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10.22 Sales by SKU Units" sheetId="4" r:id="rId7"/>
    <sheet state="visible" name="10.22 sales by SKU" sheetId="5" r:id="rId8"/>
    <sheet state="visible" name="10.22 inventory" sheetId="6" r:id="rId9"/>
    <sheet state="visible" name="Sales by Market by SKU (Dollars" sheetId="7" r:id="rId10"/>
    <sheet state="visible" name="Inventory by Market (Units)" sheetId="8" r:id="rId11"/>
    <sheet state="visible" name="Inventory by Market SKU (Units)" sheetId="9" r:id="rId12"/>
  </sheets>
  <definedNames>
    <definedName hidden="1" localSheetId="2" name="_xlnm._FilterDatabase">'Sales by Market by SKU (Units)'!$A$1:$AC$1000</definedName>
    <definedName hidden="1" localSheetId="6" name="_xlnm._FilterDatabase">'Sales by Market by SKU (Dollars'!$A$1:$AA$925</definedName>
    <definedName hidden="1" localSheetId="8" name="_xlnm._FilterDatabase">'Inventory by Market SKU (Units)'!$A$1:$D$653</definedName>
  </definedNames>
  <calcPr/>
  <extLst>
    <ext uri="GoogleSheetsCustomDataVersion2">
      <go:sheetsCustomData xmlns:go="http://customooxmlschemas.google.com/" r:id="rId13" roundtripDataChecksum="BjCozdoZ6r408fECtiH6GoEa+B6X3wYRN2SB4aMjP+s="/>
    </ext>
  </extLst>
</workbook>
</file>

<file path=xl/sharedStrings.xml><?xml version="1.0" encoding="utf-8"?>
<sst xmlns="http://schemas.openxmlformats.org/spreadsheetml/2006/main" count="8767" uniqueCount="972">
  <si>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</si>
  <si>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</si>
  <si>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</si>
  <si>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</si>
  <si>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</si>
  <si>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</si>
  <si>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</si>
  <si>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</si>
  <si>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</si>
  <si>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</si>
  <si>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</si>
  <si>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</si>
  <si>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</si>
  <si>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</si>
  <si>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</si>
  <si>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</si>
  <si>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</si>
  <si>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</si>
  <si>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</si>
  <si>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</si>
  <si>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</si>
  <si>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</si>
  <si>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</si>
  <si>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</si>
  <si>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Est October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</si>
  <si>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</si>
  <si>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</si>
  <si>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</si>
  <si>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</si>
  <si>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</si>
  <si>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</si>
  <si>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</si>
  <si>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</si>
  <si>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</si>
  <si>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</si>
  <si>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</si>
  <si>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</si>
  <si>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</si>
  <si>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</si>
  <si>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</si>
  <si>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</si>
  <si>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</si>
  <si>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</si>
  <si>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</si>
  <si>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</si>
  <si>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</si>
  <si>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</si>
  <si>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</si>
  <si>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</si>
  <si>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</si>
  <si>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$ / Unit Avg</t>
  </si>
  <si>
    <t>October 2025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</si>
  <si>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</si>
  <si>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</si>
  <si>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</si>
  <si>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</si>
  <si>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</si>
  <si>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</si>
  <si>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</si>
  <si>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</si>
  <si>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</si>
  <si>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</si>
  <si>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</si>
  <si>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</si>
  <si>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</si>
  <si>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</si>
  <si>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</si>
  <si>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</si>
  <si>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</si>
  <si>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</si>
  <si>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</si>
  <si>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</si>
  <si>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</si>
  <si>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</si>
  <si>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</si>
  <si>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</si>
  <si>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</si>
  <si>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</si>
  <si>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</si>
  <si>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</si>
  <si>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</si>
  <si>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</si>
  <si>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</si>
  <si>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</si>
  <si>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</si>
  <si>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</si>
  <si>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</si>
  <si>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</si>
  <si>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</si>
  <si>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</si>
  <si>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</si>
  <si>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</si>
  <si>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</si>
  <si>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</si>
  <si>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</si>
  <si>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</si>
  <si>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</si>
  <si>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</si>
  <si>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</si>
  <si>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</si>
  <si>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</si>
  <si>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</si>
  <si>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</si>
  <si>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</si>
  <si>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</si>
  <si>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</si>
  <si>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</si>
  <si>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</si>
  <si>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</si>
  <si>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</si>
  <si>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</si>
  <si>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</si>
  <si>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</si>
  <si>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</si>
  <si>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</si>
  <si>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</si>
  <si>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</si>
  <si>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</si>
  <si>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</si>
  <si>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</si>
  <si>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</si>
  <si>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</si>
  <si>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</si>
  <si>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</si>
  <si>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</si>
  <si>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</si>
  <si>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</si>
  <si>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</si>
  <si>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</si>
  <si>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</si>
  <si>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</si>
  <si>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</si>
  <si>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</si>
  <si>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</si>
  <si>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</si>
  <si>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</si>
  <si>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</si>
  <si>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</si>
  <si>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</si>
  <si>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</si>
  <si>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</si>
  <si>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</si>
  <si>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</si>
  <si>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</si>
  <si>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</si>
  <si>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</si>
  <si>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</si>
  <si>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</si>
  <si>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</si>
  <si>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</si>
  <si>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</si>
  <si>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</si>
  <si>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</si>
  <si>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</si>
  <si>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</si>
  <si>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</si>
  <si>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</si>
  <si>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</si>
  <si>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</si>
  <si>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</si>
  <si>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</si>
  <si>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</si>
  <si>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</si>
  <si>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</si>
  <si>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</si>
  <si>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</si>
  <si>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</si>
  <si>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</si>
  <si>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</si>
  <si>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</si>
  <si>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</si>
  <si>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</si>
  <si>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</si>
  <si>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</si>
  <si>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</si>
  <si>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</si>
  <si>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</si>
  <si>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</si>
  <si>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</si>
  <si>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</si>
  <si>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</si>
  <si>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</si>
  <si>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</si>
  <si>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</si>
  <si>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</si>
  <si>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</si>
  <si>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</si>
  <si>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</si>
  <si>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</si>
  <si>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</si>
  <si>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</si>
  <si>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</si>
  <si>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</si>
  <si>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</si>
  <si>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</si>
  <si>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</si>
  <si>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</si>
  <si>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</si>
  <si>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</si>
  <si>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</si>
  <si>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</si>
  <si>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</si>
  <si>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</si>
  <si>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</si>
  <si>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</si>
  <si>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</si>
  <si>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</si>
  <si>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</si>
  <si>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</si>
  <si>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</si>
  <si>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</si>
  <si>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</si>
  <si>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</si>
  <si>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</si>
  <si>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</si>
  <si>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</si>
  <si>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</si>
  <si>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</si>
  <si>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</si>
  <si>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</si>
  <si>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</si>
  <si>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</si>
  <si>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</si>
  <si>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</si>
  <si>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</si>
  <si>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</si>
  <si>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</si>
  <si>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</si>
  <si>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</si>
  <si>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</si>
  <si>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</si>
  <si>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</si>
  <si>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</si>
  <si>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</si>
  <si>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</si>
  <si>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</si>
  <si>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</si>
  <si>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</si>
  <si>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</si>
  <si>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</si>
  <si>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</si>
  <si>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</si>
  <si>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</si>
  <si>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</si>
  <si>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</si>
  <si>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</si>
  <si>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</si>
  <si>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</si>
  <si>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</si>
  <si>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</si>
  <si>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</si>
  <si>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</si>
  <si>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</si>
  <si>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</si>
  <si>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</si>
  <si>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</si>
  <si>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</si>
  <si>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</si>
  <si>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</si>
  <si>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</si>
  <si>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</si>
  <si>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</si>
  <si>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</si>
  <si>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</si>
  <si>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</si>
  <si>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</si>
  <si>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</si>
  <si>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</si>
  <si>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</si>
  <si>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</si>
  <si>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</si>
  <si>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</si>
  <si>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</si>
  <si>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</si>
  <si>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</si>
  <si>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</si>
  <si>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</si>
  <si>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</si>
  <si>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</si>
  <si>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</si>
  <si>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</si>
  <si>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</si>
  <si>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</si>
  <si>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</si>
  <si>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</si>
  <si>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</si>
  <si>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</si>
  <si>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</si>
  <si>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</si>
  <si>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</si>
  <si>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</si>
  <si>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</si>
  <si>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</si>
  <si>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</si>
  <si>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</si>
  <si>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</si>
  <si>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</si>
  <si>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</si>
  <si>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</si>
  <si>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</si>
  <si>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</si>
  <si>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</si>
  <si>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</si>
  <si>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</si>
  <si>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</si>
  <si>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</si>
  <si>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</si>
  <si>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</si>
  <si>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</si>
  <si>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</si>
  <si>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</si>
  <si>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</si>
  <si>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</si>
  <si>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</si>
  <si>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</si>
  <si>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</si>
  <si>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</si>
  <si>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</si>
  <si>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</si>
  <si>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</si>
  <si>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</si>
  <si>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</si>
  <si>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</si>
  <si>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</si>
  <si>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</si>
  <si>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</si>
  <si>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</si>
  <si>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</si>
  <si>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</si>
  <si>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</si>
  <si>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</si>
  <si>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</si>
  <si>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</si>
  <si>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</si>
  <si>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</si>
  <si>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</si>
  <si>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</si>
  <si>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</si>
  <si>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</si>
  <si>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</si>
  <si>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</si>
  <si>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</si>
  <si>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</si>
  <si>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</si>
  <si>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</si>
  <si>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</si>
  <si>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</si>
  <si>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</si>
  <si>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</si>
  <si>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</si>
  <si>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</si>
  <si>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</si>
  <si>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</si>
  <si>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</si>
  <si>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</si>
  <si>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</si>
  <si>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</si>
  <si>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</si>
  <si>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</si>
  <si>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</si>
  <si>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</si>
  <si>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</si>
  <si>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</si>
  <si>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</si>
  <si>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</si>
  <si>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</si>
  <si>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</si>
  <si>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</si>
  <si>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</si>
  <si>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</si>
  <si>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</si>
  <si>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</si>
  <si>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</si>
  <si>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</si>
  <si>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</si>
  <si>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</si>
  <si>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</si>
  <si>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</si>
  <si>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</si>
  <si>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</si>
  <si>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</si>
  <si>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</si>
  <si>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</si>
  <si>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</si>
  <si>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</si>
  <si>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</si>
  <si>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</si>
  <si>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</si>
  <si>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</si>
  <si>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</si>
  <si>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</si>
  <si>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</si>
  <si>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</si>
  <si>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</si>
  <si>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</si>
  <si>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</si>
  <si>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</si>
  <si>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</si>
  <si>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</si>
  <si>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</si>
  <si>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</si>
  <si>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</si>
  <si>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</si>
  <si>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</si>
  <si>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</si>
  <si>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</si>
  <si>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</si>
  <si>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</si>
  <si>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</si>
  <si>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</si>
  <si>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</si>
  <si>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</si>
  <si>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</si>
  <si>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</si>
  <si>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</si>
  <si>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</si>
  <si>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</si>
  <si>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</si>
  <si>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</si>
  <si>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</si>
  <si>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</si>
  <si>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</si>
  <si>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</si>
  <si>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</si>
  <si>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</si>
  <si>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</si>
  <si>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</si>
  <si>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</si>
  <si>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</si>
  <si>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</si>
  <si>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</si>
  <si>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</si>
  <si>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</si>
  <si>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</si>
  <si>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</si>
  <si>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</si>
  <si>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</si>
  <si>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</si>
  <si>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</si>
  <si>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</si>
  <si>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</si>
  <si>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</si>
  <si>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</si>
  <si>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</si>
  <si>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</si>
  <si>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</si>
  <si>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</si>
  <si>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</si>
  <si>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</si>
  <si>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</si>
  <si>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</si>
  <si>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</si>
  <si>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</si>
  <si>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</si>
  <si>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</si>
  <si>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</si>
  <si>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</si>
  <si>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</si>
  <si>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</si>
  <si>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</si>
  <si>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</si>
  <si>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</si>
  <si>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</si>
  <si>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</si>
  <si>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</si>
  <si>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</si>
  <si>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</si>
  <si>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</si>
  <si>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</si>
  <si>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</si>
  <si>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</si>
  <si>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</si>
  <si>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</si>
  <si>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</si>
  <si>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</si>
  <si>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</si>
  <si>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</si>
  <si>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</si>
  <si>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</si>
  <si>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</si>
  <si>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</si>
  <si>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</si>
  <si>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</si>
  <si>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</si>
  <si>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</si>
  <si>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</si>
  <si>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</si>
  <si>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</si>
  <si>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</si>
  <si>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</si>
  <si>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</si>
  <si>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</si>
  <si>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</si>
  <si>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</si>
  <si>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</si>
  <si>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</si>
  <si>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</si>
  <si>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</si>
  <si>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</si>
  <si>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</si>
  <si>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</si>
  <si>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</si>
  <si>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</si>
  <si>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</si>
  <si>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</si>
  <si>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</si>
  <si>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</si>
  <si>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</si>
  <si>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</si>
  <si>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</si>
  <si>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</si>
  <si>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</si>
  <si>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</si>
  <si>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</si>
  <si>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</si>
  <si>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</si>
  <si>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</si>
  <si>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</si>
  <si>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</si>
  <si>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</si>
  <si>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</si>
  <si>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</si>
  <si>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</si>
  <si>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</si>
  <si>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</si>
  <si>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</si>
  <si>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</si>
  <si>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</si>
  <si>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</si>
  <si>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</si>
  <si>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</si>
  <si>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</si>
  <si>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</si>
  <si>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</si>
  <si>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</si>
  <si>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</si>
  <si>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</si>
  <si>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</si>
  <si>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</si>
  <si>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</si>
  <si>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</si>
  <si>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</si>
  <si>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</si>
  <si>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</si>
  <si>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</si>
  <si>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</si>
  <si>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</si>
  <si>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</si>
  <si>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</si>
  <si>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</si>
  <si>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</si>
  <si>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</si>
  <si>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</si>
  <si>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</si>
  <si>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</si>
  <si>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</si>
  <si>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</si>
  <si>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</si>
  <si>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</si>
  <si>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</si>
  <si>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</si>
  <si>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</si>
  <si>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</si>
  <si>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</si>
  <si>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</si>
  <si>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</si>
  <si>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</si>
  <si>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</si>
  <si>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</si>
  <si>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</si>
  <si>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</si>
  <si>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</si>
  <si>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</si>
  <si>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</si>
  <si>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</si>
  <si>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</si>
  <si>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</si>
  <si>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</si>
  <si>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</si>
  <si>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</si>
  <si>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</si>
  <si>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</si>
  <si>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</si>
  <si>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</si>
  <si>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</si>
  <si>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</si>
  <si>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</si>
  <si>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</si>
  <si>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</si>
  <si>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</si>
  <si>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</si>
  <si>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</si>
  <si>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</si>
  <si>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</si>
  <si>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</si>
  <si>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</si>
  <si>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</si>
  <si>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</si>
  <si>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</si>
  <si>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</si>
  <si>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</si>
  <si>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</si>
  <si>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</si>
  <si>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</si>
  <si>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</si>
  <si>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</si>
  <si>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</si>
  <si>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</si>
  <si>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</si>
  <si>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</si>
  <si>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</si>
  <si>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</si>
  <si>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</si>
  <si>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</si>
  <si>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</si>
  <si>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</si>
  <si>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</si>
  <si>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</si>
  <si>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</si>
  <si>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</si>
  <si>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</si>
  <si>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</si>
  <si>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</si>
  <si>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</si>
  <si>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</si>
  <si>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</si>
  <si>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</si>
  <si>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</si>
  <si>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</si>
  <si>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</si>
  <si>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</si>
  <si>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</si>
  <si>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</si>
  <si>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</si>
  <si>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</si>
  <si>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</si>
  <si>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</si>
  <si>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</si>
  <si>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</si>
  <si>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</si>
  <si>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</si>
  <si>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</si>
  <si>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</si>
  <si>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</si>
  <si>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</si>
  <si>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</si>
  <si>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</si>
  <si>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</si>
  <si>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</si>
  <si>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</si>
  <si>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</si>
  <si>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</si>
  <si>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</si>
  <si>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</si>
  <si>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</si>
  <si>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</si>
  <si>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</si>
  <si>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</si>
  <si>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</si>
  <si>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</si>
  <si>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</si>
  <si>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</si>
  <si>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</si>
  <si>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</si>
  <si>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</si>
  <si>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</si>
  <si>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</si>
  <si>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</si>
  <si>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</si>
  <si>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</si>
  <si>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</si>
  <si>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</si>
  <si>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</si>
  <si>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</si>
  <si>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</si>
  <si>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</si>
  <si>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</si>
  <si>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</si>
  <si>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</si>
  <si>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</si>
  <si>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</si>
  <si>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</si>
  <si>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</si>
  <si>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</si>
  <si>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</si>
  <si>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</si>
  <si>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</si>
  <si>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</si>
  <si>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</si>
  <si>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</si>
  <si>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</si>
  <si>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</si>
  <si>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</si>
  <si>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</si>
  <si>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</si>
  <si>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</si>
  <si>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</si>
  <si>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</si>
  <si>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</si>
  <si>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</si>
  <si>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</si>
  <si>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</si>
  <si>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</si>
  <si>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</si>
  <si>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</si>
  <si>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</si>
  <si>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</si>
  <si>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</si>
  <si>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</si>
  <si>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</si>
  <si>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</si>
  <si>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</si>
  <si>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</si>
  <si>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</si>
  <si>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</si>
  <si>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</si>
  <si>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</si>
  <si>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</si>
  <si>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</si>
  <si>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</si>
  <si>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</si>
  <si>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</si>
  <si>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</si>
  <si>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</si>
  <si>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</si>
  <si>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</si>
  <si>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</si>
  <si>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</si>
  <si>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</si>
  <si>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</si>
  <si>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</si>
  <si>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</si>
  <si>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</si>
  <si>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</si>
  <si>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</si>
  <si>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</si>
  <si>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</si>
  <si>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</si>
  <si>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</si>
  <si>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</si>
  <si>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</si>
  <si>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</si>
  <si>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</si>
  <si>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</si>
  <si>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</si>
  <si>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</si>
  <si>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</si>
  <si>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</si>
  <si>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</si>
  <si>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</si>
  <si>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</si>
  <si>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</si>
  <si>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</si>
  <si>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</si>
  <si>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</si>
  <si>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</si>
  <si>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</si>
  <si>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</si>
  <si>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</si>
  <si>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</si>
  <si>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</si>
  <si>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</si>
  <si>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</si>
  <si>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</si>
  <si>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</si>
  <si>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</si>
  <si>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</si>
  <si>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</si>
  <si>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</si>
  <si>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</si>
  <si>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</si>
  <si>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</si>
  <si>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</si>
  <si>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</si>
  <si>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</si>
  <si>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</si>
  <si>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</si>
  <si>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</si>
  <si>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</si>
  <si>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</si>
  <si>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</si>
  <si>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</si>
  <si>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</si>
  <si>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</si>
  <si>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</si>
  <si>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</si>
  <si>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</si>
  <si>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</si>
  <si>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</si>
  <si>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</si>
  <si>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</si>
  <si>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</si>
  <si>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</si>
  <si>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</si>
  <si>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</si>
  <si>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</si>
  <si>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</si>
  <si>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</si>
  <si>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</si>
  <si>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</si>
  <si>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</si>
  <si>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</si>
  <si>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</si>
  <si>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</si>
  <si>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</si>
  <si>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</si>
  <si>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</si>
  <si>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</si>
  <si>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</si>
  <si>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</si>
  <si>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</si>
  <si>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</si>
  <si>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</si>
  <si>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</si>
  <si>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</si>
  <si>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</si>
  <si>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</si>
  <si>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</si>
  <si>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</si>
  <si>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</si>
  <si>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</si>
  <si>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</si>
  <si>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</si>
  <si>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</si>
  <si>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</si>
  <si>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</si>
  <si>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</si>
  <si>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</si>
  <si>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</si>
  <si>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</si>
  <si>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</si>
  <si>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</si>
  <si>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</si>
  <si>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</si>
  <si>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</si>
  <si>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</si>
  <si>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</si>
  <si>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</si>
  <si>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</si>
  <si>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</si>
  <si>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</si>
  <si>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</si>
  <si>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</si>
  <si>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</si>
  <si>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</si>
  <si>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</si>
  <si>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</si>
  <si>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</si>
  <si>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</si>
  <si>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</si>
  <si>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</si>
  <si>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</si>
  <si>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</si>
  <si>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</si>
  <si>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</si>
  <si>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</si>
  <si>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</si>
  <si>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</si>
  <si>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</si>
  <si>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</si>
  <si>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</si>
  <si>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</si>
  <si>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</si>
  <si>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</si>
  <si>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</si>
  <si>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</si>
  <si>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</si>
  <si>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</si>
  <si>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</si>
  <si>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</si>
  <si>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</si>
  <si>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</si>
  <si>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</si>
  <si>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</si>
  <si>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</si>
  <si>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</si>
  <si>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</si>
  <si>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</si>
  <si>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</si>
  <si>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</si>
  <si>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</si>
  <si>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</si>
  <si>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</si>
  <si>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</si>
  <si>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</si>
  <si>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</si>
  <si>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</si>
  <si>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</si>
  <si>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</si>
  <si>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</si>
  <si>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</si>
  <si>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</si>
  <si>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</si>
  <si>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</si>
  <si>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</si>
  <si>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</si>
  <si>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</si>
  <si>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</si>
  <si>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</si>
  <si>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</si>
  <si>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</si>
  <si>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</si>
  <si>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</si>
  <si>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</si>
  <si>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</si>
  <si>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</si>
  <si>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</si>
  <si>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</si>
  <si>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</si>
  <si>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</si>
  <si>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</si>
  <si>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</si>
  <si>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</si>
  <si>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Case -Blue Raspberry Indica - 100mg THC, 1pk - [RETAILER SAMPLE]</t>
  </si>
  <si>
    <t>VIP Single Bag- Sour Blue Raspberry-100mg THC- Scored 1pc</t>
  </si>
  <si>
    <t>~ totals ~</t>
  </si>
  <si>
    <t>######</t>
  </si>
  <si>
    <t>Available Inventory (Units)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</si>
  <si>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</si>
  <si>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</si>
  <si>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</si>
  <si>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</si>
  <si>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</si>
  <si>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</si>
  <si>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20mg Samples Watermelon THC Fruit Chews</t>
  </si>
  <si>
    <t>Sour Tropical Fruit 1:1 THC:CBD Fruit Chews</t>
  </si>
  <si>
    <t>Spinello Rosin Infused Fruit Chews - 100mg THC - Prickly Pear Sativa</t>
  </si>
  <si>
    <t>Tropical Fruit 1:1 THC:CBD Fruit Chews</t>
  </si>
  <si>
    <t>VIP Sample Box</t>
  </si>
  <si>
    <t>Smokiez Sour Cherry 100mg THCV:THC 1:1 Fruit Chews</t>
  </si>
  <si>
    <t>Smokiez Sweet Cherry 100mg THCV:THC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</si>
  <si>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</si>
  <si>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</si>
  <si>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</si>
  <si>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</si>
  <si>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100mg Live Resin Fruit Chews</t>
  </si>
  <si>
    <t>Sour Watermelon 100mg Live Resin Fruit Chews</t>
  </si>
  <si>
    <t>Watermelon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</si>
  <si>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</si>
  <si>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</si>
  <si>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</si>
  <si>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</si>
  <si>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</si>
  <si>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</si>
  <si>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</si>
  <si>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</si>
  <si>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</si>
  <si>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</si>
  <si>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</si>
  <si>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</si>
  <si>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</si>
  <si>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</si>
  <si>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</si>
  <si>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</si>
  <si>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</si>
  <si>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</si>
  <si>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</si>
  <si>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</si>
  <si>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</si>
  <si>
    <t>Total Available Inventory (Units)</t>
  </si>
  <si>
    <t>Total Available 10.22</t>
  </si>
  <si>
    <t>Total Avg Demand</t>
  </si>
  <si>
    <t>Avg Months of Inventory</t>
  </si>
  <si>
    <t>Market+SKU</t>
  </si>
  <si>
    <t>10.22 Inventory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</si>
  <si>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</si>
  <si>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</si>
  <si>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</si>
  <si>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</si>
  <si>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</si>
  <si>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Sour Mango  100mg Live Resin Fruit Chews</t>
  </si>
  <si>
    <t>Watermelon  100mg Live Resin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</si>
</sst>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\$#,##0"/>
    <numFmt numFmtId="165" formatCode="&quot;$&quot;#,##0.00"/>
    <numFmt numFmtId="166" formatCode="#,##0.0"/>
    <numFmt numFmtId="167" formatCode="mmmm yyyy"/>
    <numFmt numFmtId="168" formatCode="&quot;$&quot;#,##0"/>
    <numFmt numFmtId="169" formatCode="m/d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 readingOrder="0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 readingOrder="0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1" xfId="0" applyAlignment="1" applyBorder="1" applyFont="1" applyNumberFormat="1">
      <alignment horizontal="center" readingOrder="0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1" xfId="0" applyAlignment="1" applyBorder="1" applyFont="1" applyNumberFormat="1">
      <alignment horizontal="center" readingOrder="0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6" numFmtId="166" xfId="0" applyAlignment="1" applyBorder="1" applyFont="1" applyNumberFormat="1">
      <alignment horizontal="center"/>
    </xf>
    <xf borderId="0" fillId="2" fontId="6" numFmtId="0" xfId="0" applyAlignment="1" applyFont="1">
      <alignment horizontal="center" readingOrder="0"/>
    </xf>
    <xf borderId="2" fillId="3" fontId="5" numFmtId="166" xfId="0" applyAlignment="1" applyBorder="1" applyFont="1" applyNumberFormat="1">
      <alignment horizontal="center"/>
    </xf>
    <xf borderId="0" fillId="3" fontId="5" numFmtId="3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1" fillId="2" fontId="6" numFmtId="0" xfId="0" applyAlignment="1" applyBorder="1" applyFont="1">
      <alignment horizontal="center" readingOrder="0" shrinkToFit="0" vertical="bottom" wrapText="0"/>
    </xf>
    <xf borderId="1" fillId="2" fontId="6" numFmtId="167" xfId="0" applyAlignment="1" applyBorder="1" applyFont="1" applyNumberForma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3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11" numFmtId="0" xfId="0" applyAlignment="1" applyFont="1">
      <alignment horizontal="center" readingOrder="0" shrinkToFit="0" vertical="bottom" wrapText="0"/>
    </xf>
    <xf borderId="0" fillId="0" fontId="11" numFmtId="3" xfId="0" applyAlignment="1" applyFont="1" applyNumberFormat="1">
      <alignment horizontal="center" readingOrder="0" shrinkToFit="0" vertical="bottom" wrapText="0"/>
    </xf>
    <xf borderId="0" fillId="3" fontId="11" numFmtId="168" xfId="0" applyAlignment="1" applyFont="1" applyNumberFormat="1">
      <alignment horizontal="center" readingOrder="0" shrinkToFit="0" vertical="bottom" wrapText="0"/>
    </xf>
    <xf borderId="0" fillId="0" fontId="11" numFmtId="168" xfId="0" applyAlignment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2" numFmtId="1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4" fontId="2" numFmtId="1" xfId="0" applyAlignment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hidden="1" min="2" max="2" width="14.0" outlineLevel="1"/>
    <col customWidth="1" hidden="1" min="3" max="3" width="15.0" outlineLevel="1"/>
    <col customWidth="1" hidden="1" min="4" max="5" width="12.0" outlineLevel="1"/>
    <col customWidth="1" hidden="1" min="6" max="6" width="10.0" outlineLevel="1"/>
    <col customWidth="1" hidden="1" min="7" max="8" width="11.0" outlineLevel="1"/>
    <col customWidth="1" hidden="1" min="9" max="9" width="13.0" outlineLevel="1"/>
    <col customWidth="1" hidden="1" min="10" max="10" width="16.0" outlineLevel="1"/>
    <col customWidth="1" hidden="1" min="11" max="11" width="14.0" outlineLevel="1"/>
    <col customWidth="1" hidden="1" min="12" max="13" width="15.0" outlineLevel="1"/>
    <col customWidth="1" hidden="1" min="14" max="14" width="14.0" outlineLevel="1"/>
    <col customWidth="1" hidden="1" min="15" max="15" width="15.0" outlineLevel="1"/>
    <col customWidth="1" hidden="1" min="16" max="16" width="12.0" outlineLevel="1"/>
    <col collapsed="1"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288691.1905</v>
      </c>
      <c r="X3" s="12">
        <v>0.0</v>
      </c>
      <c r="Y3" s="12">
        <f t="shared" ref="Y3:Y15" si="1">sum(N3:W3)</f>
        <v>3422536.191</v>
      </c>
      <c r="Z3" s="12">
        <f t="shared" ref="Z3:Z15" si="2">sum(X3:Y3)</f>
        <v>3422536.191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14868.19048</v>
      </c>
      <c r="X4" s="19">
        <v>0.0</v>
      </c>
      <c r="Y4" s="19">
        <f t="shared" si="1"/>
        <v>208409.1905</v>
      </c>
      <c r="Z4" s="19">
        <f t="shared" si="2"/>
        <v>208409.1905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186441.381</v>
      </c>
      <c r="X5" s="12">
        <v>0.0</v>
      </c>
      <c r="Y5" s="12">
        <f t="shared" si="1"/>
        <v>1099435.381</v>
      </c>
      <c r="Z5" s="12">
        <f t="shared" si="2"/>
        <v>1099435.381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233859.5714</v>
      </c>
      <c r="X6" s="19">
        <v>0.0</v>
      </c>
      <c r="Y6" s="19">
        <f t="shared" si="1"/>
        <v>1951743.571</v>
      </c>
      <c r="Z6" s="19">
        <f t="shared" si="2"/>
        <v>1951743.571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220972.4286</v>
      </c>
      <c r="X7" s="12">
        <v>996400.0</v>
      </c>
      <c r="Y7" s="12">
        <f t="shared" si="1"/>
        <v>2034320.429</v>
      </c>
      <c r="Z7" s="12">
        <f t="shared" si="2"/>
        <v>3030720.429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361520.5238</v>
      </c>
      <c r="X8" s="19">
        <v>6137354.0</v>
      </c>
      <c r="Y8" s="19">
        <f t="shared" si="1"/>
        <v>4801501.524</v>
      </c>
      <c r="Z8" s="19">
        <f t="shared" si="2"/>
        <v>10938855.52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229878.2857</v>
      </c>
      <c r="X9" s="12">
        <v>1769980.0</v>
      </c>
      <c r="Y9" s="12">
        <f t="shared" si="1"/>
        <v>2418197.286</v>
      </c>
      <c r="Z9" s="12">
        <f t="shared" si="2"/>
        <v>4188177.286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647021.6667</v>
      </c>
      <c r="X10" s="19">
        <v>1.2565168E7</v>
      </c>
      <c r="Y10" s="19">
        <f t="shared" si="1"/>
        <v>8512231.667</v>
      </c>
      <c r="Z10" s="19">
        <f t="shared" si="2"/>
        <v>21077399.67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233815.2857</v>
      </c>
      <c r="X11" s="12">
        <v>4029963.0</v>
      </c>
      <c r="Y11" s="12">
        <f t="shared" si="1"/>
        <v>3365410.286</v>
      </c>
      <c r="Z11" s="12">
        <f t="shared" si="2"/>
        <v>7395373.286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366225.1429</v>
      </c>
      <c r="X12" s="19">
        <v>5846916.0</v>
      </c>
      <c r="Y12" s="19">
        <f t="shared" si="1"/>
        <v>3504208.143</v>
      </c>
      <c r="Z12" s="19">
        <f t="shared" si="2"/>
        <v>9351124.143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84827.80952</v>
      </c>
      <c r="X13" s="12">
        <v>0.0</v>
      </c>
      <c r="Y13" s="12">
        <f t="shared" si="1"/>
        <v>559045.8095</v>
      </c>
      <c r="Z13" s="12">
        <f t="shared" si="2"/>
        <v>559045.8095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265433.8095</v>
      </c>
      <c r="X14" s="19">
        <v>3332439.0</v>
      </c>
      <c r="Y14" s="19">
        <f t="shared" si="1"/>
        <v>2719974.81</v>
      </c>
      <c r="Z14" s="19">
        <f t="shared" si="2"/>
        <v>6052413.81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186441.381</v>
      </c>
      <c r="X15" s="22">
        <v>721151.0</v>
      </c>
      <c r="Y15" s="22">
        <f t="shared" si="1"/>
        <v>1446071.381</v>
      </c>
      <c r="Z15" s="22">
        <f t="shared" si="2"/>
        <v>2167222.381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24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v>40533.2381</v>
      </c>
      <c r="X19" s="28">
        <v>0.0</v>
      </c>
      <c r="Y19" s="28">
        <f t="shared" ref="Y19:Y31" si="13">sum(N19:W19)</f>
        <v>559848.2381</v>
      </c>
      <c r="Z19" s="28">
        <f t="shared" ref="Z19:Z31" si="14">sum(X19:Y19)</f>
        <v>559848.2381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v>2751.619048</v>
      </c>
      <c r="X20" s="30">
        <v>0.0</v>
      </c>
      <c r="Y20" s="30">
        <f t="shared" si="13"/>
        <v>47889.61905</v>
      </c>
      <c r="Z20" s="30">
        <f t="shared" si="14"/>
        <v>47889.61905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v>20061.42857</v>
      </c>
      <c r="X21" s="28">
        <v>0.0</v>
      </c>
      <c r="Y21" s="28">
        <f t="shared" si="13"/>
        <v>138552.4286</v>
      </c>
      <c r="Z21" s="28">
        <f t="shared" si="14"/>
        <v>138552.4286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v>23128.95238</v>
      </c>
      <c r="X22" s="30">
        <v>0.0</v>
      </c>
      <c r="Y22" s="30">
        <f t="shared" si="13"/>
        <v>190866.9524</v>
      </c>
      <c r="Z22" s="30">
        <f t="shared" si="14"/>
        <v>190866.9524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v>25095.2381</v>
      </c>
      <c r="X23" s="28">
        <v>143831.0</v>
      </c>
      <c r="Y23" s="28">
        <f t="shared" si="13"/>
        <v>265184.2381</v>
      </c>
      <c r="Z23" s="28">
        <f t="shared" si="14"/>
        <v>409015.2381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v>44518.95238</v>
      </c>
      <c r="X24" s="30">
        <v>862228.0</v>
      </c>
      <c r="Y24" s="30">
        <f t="shared" si="13"/>
        <v>666318.9524</v>
      </c>
      <c r="Z24" s="30">
        <f t="shared" si="14"/>
        <v>1528546.952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v>54704.66667</v>
      </c>
      <c r="X25" s="28">
        <v>494773.0</v>
      </c>
      <c r="Y25" s="28">
        <f t="shared" si="13"/>
        <v>627278.6667</v>
      </c>
      <c r="Z25" s="28">
        <f t="shared" si="14"/>
        <v>1122051.667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v>38028.14286</v>
      </c>
      <c r="X26" s="30">
        <v>824137.0</v>
      </c>
      <c r="Y26" s="30">
        <f t="shared" si="13"/>
        <v>506959.1429</v>
      </c>
      <c r="Z26" s="30">
        <f t="shared" si="14"/>
        <v>1331096.143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v>34916.33333</v>
      </c>
      <c r="X27" s="28">
        <v>542769.0</v>
      </c>
      <c r="Y27" s="28">
        <f t="shared" si="13"/>
        <v>492444.3333</v>
      </c>
      <c r="Z27" s="28">
        <f t="shared" si="14"/>
        <v>1035213.333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v>45118.28571</v>
      </c>
      <c r="X28" s="30">
        <v>838648.0</v>
      </c>
      <c r="Y28" s="30">
        <f t="shared" si="13"/>
        <v>488276.2857</v>
      </c>
      <c r="Z28" s="30">
        <f t="shared" si="14"/>
        <v>1326924.286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v>12671.61905</v>
      </c>
      <c r="X29" s="28">
        <v>0.0</v>
      </c>
      <c r="Y29" s="28">
        <f t="shared" si="13"/>
        <v>105087.6191</v>
      </c>
      <c r="Z29" s="28">
        <f t="shared" si="14"/>
        <v>105087.6191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v>41061.71429</v>
      </c>
      <c r="X30" s="30">
        <v>715422.0</v>
      </c>
      <c r="Y30" s="30">
        <f t="shared" si="13"/>
        <v>508347.7143</v>
      </c>
      <c r="Z30" s="30">
        <f t="shared" si="14"/>
        <v>1223769.714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v>20061.42857</v>
      </c>
      <c r="X31" s="31">
        <v>110176.0</v>
      </c>
      <c r="Y31" s="31">
        <f t="shared" si="13"/>
        <v>196026.4286</v>
      </c>
      <c r="Z31" s="31">
        <f t="shared" si="14"/>
        <v>306202.4286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50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24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7.122332289</v>
      </c>
      <c r="X35" s="33" t="str">
        <f t="shared" si="15"/>
        <v/>
      </c>
      <c r="Y35" s="33">
        <f t="shared" si="15"/>
        <v>6.113328502</v>
      </c>
      <c r="Z35" s="33">
        <f t="shared" si="15"/>
        <v>6.113328502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5.403433477</v>
      </c>
      <c r="X36" s="37" t="str">
        <f t="shared" si="16"/>
        <v/>
      </c>
      <c r="Y36" s="37">
        <f t="shared" si="16"/>
        <v>4.351865699</v>
      </c>
      <c r="Z36" s="37">
        <f t="shared" si="16"/>
        <v>4.351865699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9.293524654</v>
      </c>
      <c r="X37" s="33" t="str">
        <f t="shared" si="17"/>
        <v/>
      </c>
      <c r="Y37" s="33">
        <f t="shared" si="17"/>
        <v>7.935157776</v>
      </c>
      <c r="Z37" s="33">
        <f t="shared" si="17"/>
        <v>7.935157776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10.1111182</v>
      </c>
      <c r="X38" s="37" t="str">
        <f t="shared" si="18"/>
        <v/>
      </c>
      <c r="Y38" s="37">
        <f t="shared" si="18"/>
        <v>10.22567578</v>
      </c>
      <c r="Z38" s="37">
        <f t="shared" si="18"/>
        <v>10.22567578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8.805352941</v>
      </c>
      <c r="X39" s="33">
        <f t="shared" si="19"/>
        <v>6.927574723</v>
      </c>
      <c r="Y39" s="33">
        <f t="shared" si="19"/>
        <v>7.67134745</v>
      </c>
      <c r="Z39" s="33">
        <f t="shared" si="19"/>
        <v>7.409798331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8.120598183</v>
      </c>
      <c r="X40" s="37">
        <f t="shared" si="20"/>
        <v>7.118017508</v>
      </c>
      <c r="Y40" s="37">
        <f t="shared" si="20"/>
        <v>7.206010735</v>
      </c>
      <c r="Z40" s="37">
        <f t="shared" si="20"/>
        <v>7.156375214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4.202169572</v>
      </c>
      <c r="X41" s="33">
        <f t="shared" si="21"/>
        <v>3.577357697</v>
      </c>
      <c r="Y41" s="33">
        <f t="shared" si="21"/>
        <v>3.85506062</v>
      </c>
      <c r="Z41" s="33">
        <f t="shared" si="21"/>
        <v>3.732606448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17.01428516</v>
      </c>
      <c r="X42" s="37">
        <f t="shared" si="22"/>
        <v>15.24645538</v>
      </c>
      <c r="Y42" s="37">
        <f t="shared" si="22"/>
        <v>16.79076467</v>
      </c>
      <c r="Z42" s="37">
        <f t="shared" si="22"/>
        <v>15.83461854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6.696444426</v>
      </c>
      <c r="X43" s="33">
        <f t="shared" si="23"/>
        <v>7.424821609</v>
      </c>
      <c r="Y43" s="33">
        <f t="shared" si="23"/>
        <v>6.834092826</v>
      </c>
      <c r="Z43" s="33">
        <f t="shared" si="23"/>
        <v>7.143815721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>
        <f t="shared" si="24"/>
        <v>8.117000394</v>
      </c>
      <c r="X44" s="37">
        <f t="shared" si="24"/>
        <v>6.971835621</v>
      </c>
      <c r="Y44" s="37">
        <f t="shared" si="24"/>
        <v>7.176691241</v>
      </c>
      <c r="Z44" s="37">
        <f t="shared" si="24"/>
        <v>7.047217572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6.694315003</v>
      </c>
      <c r="X45" s="33" t="str">
        <f t="shared" si="25"/>
        <v/>
      </c>
      <c r="Y45" s="33">
        <f t="shared" si="25"/>
        <v>5.319806601</v>
      </c>
      <c r="Z45" s="33">
        <f t="shared" si="25"/>
        <v>5.319806601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6.46426517</v>
      </c>
      <c r="X46" s="37">
        <f t="shared" si="26"/>
        <v>4.658004646</v>
      </c>
      <c r="Y46" s="37">
        <f t="shared" si="26"/>
        <v>5.350618746</v>
      </c>
      <c r="Z46" s="37">
        <f t="shared" si="26"/>
        <v>4.94571302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9.293524654</v>
      </c>
      <c r="X47" s="39">
        <f t="shared" si="27"/>
        <v>6.545445469</v>
      </c>
      <c r="Y47" s="39">
        <f t="shared" si="27"/>
        <v>7.376920508</v>
      </c>
      <c r="Z47" s="39">
        <f t="shared" si="27"/>
        <v>7.077743933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51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9" width="17.43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51</v>
      </c>
      <c r="Y1" s="42" t="s">
        <v>25</v>
      </c>
      <c r="Z1" s="42" t="s">
        <v>26</v>
      </c>
      <c r="AA1" s="42" t="s">
        <v>27</v>
      </c>
      <c r="AB1" s="42" t="s">
        <v>53</v>
      </c>
      <c r="AC1" s="44" t="s">
        <v>54</v>
      </c>
      <c r="AD1" s="45"/>
    </row>
    <row r="2" ht="14.25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8">
        <f t="array" ref="X2">xlookup(A2&amp;B2,'10.22 Sales by SKU Units'!H:H,'10.22 Sales by SKU Units'!D:D,0,0)</f>
        <v>2708</v>
      </c>
      <c r="Y2" s="28">
        <v>0.0</v>
      </c>
      <c r="Z2" s="28">
        <v>50444.0</v>
      </c>
      <c r="AA2" s="28">
        <v>50444.0</v>
      </c>
      <c r="AB2" s="28">
        <f t="array" ref="AB2">xlookup(A2&amp;B2,'Inventory by Market SKU (Units)'!D:D,'Inventory by Market SKU (Units)'!E:E,"",0)</f>
        <v>17159</v>
      </c>
      <c r="AC2" s="46">
        <f t="shared" ref="AC2:AC925" si="1">iferror(AB2/average(V2:X2),"")</f>
        <v>4.557906853</v>
      </c>
      <c r="AD2" s="47"/>
    </row>
    <row r="3" ht="14.25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30">
        <f t="array" ref="X3">xlookup(A3&amp;B3,'10.22 Sales by SKU Units'!H:H,'10.22 Sales by SKU Units'!D:D,0,0)</f>
        <v>2010</v>
      </c>
      <c r="Y3" s="30">
        <v>0.0</v>
      </c>
      <c r="Z3" s="30">
        <v>44505.0</v>
      </c>
      <c r="AA3" s="30">
        <v>44505.0</v>
      </c>
      <c r="AB3" s="30">
        <f t="array" ref="AB3">xlookup(A3&amp;B3,'Inventory by Market SKU (Units)'!D:D,'Inventory by Market SKU (Units)'!E:E,"",0)</f>
        <v>22219</v>
      </c>
      <c r="AC3" s="48">
        <f t="shared" si="1"/>
        <v>6.755548799</v>
      </c>
      <c r="AD3" s="47"/>
    </row>
    <row r="4" ht="14.25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8">
        <f t="array" ref="X4">xlookup(A4&amp;B4,'10.22 Sales by SKU Units'!H:H,'10.22 Sales by SKU Units'!D:D,0,0)</f>
        <v>2010</v>
      </c>
      <c r="Y4" s="28">
        <v>0.0</v>
      </c>
      <c r="Z4" s="28">
        <v>44570.0</v>
      </c>
      <c r="AA4" s="28">
        <v>44570.0</v>
      </c>
      <c r="AB4" s="28">
        <f t="array" ref="AB4">xlookup(A4&amp;B4,'Inventory by Market SKU (Units)'!D:D,'Inventory by Market SKU (Units)'!E:E,"",0)</f>
        <v>21051</v>
      </c>
      <c r="AC4" s="46">
        <f t="shared" si="1"/>
        <v>6.285131369</v>
      </c>
      <c r="AD4" s="47"/>
    </row>
    <row r="5" ht="14.25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30">
        <f t="array" ref="X5">xlookup(A5&amp;B5,'10.22 Sales by SKU Units'!H:H,'10.22 Sales by SKU Units'!D:D,0,0)</f>
        <v>1935</v>
      </c>
      <c r="Y5" s="30">
        <v>0.0</v>
      </c>
      <c r="Z5" s="30">
        <v>33602.0</v>
      </c>
      <c r="AA5" s="30">
        <v>33602.0</v>
      </c>
      <c r="AB5" s="30">
        <f t="array" ref="AB5">xlookup(A5&amp;B5,'Inventory by Market SKU (Units)'!D:D,'Inventory by Market SKU (Units)'!E:E,"",0)</f>
        <v>11772</v>
      </c>
      <c r="AC5" s="48">
        <f t="shared" si="1"/>
        <v>3.777920411</v>
      </c>
      <c r="AD5" s="47"/>
    </row>
    <row r="6" ht="14.25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8">
        <f t="array" ref="X6">xlookup(A6&amp;B6,'10.22 Sales by SKU Units'!H:H,'10.22 Sales by SKU Units'!D:D,0,0)</f>
        <v>1590</v>
      </c>
      <c r="Y6" s="28">
        <v>0.0</v>
      </c>
      <c r="Z6" s="28">
        <v>29766.0</v>
      </c>
      <c r="AA6" s="28">
        <v>29766.0</v>
      </c>
      <c r="AB6" s="28">
        <f t="array" ref="AB6">xlookup(A6&amp;B6,'Inventory by Market SKU (Units)'!D:D,'Inventory by Market SKU (Units)'!E:E,"",0)</f>
        <v>6737</v>
      </c>
      <c r="AC6" s="46">
        <f t="shared" si="1"/>
        <v>2.289679393</v>
      </c>
      <c r="AD6" s="47"/>
    </row>
    <row r="7" ht="14.25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30">
        <f t="array" ref="X7">xlookup(A7&amp;B7,'10.22 Sales by SKU Units'!H:H,'10.22 Sales by SKU Units'!D:D,0,0)</f>
        <v>1635</v>
      </c>
      <c r="Y7" s="30">
        <v>0.0</v>
      </c>
      <c r="Z7" s="30">
        <v>36277.0</v>
      </c>
      <c r="AA7" s="30">
        <v>36277.0</v>
      </c>
      <c r="AB7" s="30">
        <f t="array" ref="AB7">xlookup(A7&amp;B7,'Inventory by Market SKU (Units)'!D:D,'Inventory by Market SKU (Units)'!E:E,"",0)</f>
        <v>22478</v>
      </c>
      <c r="AC7" s="48">
        <f t="shared" si="1"/>
        <v>8.18870674</v>
      </c>
      <c r="AD7" s="47"/>
    </row>
    <row r="8" ht="14.25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8">
        <f t="array" ref="X8">xlookup(A8&amp;B8,'10.22 Sales by SKU Units'!H:H,'10.22 Sales by SKU Units'!D:D,0,0)</f>
        <v>1500</v>
      </c>
      <c r="Y8" s="28">
        <v>0.0</v>
      </c>
      <c r="Z8" s="28">
        <v>38072.0</v>
      </c>
      <c r="AA8" s="28">
        <v>38072.0</v>
      </c>
      <c r="AB8" s="28">
        <f t="array" ref="AB8">xlookup(A8&amp;B8,'Inventory by Market SKU (Units)'!D:D,'Inventory by Market SKU (Units)'!E:E,"",0)</f>
        <v>23452</v>
      </c>
      <c r="AC8" s="46">
        <f t="shared" si="1"/>
        <v>8.543533698</v>
      </c>
      <c r="AD8" s="47"/>
    </row>
    <row r="9" ht="14.25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30">
        <f t="array" ref="X9">xlookup(A9&amp;B9,'10.22 Sales by SKU Units'!H:H,'10.22 Sales by SKU Units'!D:D,0,0)</f>
        <v>1785</v>
      </c>
      <c r="Y9" s="30">
        <v>0.0</v>
      </c>
      <c r="Z9" s="30">
        <v>36423.0</v>
      </c>
      <c r="AA9" s="30">
        <v>36423.0</v>
      </c>
      <c r="AB9" s="30">
        <f t="array" ref="AB9">xlookup(A9&amp;B9,'Inventory by Market SKU (Units)'!D:D,'Inventory by Market SKU (Units)'!E:E,"",0)</f>
        <v>8579</v>
      </c>
      <c r="AC9" s="48">
        <f t="shared" si="1"/>
        <v>2.974000462</v>
      </c>
      <c r="AD9" s="47"/>
    </row>
    <row r="10" ht="14.25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8">
        <f t="array" ref="X10">xlookup(A10&amp;B10,'10.22 Sales by SKU Units'!H:H,'10.22 Sales by SKU Units'!D:D,0,0)</f>
        <v>1305</v>
      </c>
      <c r="Y10" s="28">
        <v>0.0</v>
      </c>
      <c r="Z10" s="28">
        <v>24984.0</v>
      </c>
      <c r="AA10" s="28">
        <v>24984.0</v>
      </c>
      <c r="AB10" s="28">
        <f t="array" ref="AB10">xlookup(A10&amp;B10,'Inventory by Market SKU (Units)'!D:D,'Inventory by Market SKU (Units)'!E:E,"",0)</f>
        <v>13062</v>
      </c>
      <c r="AC10" s="46">
        <f t="shared" si="1"/>
        <v>5.353278689</v>
      </c>
      <c r="AD10" s="47"/>
    </row>
    <row r="11" ht="14.25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30">
        <f t="array" ref="X11">xlookup(A11&amp;B11,'10.22 Sales by SKU Units'!H:H,'10.22 Sales by SKU Units'!D:D,0,0)</f>
        <v>1095</v>
      </c>
      <c r="Y11" s="30">
        <v>0.0</v>
      </c>
      <c r="Z11" s="30">
        <v>25847.0</v>
      </c>
      <c r="AA11" s="30">
        <v>25847.0</v>
      </c>
      <c r="AB11" s="30">
        <f t="array" ref="AB11">xlookup(A11&amp;B11,'Inventory by Market SKU (Units)'!D:D,'Inventory by Market SKU (Units)'!E:E,"",0)</f>
        <v>12330</v>
      </c>
      <c r="AC11" s="48">
        <f t="shared" si="1"/>
        <v>6.33933162</v>
      </c>
      <c r="AD11" s="47"/>
    </row>
    <row r="12" ht="14.25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8">
        <f t="array" ref="X12">xlookup(A12&amp;B12,'10.22 Sales by SKU Units'!H:H,'10.22 Sales by SKU Units'!D:D,0,0)</f>
        <v>1230</v>
      </c>
      <c r="Y12" s="28">
        <v>0.0</v>
      </c>
      <c r="Z12" s="28">
        <v>17629.0</v>
      </c>
      <c r="AA12" s="28">
        <v>17629.0</v>
      </c>
      <c r="AB12" s="28">
        <f t="array" ref="AB12">xlookup(A12&amp;B12,'Inventory by Market SKU (Units)'!D:D,'Inventory by Market SKU (Units)'!E:E,"",0)</f>
        <v>5005</v>
      </c>
      <c r="AC12" s="46">
        <f t="shared" si="1"/>
        <v>2.854020148</v>
      </c>
      <c r="AD12" s="47"/>
    </row>
    <row r="13" ht="14.25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30">
        <f t="array" ref="X13">xlookup(A13&amp;B13,'10.22 Sales by SKU Units'!H:H,'10.22 Sales by SKU Units'!D:D,0,0)</f>
        <v>1185</v>
      </c>
      <c r="Y13" s="30">
        <v>0.0</v>
      </c>
      <c r="Z13" s="30">
        <v>18361.0</v>
      </c>
      <c r="AA13" s="30">
        <v>18361.0</v>
      </c>
      <c r="AB13" s="30">
        <f t="array" ref="AB13">xlookup(A13&amp;B13,'Inventory by Market SKU (Units)'!D:D,'Inventory by Market SKU (Units)'!E:E,"",0)</f>
        <v>12462</v>
      </c>
      <c r="AC13" s="48">
        <f t="shared" si="1"/>
        <v>5.899637052</v>
      </c>
      <c r="AD13" s="47"/>
    </row>
    <row r="14" ht="14.25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8">
        <f t="array" ref="X14">xlookup(A14&amp;B14,'10.22 Sales by SKU Units'!H:H,'10.22 Sales by SKU Units'!D:D,0,0)</f>
        <v>1080</v>
      </c>
      <c r="Y14" s="28">
        <v>0.0</v>
      </c>
      <c r="Z14" s="28">
        <v>16770.0</v>
      </c>
      <c r="AA14" s="28">
        <v>16770.0</v>
      </c>
      <c r="AB14" s="28">
        <f t="array" ref="AB14">xlookup(A14&amp;B14,'Inventory by Market SKU (Units)'!D:D,'Inventory by Market SKU (Units)'!E:E,"",0)</f>
        <v>9697</v>
      </c>
      <c r="AC14" s="46">
        <f t="shared" si="1"/>
        <v>5.299872472</v>
      </c>
      <c r="AD14" s="47"/>
    </row>
    <row r="15" ht="14.25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30">
        <f t="array" ref="X15">xlookup(A15&amp;B15,'10.22 Sales by SKU Units'!H:H,'10.22 Sales by SKU Units'!D:D,0,0)</f>
        <v>840</v>
      </c>
      <c r="Y15" s="30">
        <v>0.0</v>
      </c>
      <c r="Z15" s="30">
        <v>13089.0</v>
      </c>
      <c r="AA15" s="30">
        <v>13089.0</v>
      </c>
      <c r="AB15" s="30">
        <f t="array" ref="AB15">xlookup(A15&amp;B15,'Inventory by Market SKU (Units)'!D:D,'Inventory by Market SKU (Units)'!E:E,"",0)</f>
        <v>5234</v>
      </c>
      <c r="AC15" s="48">
        <f t="shared" si="1"/>
        <v>3.296661768</v>
      </c>
      <c r="AD15" s="47"/>
    </row>
    <row r="16" ht="14.25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8">
        <f t="array" ref="X16">xlookup(A16&amp;B16,'10.22 Sales by SKU Units'!H:H,'10.22 Sales by SKU Units'!D:D,0,0)</f>
        <v>585</v>
      </c>
      <c r="Y16" s="28">
        <v>0.0</v>
      </c>
      <c r="Z16" s="28">
        <v>14480.0</v>
      </c>
      <c r="AA16" s="28">
        <v>14480.0</v>
      </c>
      <c r="AB16" s="28">
        <f t="array" ref="AB16">xlookup(A16&amp;B16,'Inventory by Market SKU (Units)'!D:D,'Inventory by Market SKU (Units)'!E:E,"",0)</f>
        <v>10805</v>
      </c>
      <c r="AC16" s="46">
        <f t="shared" si="1"/>
        <v>8.646305682</v>
      </c>
      <c r="AD16" s="47"/>
    </row>
    <row r="17" ht="14.25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30">
        <f t="array" ref="X17">xlookup(A17&amp;B17,'10.22 Sales by SKU Units'!H:H,'10.22 Sales by SKU Units'!D:D,0,0)</f>
        <v>645</v>
      </c>
      <c r="Y17" s="30">
        <v>0.0</v>
      </c>
      <c r="Z17" s="30">
        <v>12069.0</v>
      </c>
      <c r="AA17" s="30">
        <v>12069.0</v>
      </c>
      <c r="AB17" s="30">
        <f t="array" ref="AB17">xlookup(A17&amp;B17,'Inventory by Market SKU (Units)'!D:D,'Inventory by Market SKU (Units)'!E:E,"",0)</f>
        <v>4296</v>
      </c>
      <c r="AC17" s="48">
        <f t="shared" si="1"/>
        <v>3.470113086</v>
      </c>
      <c r="AD17" s="47"/>
    </row>
    <row r="18" ht="14.25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8">
        <f t="array" ref="X18">xlookup(A18&amp;B18,'10.22 Sales by SKU Units'!H:H,'10.22 Sales by SKU Units'!D:D,0,0)</f>
        <v>0</v>
      </c>
      <c r="Y18" s="28">
        <v>0.0</v>
      </c>
      <c r="Z18" s="28">
        <v>6974.0</v>
      </c>
      <c r="AA18" s="28">
        <v>6974.0</v>
      </c>
      <c r="AB18" s="28" t="str">
        <f t="array" ref="AB18">xlookup(A18&amp;B18,'Inventory by Market SKU (Units)'!D:D,'Inventory by Market SKU (Units)'!E:E,"",0)</f>
        <v/>
      </c>
      <c r="AC18" s="46" t="str">
        <f t="shared" si="1"/>
        <v/>
      </c>
      <c r="AD18" s="49" t="s">
        <v>72</v>
      </c>
    </row>
    <row r="19" ht="14.25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30">
        <f t="array" ref="X19">xlookup(A19&amp;B19,'10.22 Sales by SKU Units'!H:H,'10.22 Sales by SKU Units'!D:D,0,0)</f>
        <v>156</v>
      </c>
      <c r="Y19" s="30">
        <v>0.0</v>
      </c>
      <c r="Z19" s="30">
        <v>3516.0</v>
      </c>
      <c r="AA19" s="30">
        <v>3516.0</v>
      </c>
      <c r="AB19" s="30">
        <f t="array" ref="AB19">xlookup(A19&amp;B19,'Inventory by Market SKU (Units)'!D:D,'Inventory by Market SKU (Units)'!E:E,"",0)</f>
        <v>1607</v>
      </c>
      <c r="AC19" s="48">
        <f t="shared" si="1"/>
        <v>2.879928315</v>
      </c>
      <c r="AD19" s="47"/>
    </row>
    <row r="20" ht="14.25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8">
        <f t="array" ref="X20">xlookup(A20&amp;B20,'10.22 Sales by SKU Units'!H:H,'10.22 Sales by SKU Units'!D:D,0,0)</f>
        <v>264</v>
      </c>
      <c r="Y20" s="28">
        <v>0.0</v>
      </c>
      <c r="Z20" s="28">
        <v>3112.0</v>
      </c>
      <c r="AA20" s="28">
        <v>3112.0</v>
      </c>
      <c r="AB20" s="28">
        <f t="array" ref="AB20">xlookup(A20&amp;B20,'Inventory by Market SKU (Units)'!D:D,'Inventory by Market SKU (Units)'!E:E,"",0)</f>
        <v>6187</v>
      </c>
      <c r="AC20" s="46">
        <f t="shared" si="1"/>
        <v>15.86410256</v>
      </c>
      <c r="AD20" s="47"/>
    </row>
    <row r="21" ht="14.25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30">
        <f t="array" ref="X21">xlookup(A21&amp;B21,'10.22 Sales by SKU Units'!H:H,'10.22 Sales by SKU Units'!D:D,0,0)</f>
        <v>360</v>
      </c>
      <c r="Y21" s="30">
        <v>0.0</v>
      </c>
      <c r="Z21" s="30">
        <v>6433.0</v>
      </c>
      <c r="AA21" s="30">
        <v>6433.0</v>
      </c>
      <c r="AB21" s="30">
        <f t="array" ref="AB21">xlookup(A21&amp;B21,'Inventory by Market SKU (Units)'!D:D,'Inventory by Market SKU (Units)'!E:E,"",0)</f>
        <v>6696</v>
      </c>
      <c r="AC21" s="48">
        <f t="shared" si="1"/>
        <v>18.86197183</v>
      </c>
      <c r="AD21" s="47"/>
    </row>
    <row r="22" ht="14.25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8">
        <f t="array" ref="X22">xlookup(A22&amp;B22,'10.22 Sales by SKU Units'!H:H,'10.22 Sales by SKU Units'!D:D,0,0)</f>
        <v>264</v>
      </c>
      <c r="Y22" s="28">
        <v>0.0</v>
      </c>
      <c r="Z22" s="28">
        <v>3011.0</v>
      </c>
      <c r="AA22" s="28">
        <v>3011.0</v>
      </c>
      <c r="AB22" s="28">
        <f t="array" ref="AB22">xlookup(A22&amp;B22,'Inventory by Market SKU (Units)'!D:D,'Inventory by Market SKU (Units)'!E:E,"",0)</f>
        <v>584</v>
      </c>
      <c r="AC22" s="46">
        <f t="shared" si="1"/>
        <v>1.190217391</v>
      </c>
      <c r="AD22" s="50" t="s">
        <v>77</v>
      </c>
    </row>
    <row r="23" ht="14.25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30">
        <f t="array" ref="X23">xlookup(A23&amp;B23,'10.22 Sales by SKU Units'!H:H,'10.22 Sales by SKU Units'!D:D,0,0)</f>
        <v>108</v>
      </c>
      <c r="Y23" s="30">
        <v>0.0</v>
      </c>
      <c r="Z23" s="30">
        <v>2614.0</v>
      </c>
      <c r="AA23" s="30">
        <v>2614.0</v>
      </c>
      <c r="AB23" s="30">
        <f t="array" ref="AB23">xlookup(A23&amp;B23,'Inventory by Market SKU (Units)'!D:D,'Inventory by Market SKU (Units)'!E:E,"",0)</f>
        <v>1110</v>
      </c>
      <c r="AC23" s="48">
        <f t="shared" si="1"/>
        <v>3.603896104</v>
      </c>
      <c r="AD23" s="47"/>
    </row>
    <row r="24" ht="14.25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8">
        <f t="array" ref="X24">xlookup(A24&amp;B24,'10.22 Sales by SKU Units'!H:H,'10.22 Sales by SKU Units'!D:D,0,0)</f>
        <v>435</v>
      </c>
      <c r="Y24" s="28">
        <v>0.0</v>
      </c>
      <c r="Z24" s="28">
        <v>4869.0</v>
      </c>
      <c r="AA24" s="28">
        <v>4869.0</v>
      </c>
      <c r="AB24" s="28">
        <f t="array" ref="AB24">xlookup(A24&amp;B24,'Inventory by Market SKU (Units)'!D:D,'Inventory by Market SKU (Units)'!E:E,"",0)</f>
        <v>2283</v>
      </c>
      <c r="AC24" s="46">
        <f t="shared" si="1"/>
        <v>2.358471074</v>
      </c>
      <c r="AD24" s="47"/>
    </row>
    <row r="25" ht="14.25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30">
        <f t="array" ref="X25">xlookup(A25&amp;B25,'10.22 Sales by SKU Units'!H:H,'10.22 Sales by SKU Units'!D:D,0,0)</f>
        <v>495</v>
      </c>
      <c r="Y25" s="30">
        <v>0.0</v>
      </c>
      <c r="Z25" s="30">
        <v>4884.0</v>
      </c>
      <c r="AA25" s="30">
        <v>4884.0</v>
      </c>
      <c r="AB25" s="30">
        <f t="array" ref="AB25">xlookup(A25&amp;B25,'Inventory by Market SKU (Units)'!D:D,'Inventory by Market SKU (Units)'!E:E,"",0)</f>
        <v>4618</v>
      </c>
      <c r="AC25" s="48">
        <f t="shared" si="1"/>
        <v>4.61646118</v>
      </c>
      <c r="AD25" s="47"/>
    </row>
    <row r="26" ht="14.25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8">
        <f t="array" ref="X26">xlookup(A26&amp;B26,'10.22 Sales by SKU Units'!H:H,'10.22 Sales by SKU Units'!D:D,0,0)</f>
        <v>405</v>
      </c>
      <c r="Y26" s="28">
        <v>0.0</v>
      </c>
      <c r="Z26" s="28">
        <v>5484.0</v>
      </c>
      <c r="AA26" s="28">
        <v>5484.0</v>
      </c>
      <c r="AB26" s="28">
        <f t="array" ref="AB26">xlookup(A26&amp;B26,'Inventory by Market SKU (Units)'!D:D,'Inventory by Market SKU (Units)'!E:E,"",0)</f>
        <v>10334</v>
      </c>
      <c r="AC26" s="46">
        <f t="shared" si="1"/>
        <v>16.35989446</v>
      </c>
      <c r="AD26" s="47"/>
    </row>
    <row r="27" ht="14.25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30">
        <f t="array" ref="X27">xlookup(A27&amp;B27,'10.22 Sales by SKU Units'!H:H,'10.22 Sales by SKU Units'!D:D,0,0)</f>
        <v>345</v>
      </c>
      <c r="Y27" s="30">
        <v>0.0</v>
      </c>
      <c r="Z27" s="30">
        <v>5009.0</v>
      </c>
      <c r="AA27" s="30">
        <v>5009.0</v>
      </c>
      <c r="AB27" s="30">
        <f t="array" ref="AB27">xlookup(A27&amp;B27,'Inventory by Market SKU (Units)'!D:D,'Inventory by Market SKU (Units)'!E:E,"",0)</f>
        <v>9031</v>
      </c>
      <c r="AC27" s="48">
        <f t="shared" si="1"/>
        <v>15.31543245</v>
      </c>
      <c r="AD27" s="47"/>
    </row>
    <row r="28" ht="14.25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8">
        <f t="array" ref="X28">xlookup(A28&amp;B28,'10.22 Sales by SKU Units'!H:H,'10.22 Sales by SKU Units'!D:D,0,0)</f>
        <v>360</v>
      </c>
      <c r="Y28" s="28">
        <v>0.0</v>
      </c>
      <c r="Z28" s="28">
        <v>3921.0</v>
      </c>
      <c r="AA28" s="28">
        <v>3921.0</v>
      </c>
      <c r="AB28" s="28">
        <f t="array" ref="AB28">xlookup(A28&amp;B28,'Inventory by Market SKU (Units)'!D:D,'Inventory by Market SKU (Units)'!E:E,"",0)</f>
        <v>219</v>
      </c>
      <c r="AC28" s="46">
        <f t="shared" si="1"/>
        <v>0.4294117647</v>
      </c>
      <c r="AD28" s="49" t="s">
        <v>84</v>
      </c>
    </row>
    <row r="29" ht="14.25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30">
        <f t="array" ref="X29">xlookup(A29&amp;B29,'10.22 Sales by SKU Units'!H:H,'10.22 Sales by SKU Units'!D:D,0,0)</f>
        <v>264</v>
      </c>
      <c r="Y29" s="30">
        <v>0.0</v>
      </c>
      <c r="Z29" s="30">
        <v>2095.0</v>
      </c>
      <c r="AA29" s="30">
        <v>2095.0</v>
      </c>
      <c r="AB29" s="30">
        <f t="array" ref="AB29">xlookup(A29&amp;B29,'Inventory by Market SKU (Units)'!D:D,'Inventory by Market SKU (Units)'!E:E,"",0)</f>
        <v>4251</v>
      </c>
      <c r="AC29" s="48">
        <f t="shared" si="1"/>
        <v>11.24603175</v>
      </c>
      <c r="AD29" s="47"/>
    </row>
    <row r="30" ht="14.25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8">
        <f t="array" ref="X30">xlookup(A30&amp;B30,'10.22 Sales by SKU Units'!H:H,'10.22 Sales by SKU Units'!D:D,0,0)</f>
        <v>72</v>
      </c>
      <c r="Y30" s="28">
        <v>0.0</v>
      </c>
      <c r="Z30" s="28">
        <v>1390.0</v>
      </c>
      <c r="AA30" s="28">
        <v>1390.0</v>
      </c>
      <c r="AB30" s="28">
        <f t="array" ref="AB30">xlookup(A30&amp;B30,'Inventory by Market SKU (Units)'!D:D,'Inventory by Market SKU (Units)'!E:E,"",0)</f>
        <v>1162</v>
      </c>
      <c r="AC30" s="46">
        <f t="shared" si="1"/>
        <v>7.014084507</v>
      </c>
      <c r="AD30" s="47"/>
    </row>
    <row r="31" ht="14.25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30">
        <f t="array" ref="X31">xlookup(A31&amp;B31,'10.22 Sales by SKU Units'!H:H,'10.22 Sales by SKU Units'!D:D,0,0)</f>
        <v>300</v>
      </c>
      <c r="Y31" s="30">
        <v>0.0</v>
      </c>
      <c r="Z31" s="30">
        <v>3905.0</v>
      </c>
      <c r="AA31" s="30">
        <v>3905.0</v>
      </c>
      <c r="AB31" s="30">
        <f t="array" ref="AB31">xlookup(A31&amp;B31,'Inventory by Market SKU (Units)'!D:D,'Inventory by Market SKU (Units)'!E:E,"",0)</f>
        <v>6682</v>
      </c>
      <c r="AC31" s="48">
        <f t="shared" si="1"/>
        <v>11.29352113</v>
      </c>
      <c r="AD31" s="47"/>
    </row>
    <row r="32" ht="14.25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8">
        <f t="array" ref="X32">xlookup(A32&amp;B32,'10.22 Sales by SKU Units'!H:H,'10.22 Sales by SKU Units'!D:D,0,0)</f>
        <v>156</v>
      </c>
      <c r="Y32" s="28">
        <v>0.0</v>
      </c>
      <c r="Z32" s="28">
        <v>3012.0</v>
      </c>
      <c r="AA32" s="28">
        <v>3012.0</v>
      </c>
      <c r="AB32" s="28">
        <f t="array" ref="AB32">xlookup(A32&amp;B32,'Inventory by Market SKU (Units)'!D:D,'Inventory by Market SKU (Units)'!E:E,"",0)</f>
        <v>2008</v>
      </c>
      <c r="AC32" s="46">
        <f t="shared" si="1"/>
        <v>4.365217391</v>
      </c>
      <c r="AD32" s="47"/>
    </row>
    <row r="33" ht="14.25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30">
        <f t="array" ref="X33">xlookup(A33&amp;B33,'10.22 Sales by SKU Units'!H:H,'10.22 Sales by SKU Units'!D:D,0,0)</f>
        <v>120</v>
      </c>
      <c r="Y33" s="30">
        <v>0.0</v>
      </c>
      <c r="Z33" s="30">
        <v>2278.0</v>
      </c>
      <c r="AA33" s="30">
        <v>2278.0</v>
      </c>
      <c r="AB33" s="30">
        <f t="array" ref="AB33">xlookup(A33&amp;B33,'Inventory by Market SKU (Units)'!D:D,'Inventory by Market SKU (Units)'!E:E,"",0)</f>
        <v>2072</v>
      </c>
      <c r="AC33" s="48">
        <f t="shared" si="1"/>
        <v>4.405386251</v>
      </c>
      <c r="AD33" s="47"/>
    </row>
    <row r="34" ht="14.25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8">
        <f t="array" ref="X34">xlookup(A34&amp;B34,'10.22 Sales by SKU Units'!H:H,'10.22 Sales by SKU Units'!D:D,0,0)</f>
        <v>216</v>
      </c>
      <c r="Y34" s="28">
        <v>0.0</v>
      </c>
      <c r="Z34" s="28">
        <v>2004.0</v>
      </c>
      <c r="AA34" s="28">
        <v>2004.0</v>
      </c>
      <c r="AB34" s="28">
        <f t="array" ref="AB34">xlookup(A34&amp;B34,'Inventory by Market SKU (Units)'!D:D,'Inventory by Market SKU (Units)'!E:E,"",0)</f>
        <v>2278</v>
      </c>
      <c r="AC34" s="46">
        <f t="shared" si="1"/>
        <v>5.423809524</v>
      </c>
      <c r="AD34" s="47"/>
    </row>
    <row r="35" ht="14.25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30">
        <f t="array" ref="X35">xlookup(A35&amp;B35,'10.22 Sales by SKU Units'!H:H,'10.22 Sales by SKU Units'!D:D,0,0)</f>
        <v>0</v>
      </c>
      <c r="Y35" s="30">
        <v>0.0</v>
      </c>
      <c r="Z35" s="30">
        <v>3100.0</v>
      </c>
      <c r="AA35" s="30">
        <v>3100.0</v>
      </c>
      <c r="AB35" s="30">
        <f t="array" ref="AB35">xlookup(A35&amp;B35,'Inventory by Market SKU (Units)'!D:D,'Inventory by Market SKU (Units)'!E:E,"",0)</f>
        <v>0</v>
      </c>
      <c r="AC35" s="48" t="str">
        <f t="shared" si="1"/>
        <v/>
      </c>
      <c r="AD35" s="47"/>
    </row>
    <row r="36" ht="14.25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8">
        <f t="array" ref="X36">xlookup(A36&amp;B36,'10.22 Sales by SKU Units'!H:H,'10.22 Sales by SKU Units'!D:D,0,0)</f>
        <v>39</v>
      </c>
      <c r="Y36" s="28">
        <v>0.0</v>
      </c>
      <c r="Z36" s="28">
        <v>8422.0</v>
      </c>
      <c r="AA36" s="28">
        <v>8422.0</v>
      </c>
      <c r="AB36" s="28">
        <f t="array" ref="AB36">xlookup(A36&amp;B36,'Inventory by Market SKU (Units)'!D:D,'Inventory by Market SKU (Units)'!E:E,"",0)</f>
        <v>1</v>
      </c>
      <c r="AC36" s="46">
        <f t="shared" si="1"/>
        <v>0.01986754967</v>
      </c>
      <c r="AD36" s="49" t="s">
        <v>93</v>
      </c>
    </row>
    <row r="37" ht="14.25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30">
        <f t="array" ref="X37">xlookup(A37&amp;B37,'10.22 Sales by SKU Units'!H:H,'10.22 Sales by SKU Units'!D:D,0,0)</f>
        <v>360</v>
      </c>
      <c r="Y37" s="30">
        <v>0.0</v>
      </c>
      <c r="Z37" s="30">
        <v>11110.0</v>
      </c>
      <c r="AA37" s="30">
        <v>11110.0</v>
      </c>
      <c r="AB37" s="30">
        <f t="array" ref="AB37">xlookup(A37&amp;B37,'Inventory by Market SKU (Units)'!D:D,'Inventory by Market SKU (Units)'!E:E,"",0)</f>
        <v>3183</v>
      </c>
      <c r="AC37" s="48">
        <f t="shared" si="1"/>
        <v>7.047232472</v>
      </c>
      <c r="AD37" s="47"/>
    </row>
    <row r="38" ht="14.25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8">
        <f t="array" ref="X38">xlookup(A38&amp;B38,'10.22 Sales by SKU Units'!H:H,'10.22 Sales by SKU Units'!D:D,0,0)</f>
        <v>140</v>
      </c>
      <c r="Y38" s="28">
        <v>0.0</v>
      </c>
      <c r="Z38" s="28">
        <v>4167.0</v>
      </c>
      <c r="AA38" s="28">
        <v>4167.0</v>
      </c>
      <c r="AB38" s="28">
        <f t="array" ref="AB38">xlookup(A38&amp;B38,'Inventory by Market SKU (Units)'!D:D,'Inventory by Market SKU (Units)'!E:E,"",0)</f>
        <v>8228</v>
      </c>
      <c r="AC38" s="46">
        <f t="shared" si="1"/>
        <v>24.2</v>
      </c>
      <c r="AD38" s="47"/>
    </row>
    <row r="39" ht="14.25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30">
        <f t="array" ref="X39">xlookup(A39&amp;B39,'10.22 Sales by SKU Units'!H:H,'10.22 Sales by SKU Units'!D:D,0,0)</f>
        <v>259</v>
      </c>
      <c r="Y39" s="30">
        <v>0.0</v>
      </c>
      <c r="Z39" s="30">
        <v>4117.0</v>
      </c>
      <c r="AA39" s="30">
        <v>4117.0</v>
      </c>
      <c r="AB39" s="30">
        <f t="array" ref="AB39">xlookup(A39&amp;B39,'Inventory by Market SKU (Units)'!D:D,'Inventory by Market SKU (Units)'!E:E,"",0)</f>
        <v>8192</v>
      </c>
      <c r="AC39" s="48">
        <f t="shared" si="1"/>
        <v>23.83705141</v>
      </c>
      <c r="AD39" s="47"/>
    </row>
    <row r="40" ht="14.25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8">
        <f t="array" ref="X40">xlookup(A40&amp;B40,'10.22 Sales by SKU Units'!H:H,'10.22 Sales by SKU Units'!D:D,0,0)</f>
        <v>360</v>
      </c>
      <c r="Y40" s="28">
        <v>0.0</v>
      </c>
      <c r="Z40" s="28">
        <v>7429.0</v>
      </c>
      <c r="AA40" s="28">
        <v>7429.0</v>
      </c>
      <c r="AB40" s="28">
        <f t="array" ref="AB40">xlookup(A40&amp;B40,'Inventory by Market SKU (Units)'!D:D,'Inventory by Market SKU (Units)'!E:E,"",0)</f>
        <v>1774</v>
      </c>
      <c r="AC40" s="46">
        <f t="shared" si="1"/>
        <v>4.435</v>
      </c>
      <c r="AD40" s="49" t="s">
        <v>98</v>
      </c>
    </row>
    <row r="41" ht="14.25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30">
        <f t="array" ref="X41">xlookup(A41&amp;B41,'10.22 Sales by SKU Units'!H:H,'10.22 Sales by SKU Units'!D:D,0,0)</f>
        <v>80</v>
      </c>
      <c r="Y41" s="30">
        <v>0.0</v>
      </c>
      <c r="Z41" s="30">
        <v>4308.0</v>
      </c>
      <c r="AA41" s="30">
        <v>4308.0</v>
      </c>
      <c r="AB41" s="30">
        <f t="array" ref="AB41">xlookup(A41&amp;B41,'Inventory by Market SKU (Units)'!D:D,'Inventory by Market SKU (Units)'!E:E,"",0)</f>
        <v>3871</v>
      </c>
      <c r="AC41" s="48">
        <f t="shared" si="1"/>
        <v>72.58125</v>
      </c>
      <c r="AD41" s="47"/>
    </row>
    <row r="42" ht="14.25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8">
        <f t="array" ref="X42">xlookup(A42&amp;B42,'10.22 Sales by SKU Units'!H:H,'10.22 Sales by SKU Units'!D:D,0,0)</f>
        <v>186</v>
      </c>
      <c r="Y42" s="28">
        <v>0.0</v>
      </c>
      <c r="Z42" s="28">
        <v>4395.0</v>
      </c>
      <c r="AA42" s="28">
        <v>4395.0</v>
      </c>
      <c r="AB42" s="28">
        <f t="array" ref="AB42">xlookup(A42&amp;B42,'Inventory by Market SKU (Units)'!D:D,'Inventory by Market SKU (Units)'!E:E,"",0)</f>
        <v>6769</v>
      </c>
      <c r="AC42" s="46">
        <f t="shared" si="1"/>
        <v>24.0035461</v>
      </c>
      <c r="AD42" s="47"/>
    </row>
    <row r="43" ht="14.25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30">
        <f t="array" ref="X43">xlookup(A43&amp;B43,'10.22 Sales by SKU Units'!H:H,'10.22 Sales by SKU Units'!D:D,0,0)</f>
        <v>160</v>
      </c>
      <c r="Y43" s="30">
        <v>0.0</v>
      </c>
      <c r="Z43" s="30">
        <v>700.0</v>
      </c>
      <c r="AA43" s="30">
        <v>700.0</v>
      </c>
      <c r="AB43" s="30">
        <f t="array" ref="AB43">xlookup(A43&amp;B43,'Inventory by Market SKU (Units)'!D:D,'Inventory by Market SKU (Units)'!E:E,"",0)</f>
        <v>1616</v>
      </c>
      <c r="AC43" s="48">
        <f t="shared" si="1"/>
        <v>5.637209302</v>
      </c>
      <c r="AD43" s="47"/>
    </row>
    <row r="44" ht="14.25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8">
        <f t="array" ref="X44">xlookup(A44&amp;B44,'10.22 Sales by SKU Units'!H:H,'10.22 Sales by SKU Units'!D:D,0,0)</f>
        <v>280</v>
      </c>
      <c r="Y44" s="28">
        <v>0.0</v>
      </c>
      <c r="Z44" s="28">
        <v>875.0</v>
      </c>
      <c r="AA44" s="28">
        <v>875.0</v>
      </c>
      <c r="AB44" s="28">
        <f t="array" ref="AB44">xlookup(A44&amp;B44,'Inventory by Market SKU (Units)'!D:D,'Inventory by Market SKU (Units)'!E:E,"",0)</f>
        <v>1641</v>
      </c>
      <c r="AC44" s="46">
        <f t="shared" si="1"/>
        <v>4.262337662</v>
      </c>
      <c r="AD44" s="47"/>
    </row>
    <row r="45" ht="14.25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30">
        <f t="array" ref="X45">xlookup(A45&amp;B45,'10.22 Sales by SKU Units'!H:H,'10.22 Sales by SKU Units'!D:D,0,0)</f>
        <v>490</v>
      </c>
      <c r="Y45" s="30">
        <v>0.0</v>
      </c>
      <c r="Z45" s="30">
        <v>15722.0</v>
      </c>
      <c r="AA45" s="30">
        <v>15722.0</v>
      </c>
      <c r="AB45" s="30">
        <f t="array" ref="AB45">xlookup(A45&amp;B45,'Inventory by Market SKU (Units)'!D:D,'Inventory by Market SKU (Units)'!E:E,"",0)</f>
        <v>1989</v>
      </c>
      <c r="AC45" s="48">
        <f t="shared" si="1"/>
        <v>1.55552659</v>
      </c>
      <c r="AD45" s="47"/>
    </row>
    <row r="46" ht="14.25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8">
        <f t="array" ref="X46">xlookup(A46&amp;B46,'10.22 Sales by SKU Units'!H:H,'10.22 Sales by SKU Units'!D:D,0,0)</f>
        <v>510</v>
      </c>
      <c r="Y46" s="28">
        <v>0.0</v>
      </c>
      <c r="Z46" s="28">
        <v>15748.0</v>
      </c>
      <c r="AA46" s="28">
        <v>15748.0</v>
      </c>
      <c r="AB46" s="28">
        <f t="array" ref="AB46">xlookup(A46&amp;B46,'Inventory by Market SKU (Units)'!D:D,'Inventory by Market SKU (Units)'!E:E,"",0)</f>
        <v>0</v>
      </c>
      <c r="AC46" s="46">
        <f t="shared" si="1"/>
        <v>0</v>
      </c>
      <c r="AD46" s="47"/>
    </row>
    <row r="47" ht="14.25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30">
        <f t="array" ref="X47">xlookup(A47&amp;B47,'10.22 Sales by SKU Units'!H:H,'10.22 Sales by SKU Units'!D:D,0,0)</f>
        <v>450</v>
      </c>
      <c r="Y47" s="30">
        <v>0.0</v>
      </c>
      <c r="Z47" s="30">
        <v>16742.0</v>
      </c>
      <c r="AA47" s="30">
        <v>16742.0</v>
      </c>
      <c r="AB47" s="30">
        <f t="array" ref="AB47">xlookup(A47&amp;B47,'Inventory by Market SKU (Units)'!D:D,'Inventory by Market SKU (Units)'!E:E,"",0)</f>
        <v>0</v>
      </c>
      <c r="AC47" s="48">
        <f t="shared" si="1"/>
        <v>0</v>
      </c>
      <c r="AD47" s="47"/>
    </row>
    <row r="48" ht="14.25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8">
        <f t="array" ref="X48">xlookup(A48&amp;B48,'10.22 Sales by SKU Units'!H:H,'10.22 Sales by SKU Units'!D:D,0,0)</f>
        <v>0</v>
      </c>
      <c r="Y48" s="28">
        <v>0.0</v>
      </c>
      <c r="Z48" s="28">
        <v>14173.0</v>
      </c>
      <c r="AA48" s="28">
        <v>14173.0</v>
      </c>
      <c r="AB48" s="28" t="str">
        <f t="array" ref="AB48">xlookup(A48&amp;B48,'Inventory by Market SKU (Units)'!D:D,'Inventory by Market SKU (Units)'!E:E,"",0)</f>
        <v/>
      </c>
      <c r="AC48" s="46">
        <f t="shared" si="1"/>
        <v>0</v>
      </c>
      <c r="AD48" s="47"/>
    </row>
    <row r="49" ht="14.25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30">
        <f t="array" ref="X49">xlookup(A49&amp;B49,'10.22 Sales by SKU Units'!H:H,'10.22 Sales by SKU Units'!D:D,0,0)</f>
        <v>440</v>
      </c>
      <c r="Y49" s="30">
        <v>0.0</v>
      </c>
      <c r="Z49" s="30">
        <v>14397.0</v>
      </c>
      <c r="AA49" s="30">
        <v>14397.0</v>
      </c>
      <c r="AB49" s="30">
        <f t="array" ref="AB49">xlookup(A49&amp;B49,'Inventory by Market SKU (Units)'!D:D,'Inventory by Market SKU (Units)'!E:E,"",0)</f>
        <v>-20</v>
      </c>
      <c r="AC49" s="48">
        <f t="shared" si="1"/>
        <v>-0.01758499414</v>
      </c>
      <c r="AD49" s="47"/>
    </row>
    <row r="50" ht="14.25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8">
        <f t="array" ref="X50">xlookup(A50&amp;B50,'10.22 Sales by SKU Units'!H:H,'10.22 Sales by SKU Units'!D:D,0,0)</f>
        <v>351</v>
      </c>
      <c r="Y50" s="28">
        <v>0.0</v>
      </c>
      <c r="Z50" s="28">
        <v>14390.0</v>
      </c>
      <c r="AA50" s="28">
        <v>14390.0</v>
      </c>
      <c r="AB50" s="28">
        <f t="array" ref="AB50">xlookup(A50&amp;B50,'Inventory by Market SKU (Units)'!D:D,'Inventory by Market SKU (Units)'!E:E,"",0)</f>
        <v>-10</v>
      </c>
      <c r="AC50" s="46">
        <f t="shared" si="1"/>
        <v>-0.009416195857</v>
      </c>
      <c r="AD50" s="47"/>
    </row>
    <row r="51" ht="14.25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30">
        <f t="array" ref="X51">xlookup(A51&amp;B51,'10.22 Sales by SKU Units'!H:H,'10.22 Sales by SKU Units'!D:D,0,0)</f>
        <v>440</v>
      </c>
      <c r="Y51" s="30">
        <v>0.0</v>
      </c>
      <c r="Z51" s="30">
        <v>15888.0</v>
      </c>
      <c r="AA51" s="30">
        <v>15888.0</v>
      </c>
      <c r="AB51" s="30">
        <f t="array" ref="AB51">xlookup(A51&amp;B51,'Inventory by Market SKU (Units)'!D:D,'Inventory by Market SKU (Units)'!E:E,"",0)</f>
        <v>-10</v>
      </c>
      <c r="AC51" s="48">
        <f t="shared" si="1"/>
        <v>-0.007997867235</v>
      </c>
      <c r="AD51" s="47"/>
    </row>
    <row r="52" ht="14.25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8">
        <f t="array" ref="X52">xlookup(A52&amp;B52,'10.22 Sales by SKU Units'!H:H,'10.22 Sales by SKU Units'!D:D,0,0)</f>
        <v>0</v>
      </c>
      <c r="Y52" s="28">
        <v>0.0</v>
      </c>
      <c r="Z52" s="28">
        <v>11928.0</v>
      </c>
      <c r="AA52" s="28">
        <v>11928.0</v>
      </c>
      <c r="AB52" s="28" t="str">
        <f t="array" ref="AB52">xlookup(A52&amp;B52,'Inventory by Market SKU (Units)'!D:D,'Inventory by Market SKU (Units)'!E:E,"",0)</f>
        <v/>
      </c>
      <c r="AC52" s="46">
        <f t="shared" si="1"/>
        <v>0</v>
      </c>
      <c r="AD52" s="47"/>
    </row>
    <row r="53" ht="14.25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30">
        <f t="array" ref="X53">xlookup(A53&amp;B53,'10.22 Sales by SKU Units'!H:H,'10.22 Sales by SKU Units'!D:D,0,0)</f>
        <v>775</v>
      </c>
      <c r="Y53" s="30">
        <v>0.0</v>
      </c>
      <c r="Z53" s="30">
        <v>5625.0</v>
      </c>
      <c r="AA53" s="30">
        <v>5625.0</v>
      </c>
      <c r="AB53" s="30">
        <f t="array" ref="AB53">xlookup(A53&amp;B53,'Inventory by Market SKU (Units)'!D:D,'Inventory by Market SKU (Units)'!E:E,"",0)</f>
        <v>1555</v>
      </c>
      <c r="AC53" s="48">
        <f t="shared" si="1"/>
        <v>1.681081081</v>
      </c>
      <c r="AD53" s="47"/>
    </row>
    <row r="54" ht="14.25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8">
        <f t="array" ref="X54">xlookup(A54&amp;B54,'10.22 Sales by SKU Units'!H:H,'10.22 Sales by SKU Units'!D:D,0,0)</f>
        <v>450</v>
      </c>
      <c r="Y54" s="28">
        <v>0.0</v>
      </c>
      <c r="Z54" s="28">
        <v>350.0</v>
      </c>
      <c r="AA54" s="28">
        <v>350.0</v>
      </c>
      <c r="AB54" s="28">
        <f t="array" ref="AB54">xlookup(A54&amp;B54,'Inventory by Market SKU (Units)'!D:D,'Inventory by Market SKU (Units)'!E:E,"",0)</f>
        <v>2735</v>
      </c>
      <c r="AC54" s="46">
        <f t="shared" si="1"/>
        <v>18.23333333</v>
      </c>
      <c r="AD54" s="47"/>
    </row>
    <row r="55" ht="14.25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30">
        <f t="array" ref="X55">xlookup(A55&amp;B55,'10.22 Sales by SKU Units'!H:H,'10.22 Sales by SKU Units'!D:D,0,0)</f>
        <v>675</v>
      </c>
      <c r="Y55" s="30">
        <v>0.0</v>
      </c>
      <c r="Z55" s="30">
        <v>9343.0</v>
      </c>
      <c r="AA55" s="30">
        <v>9343.0</v>
      </c>
      <c r="AB55" s="30">
        <f t="array" ref="AB55">xlookup(A55&amp;B55,'Inventory by Market SKU (Units)'!D:D,'Inventory by Market SKU (Units)'!E:E,"",0)</f>
        <v>1703</v>
      </c>
      <c r="AC55" s="48">
        <f t="shared" si="1"/>
        <v>1.396664844</v>
      </c>
      <c r="AD55" s="47"/>
    </row>
    <row r="56" ht="14.25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8">
        <f t="array" ref="X56">xlookup(A56&amp;B56,'10.22 Sales by SKU Units'!H:H,'10.22 Sales by SKU Units'!D:D,0,0)</f>
        <v>1049</v>
      </c>
      <c r="Y56" s="28">
        <v>0.0</v>
      </c>
      <c r="Z56" s="28">
        <v>12517.0</v>
      </c>
      <c r="AA56" s="28">
        <v>12517.0</v>
      </c>
      <c r="AB56" s="28">
        <f t="array" ref="AB56">xlookup(A56&amp;B56,'Inventory by Market SKU (Units)'!D:D,'Inventory by Market SKU (Units)'!E:E,"",0)</f>
        <v>2006</v>
      </c>
      <c r="AC56" s="46">
        <f t="shared" si="1"/>
        <v>1.153315447</v>
      </c>
      <c r="AD56" s="47"/>
    </row>
    <row r="57" ht="14.25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30">
        <f t="array" ref="X57">xlookup(A57&amp;B57,'10.22 Sales by SKU Units'!H:H,'10.22 Sales by SKU Units'!D:D,0,0)</f>
        <v>750</v>
      </c>
      <c r="Y57" s="30">
        <v>0.0</v>
      </c>
      <c r="Z57" s="30">
        <v>4942.0</v>
      </c>
      <c r="AA57" s="30">
        <v>4942.0</v>
      </c>
      <c r="AB57" s="30">
        <f t="array" ref="AB57">xlookup(A57&amp;B57,'Inventory by Market SKU (Units)'!D:D,'Inventory by Market SKU (Units)'!E:E,"",0)</f>
        <v>1515</v>
      </c>
      <c r="AC57" s="48">
        <f t="shared" si="1"/>
        <v>2.287367891</v>
      </c>
      <c r="AD57" s="47"/>
    </row>
    <row r="58" ht="14.25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8">
        <f t="array" ref="X58">xlookup(A58&amp;B58,'10.22 Sales by SKU Units'!H:H,'10.22 Sales by SKU Units'!D:D,0,0)</f>
        <v>500</v>
      </c>
      <c r="Y58" s="28">
        <v>0.0</v>
      </c>
      <c r="Z58" s="28">
        <v>375.0</v>
      </c>
      <c r="AA58" s="28">
        <v>375.0</v>
      </c>
      <c r="AB58" s="28">
        <f t="array" ref="AB58">xlookup(A58&amp;B58,'Inventory by Market SKU (Units)'!D:D,'Inventory by Market SKU (Units)'!E:E,"",0)</f>
        <v>67</v>
      </c>
      <c r="AC58" s="46">
        <f t="shared" si="1"/>
        <v>0.402</v>
      </c>
      <c r="AD58" s="47"/>
    </row>
    <row r="59" ht="14.25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30">
        <f t="array" ref="X59">xlookup(A59&amp;B59,'10.22 Sales by SKU Units'!H:H,'10.22 Sales by SKU Units'!D:D,0,0)</f>
        <v>705</v>
      </c>
      <c r="Y59" s="30">
        <v>0.0</v>
      </c>
      <c r="Z59" s="30">
        <v>10806.0</v>
      </c>
      <c r="AA59" s="30">
        <v>10806.0</v>
      </c>
      <c r="AB59" s="30">
        <f t="array" ref="AB59">xlookup(A59&amp;B59,'Inventory by Market SKU (Units)'!D:D,'Inventory by Market SKU (Units)'!E:E,"",0)</f>
        <v>2445</v>
      </c>
      <c r="AC59" s="48">
        <f t="shared" si="1"/>
        <v>1.698309794</v>
      </c>
      <c r="AD59" s="47"/>
    </row>
    <row r="60" ht="14.25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8">
        <f t="array" ref="X60">xlookup(A60&amp;B60,'10.22 Sales by SKU Units'!H:H,'10.22 Sales by SKU Units'!D:D,0,0)</f>
        <v>1260</v>
      </c>
      <c r="Y60" s="28">
        <v>0.0</v>
      </c>
      <c r="Z60" s="28">
        <v>15809.0</v>
      </c>
      <c r="AA60" s="28">
        <v>15809.0</v>
      </c>
      <c r="AB60" s="28">
        <f t="array" ref="AB60">xlookup(A60&amp;B60,'Inventory by Market SKU (Units)'!D:D,'Inventory by Market SKU (Units)'!E:E,"",0)</f>
        <v>4785</v>
      </c>
      <c r="AC60" s="46">
        <f t="shared" si="1"/>
        <v>2.401304784</v>
      </c>
      <c r="AD60" s="47"/>
    </row>
    <row r="61" ht="14.25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30">
        <f t="array" ref="X61">xlookup(A61&amp;B61,'10.22 Sales by SKU Units'!H:H,'10.22 Sales by SKU Units'!D:D,0,0)</f>
        <v>656</v>
      </c>
      <c r="Y61" s="30">
        <v>0.0</v>
      </c>
      <c r="Z61" s="30">
        <v>4428.0</v>
      </c>
      <c r="AA61" s="30">
        <v>4428.0</v>
      </c>
      <c r="AB61" s="30">
        <f t="array" ref="AB61">xlookup(A61&amp;B61,'Inventory by Market SKU (Units)'!D:D,'Inventory by Market SKU (Units)'!E:E,"",0)</f>
        <v>2271</v>
      </c>
      <c r="AC61" s="48">
        <f t="shared" si="1"/>
        <v>2.562241444</v>
      </c>
      <c r="AD61" s="47"/>
    </row>
    <row r="62" ht="14.25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8">
        <f t="array" ref="X62">xlookup(A62&amp;B62,'10.22 Sales by SKU Units'!H:H,'10.22 Sales by SKU Units'!D:D,0,0)</f>
        <v>600</v>
      </c>
      <c r="Y62" s="28">
        <v>0.0</v>
      </c>
      <c r="Z62" s="28">
        <v>9138.0</v>
      </c>
      <c r="AA62" s="28">
        <v>9138.0</v>
      </c>
      <c r="AB62" s="28">
        <f t="array" ref="AB62">xlookup(A62&amp;B62,'Inventory by Market SKU (Units)'!D:D,'Inventory by Market SKU (Units)'!E:E,"",0)</f>
        <v>3771</v>
      </c>
      <c r="AC62" s="46">
        <f t="shared" si="1"/>
        <v>2.703225806</v>
      </c>
      <c r="AD62" s="47"/>
    </row>
    <row r="63" ht="14.25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30">
        <f t="array" ref="X63">xlookup(A63&amp;B63,'10.22 Sales by SKU Units'!H:H,'10.22 Sales by SKU Units'!D:D,0,0)</f>
        <v>1470</v>
      </c>
      <c r="Y63" s="30">
        <v>0.0</v>
      </c>
      <c r="Z63" s="30">
        <v>16271.0</v>
      </c>
      <c r="AA63" s="30">
        <v>16271.0</v>
      </c>
      <c r="AB63" s="30">
        <f t="array" ref="AB63">xlookup(A63&amp;B63,'Inventory by Market SKU (Units)'!D:D,'Inventory by Market SKU (Units)'!E:E,"",0)</f>
        <v>5192</v>
      </c>
      <c r="AC63" s="48">
        <f t="shared" si="1"/>
        <v>2.533506831</v>
      </c>
      <c r="AD63" s="47"/>
    </row>
    <row r="64" ht="14.25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8">
        <f t="array" ref="X64">xlookup(A64&amp;B64,'10.22 Sales by SKU Units'!H:H,'10.22 Sales by SKU Units'!D:D,0,0)</f>
        <v>1335</v>
      </c>
      <c r="Y64" s="28">
        <v>0.0</v>
      </c>
      <c r="Z64" s="28">
        <v>14968.0</v>
      </c>
      <c r="AA64" s="28">
        <v>14968.0</v>
      </c>
      <c r="AB64" s="28">
        <f t="array" ref="AB64">xlookup(A64&amp;B64,'Inventory by Market SKU (Units)'!D:D,'Inventory by Market SKU (Units)'!E:E,"",0)</f>
        <v>4787</v>
      </c>
      <c r="AC64" s="46">
        <f t="shared" si="1"/>
        <v>2.560349438</v>
      </c>
      <c r="AD64" s="47"/>
    </row>
    <row r="65" ht="14.25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30">
        <f t="array" ref="X65">xlookup(A65&amp;B65,'10.22 Sales by SKU Units'!H:H,'10.22 Sales by SKU Units'!D:D,0,0)</f>
        <v>1290</v>
      </c>
      <c r="Y65" s="30">
        <v>0.0</v>
      </c>
      <c r="Z65" s="30">
        <v>12463.0</v>
      </c>
      <c r="AA65" s="30">
        <v>12463.0</v>
      </c>
      <c r="AB65" s="30">
        <f t="array" ref="AB65">xlookup(A65&amp;B65,'Inventory by Market SKU (Units)'!D:D,'Inventory by Market SKU (Units)'!E:E,"",0)</f>
        <v>5367</v>
      </c>
      <c r="AC65" s="48">
        <f t="shared" si="1"/>
        <v>2.703778338</v>
      </c>
      <c r="AD65" s="47"/>
    </row>
    <row r="66" ht="14.25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8">
        <f t="array" ref="X66">xlookup(A66&amp;B66,'10.22 Sales by SKU Units'!H:H,'10.22 Sales by SKU Units'!D:D,0,0)</f>
        <v>825</v>
      </c>
      <c r="Y66" s="28">
        <v>0.0</v>
      </c>
      <c r="Z66" s="28">
        <v>5832.0</v>
      </c>
      <c r="AA66" s="28">
        <v>5832.0</v>
      </c>
      <c r="AB66" s="28">
        <f t="array" ref="AB66">xlookup(A66&amp;B66,'Inventory by Market SKU (Units)'!D:D,'Inventory by Market SKU (Units)'!E:E,"",0)</f>
        <v>2866</v>
      </c>
      <c r="AC66" s="46">
        <f t="shared" si="1"/>
        <v>3.435077907</v>
      </c>
      <c r="AD66" s="47"/>
    </row>
    <row r="67" ht="14.25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30">
        <f t="array" ref="X67">xlookup(A67&amp;B67,'10.22 Sales by SKU Units'!H:H,'10.22 Sales by SKU Units'!D:D,0,0)</f>
        <v>915</v>
      </c>
      <c r="Y67" s="30">
        <v>0.0</v>
      </c>
      <c r="Z67" s="30">
        <v>11727.0</v>
      </c>
      <c r="AA67" s="30">
        <v>11727.0</v>
      </c>
      <c r="AB67" s="30">
        <f t="array" ref="AB67">xlookup(A67&amp;B67,'Inventory by Market SKU (Units)'!D:D,'Inventory by Market SKU (Units)'!E:E,"",0)</f>
        <v>1205</v>
      </c>
      <c r="AC67" s="48">
        <f t="shared" si="1"/>
        <v>0.8169491525</v>
      </c>
      <c r="AD67" s="47"/>
    </row>
    <row r="68" ht="14.25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8">
        <f t="array" ref="X68">xlookup(A68&amp;B68,'10.22 Sales by SKU Units'!H:H,'10.22 Sales by SKU Units'!D:D,0,0)</f>
        <v>775</v>
      </c>
      <c r="Y68" s="28">
        <v>0.0</v>
      </c>
      <c r="Z68" s="28">
        <v>4370.0</v>
      </c>
      <c r="AA68" s="28">
        <v>4370.0</v>
      </c>
      <c r="AB68" s="28">
        <f t="array" ref="AB68">xlookup(A68&amp;B68,'Inventory by Market SKU (Units)'!D:D,'Inventory by Market SKU (Units)'!E:E,"",0)</f>
        <v>2820</v>
      </c>
      <c r="AC68" s="46">
        <f t="shared" si="1"/>
        <v>3.68627451</v>
      </c>
      <c r="AD68" s="47"/>
    </row>
    <row r="69" ht="14.25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30">
        <f t="array" ref="X69">xlookup(A69&amp;B69,'10.22 Sales by SKU Units'!H:H,'10.22 Sales by SKU Units'!D:D,0,0)</f>
        <v>870</v>
      </c>
      <c r="Y69" s="30">
        <v>0.0</v>
      </c>
      <c r="Z69" s="30">
        <v>11204.0</v>
      </c>
      <c r="AA69" s="30">
        <v>11204.0</v>
      </c>
      <c r="AB69" s="30">
        <f t="array" ref="AB69">xlookup(A69&amp;B69,'Inventory by Market SKU (Units)'!D:D,'Inventory by Market SKU (Units)'!E:E,"",0)</f>
        <v>4845</v>
      </c>
      <c r="AC69" s="48">
        <f t="shared" si="1"/>
        <v>3.533057851</v>
      </c>
      <c r="AD69" s="47"/>
    </row>
    <row r="70" ht="14.25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8">
        <f t="array" ref="X70">xlookup(A70&amp;B70,'10.22 Sales by SKU Units'!H:H,'10.22 Sales by SKU Units'!D:D,0,0)</f>
        <v>423</v>
      </c>
      <c r="Y70" s="28">
        <v>0.0</v>
      </c>
      <c r="Z70" s="28">
        <v>8594.0</v>
      </c>
      <c r="AA70" s="28">
        <v>8594.0</v>
      </c>
      <c r="AB70" s="28">
        <f t="array" ref="AB70">xlookup(A70&amp;B70,'Inventory by Market SKU (Units)'!D:D,'Inventory by Market SKU (Units)'!E:E,"",0)</f>
        <v>0</v>
      </c>
      <c r="AC70" s="46">
        <f t="shared" si="1"/>
        <v>0</v>
      </c>
      <c r="AD70" s="47"/>
    </row>
    <row r="71" ht="14.25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30">
        <f t="array" ref="X71">xlookup(A71&amp;B71,'10.22 Sales by SKU Units'!H:H,'10.22 Sales by SKU Units'!D:D,0,0)</f>
        <v>120</v>
      </c>
      <c r="Y71" s="30">
        <v>0.0</v>
      </c>
      <c r="Z71" s="30">
        <v>399.0</v>
      </c>
      <c r="AA71" s="30">
        <v>399.0</v>
      </c>
      <c r="AB71" s="30" t="str">
        <f t="array" ref="AB71">xlookup(A71&amp;B71,'Inventory by Market SKU (Units)'!D:D,'Inventory by Market SKU (Units)'!E:E,"",0)</f>
        <v/>
      </c>
      <c r="AC71" s="48">
        <f t="shared" si="1"/>
        <v>0</v>
      </c>
      <c r="AD71" s="47"/>
    </row>
    <row r="72" ht="14.25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8">
        <f t="array" ref="X72">xlookup(A72&amp;B72,'10.22 Sales by SKU Units'!H:H,'10.22 Sales by SKU Units'!D:D,0,0)</f>
        <v>50</v>
      </c>
      <c r="Y72" s="28">
        <v>0.0</v>
      </c>
      <c r="Z72" s="28">
        <v>293.0</v>
      </c>
      <c r="AA72" s="28">
        <v>293.0</v>
      </c>
      <c r="AB72" s="28" t="str">
        <f t="array" ref="AB72">xlookup(A72&amp;B72,'Inventory by Market SKU (Units)'!D:D,'Inventory by Market SKU (Units)'!E:E,"",0)</f>
        <v/>
      </c>
      <c r="AC72" s="46">
        <f t="shared" si="1"/>
        <v>0</v>
      </c>
      <c r="AD72" s="47"/>
    </row>
    <row r="73" ht="14.25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30">
        <f t="array" ref="X73">xlookup(A73&amp;B73,'10.22 Sales by SKU Units'!H:H,'10.22 Sales by SKU Units'!D:D,0,0)</f>
        <v>2</v>
      </c>
      <c r="Y73" s="30">
        <v>0.0</v>
      </c>
      <c r="Z73" s="30">
        <v>89.0</v>
      </c>
      <c r="AA73" s="30">
        <v>89.0</v>
      </c>
      <c r="AB73" s="30">
        <f t="array" ref="AB73">xlookup(A73&amp;B73,'Inventory by Market SKU (Units)'!D:D,'Inventory by Market SKU (Units)'!E:E,"",0)</f>
        <v>1</v>
      </c>
      <c r="AC73" s="48">
        <f t="shared" si="1"/>
        <v>0.09677419355</v>
      </c>
      <c r="AD73" s="47"/>
    </row>
    <row r="74" ht="14.25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8">
        <f t="array" ref="X74">xlookup(A74&amp;B74,'10.22 Sales by SKU Units'!H:H,'10.22 Sales by SKU Units'!D:D,0,0)</f>
        <v>45</v>
      </c>
      <c r="Y74" s="28">
        <v>0.0</v>
      </c>
      <c r="Z74" s="28">
        <v>198.0</v>
      </c>
      <c r="AA74" s="28">
        <v>198.0</v>
      </c>
      <c r="AB74" s="28" t="str">
        <f t="array" ref="AB74">xlookup(A74&amp;B74,'Inventory by Market SKU (Units)'!D:D,'Inventory by Market SKU (Units)'!E:E,"",0)</f>
        <v/>
      </c>
      <c r="AC74" s="46">
        <f t="shared" si="1"/>
        <v>0</v>
      </c>
      <c r="AD74" s="47"/>
    </row>
    <row r="75" ht="14.25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30">
        <f t="array" ref="X75">xlookup(A75&amp;B75,'10.22 Sales by SKU Units'!H:H,'10.22 Sales by SKU Units'!D:D,0,0)</f>
        <v>15</v>
      </c>
      <c r="Y75" s="30">
        <v>0.0</v>
      </c>
      <c r="Z75" s="30">
        <v>116.0</v>
      </c>
      <c r="AA75" s="30">
        <v>116.0</v>
      </c>
      <c r="AB75" s="30" t="str">
        <f t="array" ref="AB75">xlookup(A75&amp;B75,'Inventory by Market SKU (Units)'!D:D,'Inventory by Market SKU (Units)'!E:E,"",0)</f>
        <v/>
      </c>
      <c r="AC75" s="48">
        <f t="shared" si="1"/>
        <v>0</v>
      </c>
      <c r="AD75" s="47"/>
    </row>
    <row r="76" ht="14.25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8">
        <f t="array" ref="X76">xlookup(A76&amp;B76,'10.22 Sales by SKU Units'!H:H,'10.22 Sales by SKU Units'!D:D,0,0)</f>
        <v>2</v>
      </c>
      <c r="Y76" s="28">
        <v>0.0</v>
      </c>
      <c r="Z76" s="28">
        <v>101.0</v>
      </c>
      <c r="AA76" s="28">
        <v>101.0</v>
      </c>
      <c r="AB76" s="28">
        <f t="array" ref="AB76">xlookup(A76&amp;B76,'Inventory by Market SKU (Units)'!D:D,'Inventory by Market SKU (Units)'!E:E,"",0)</f>
        <v>75</v>
      </c>
      <c r="AC76" s="46">
        <f t="shared" si="1"/>
        <v>16.07142857</v>
      </c>
      <c r="AD76" s="47"/>
    </row>
    <row r="77" ht="14.25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30">
        <f t="array" ref="X77">xlookup(A77&amp;B77,'10.22 Sales by SKU Units'!H:H,'10.22 Sales by SKU Units'!D:D,0,0)</f>
        <v>3</v>
      </c>
      <c r="Y77" s="30">
        <v>0.0</v>
      </c>
      <c r="Z77" s="30">
        <v>119.0</v>
      </c>
      <c r="AA77" s="30">
        <v>119.0</v>
      </c>
      <c r="AB77" s="30">
        <f t="array" ref="AB77">xlookup(A77&amp;B77,'Inventory by Market SKU (Units)'!D:D,'Inventory by Market SKU (Units)'!E:E,"",0)</f>
        <v>77</v>
      </c>
      <c r="AC77" s="48">
        <f t="shared" si="1"/>
        <v>12.83333333</v>
      </c>
      <c r="AD77" s="47"/>
    </row>
    <row r="78" ht="14.25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8">
        <f t="array" ref="X78">xlookup(A78&amp;B78,'10.22 Sales by SKU Units'!H:H,'10.22 Sales by SKU Units'!D:D,0,0)</f>
        <v>4</v>
      </c>
      <c r="Y78" s="28">
        <v>0.0</v>
      </c>
      <c r="Z78" s="28">
        <v>126.0</v>
      </c>
      <c r="AA78" s="28">
        <v>126.0</v>
      </c>
      <c r="AB78" s="28">
        <f t="array" ref="AB78">xlookup(A78&amp;B78,'Inventory by Market SKU (Units)'!D:D,'Inventory by Market SKU (Units)'!E:E,"",0)</f>
        <v>55</v>
      </c>
      <c r="AC78" s="46">
        <f t="shared" si="1"/>
        <v>6.111111111</v>
      </c>
      <c r="AD78" s="47"/>
    </row>
    <row r="79" ht="14.25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30">
        <f t="array" ref="X79">xlookup(A79&amp;B79,'10.22 Sales by SKU Units'!H:H,'10.22 Sales by SKU Units'!D:D,0,0)</f>
        <v>3</v>
      </c>
      <c r="Y79" s="30">
        <v>0.0</v>
      </c>
      <c r="Z79" s="30">
        <v>171.0</v>
      </c>
      <c r="AA79" s="30">
        <v>171.0</v>
      </c>
      <c r="AB79" s="30">
        <f t="array" ref="AB79">xlookup(A79&amp;B79,'Inventory by Market SKU (Units)'!D:D,'Inventory by Market SKU (Units)'!E:E,"",0)</f>
        <v>118</v>
      </c>
      <c r="AC79" s="48">
        <f t="shared" si="1"/>
        <v>16.09090909</v>
      </c>
      <c r="AD79" s="47"/>
    </row>
    <row r="80" ht="14.25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8">
        <f t="array" ref="X80">xlookup(A80&amp;B80,'10.22 Sales by SKU Units'!H:H,'10.22 Sales by SKU Units'!D:D,0,0)</f>
        <v>2</v>
      </c>
      <c r="Y80" s="28">
        <v>0.0</v>
      </c>
      <c r="Z80" s="28">
        <v>145.0</v>
      </c>
      <c r="AA80" s="28">
        <v>145.0</v>
      </c>
      <c r="AB80" s="28">
        <f t="array" ref="AB80">xlookup(A80&amp;B80,'Inventory by Market SKU (Units)'!D:D,'Inventory by Market SKU (Units)'!E:E,"",0)</f>
        <v>74</v>
      </c>
      <c r="AC80" s="46">
        <f t="shared" si="1"/>
        <v>12.33333333</v>
      </c>
      <c r="AD80" s="47"/>
    </row>
    <row r="81" ht="14.25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30">
        <f t="array" ref="X81">xlookup(A81&amp;B81,'10.22 Sales by SKU Units'!H:H,'10.22 Sales by SKU Units'!D:D,0,0)</f>
        <v>0</v>
      </c>
      <c r="Y81" s="30">
        <v>0.0</v>
      </c>
      <c r="Z81" s="30">
        <v>719.0</v>
      </c>
      <c r="AA81" s="30">
        <v>719.0</v>
      </c>
      <c r="AB81" s="30" t="str">
        <f t="array" ref="AB81">xlookup(A81&amp;B81,'Inventory by Market SKU (Units)'!D:D,'Inventory by Market SKU (Units)'!E:E,"",0)</f>
        <v/>
      </c>
      <c r="AC81" s="48">
        <f t="shared" si="1"/>
        <v>0</v>
      </c>
      <c r="AD81" s="47"/>
    </row>
    <row r="82" ht="14.25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8">
        <f t="array" ref="X82">xlookup(A82&amp;B82,'10.22 Sales by SKU Units'!H:H,'10.22 Sales by SKU Units'!D:D,0,0)</f>
        <v>3</v>
      </c>
      <c r="Y82" s="28">
        <v>0.0</v>
      </c>
      <c r="Z82" s="28">
        <v>116.0</v>
      </c>
      <c r="AA82" s="28">
        <v>116.0</v>
      </c>
      <c r="AB82" s="28">
        <f t="array" ref="AB82">xlookup(A82&amp;B82,'Inventory by Market SKU (Units)'!D:D,'Inventory by Market SKU (Units)'!E:E,"",0)</f>
        <v>22</v>
      </c>
      <c r="AC82" s="46">
        <f t="shared" si="1"/>
        <v>4.4</v>
      </c>
      <c r="AD82" s="47"/>
    </row>
    <row r="83" ht="14.25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30">
        <f t="array" ref="X83">xlookup(A83&amp;B83,'10.22 Sales by SKU Units'!H:H,'10.22 Sales by SKU Units'!D:D,0,0)</f>
        <v>2</v>
      </c>
      <c r="Y83" s="30">
        <v>0.0</v>
      </c>
      <c r="Z83" s="30">
        <v>83.0</v>
      </c>
      <c r="AA83" s="30">
        <v>83.0</v>
      </c>
      <c r="AB83" s="30">
        <f t="array" ref="AB83">xlookup(A83&amp;B83,'Inventory by Market SKU (Units)'!D:D,'Inventory by Market SKU (Units)'!E:E,"",0)</f>
        <v>84</v>
      </c>
      <c r="AC83" s="48">
        <f t="shared" si="1"/>
        <v>21</v>
      </c>
      <c r="AD83" s="47"/>
    </row>
    <row r="84" ht="14.25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8">
        <f t="array" ref="X84">xlookup(A84&amp;B84,'10.22 Sales by SKU Units'!H:H,'10.22 Sales by SKU Units'!D:D,0,0)</f>
        <v>1</v>
      </c>
      <c r="Y84" s="28">
        <v>0.0</v>
      </c>
      <c r="Z84" s="28">
        <v>148.0</v>
      </c>
      <c r="AA84" s="28">
        <v>148.0</v>
      </c>
      <c r="AB84" s="28">
        <f t="array" ref="AB84">xlookup(A84&amp;B84,'Inventory by Market SKU (Units)'!D:D,'Inventory by Market SKU (Units)'!E:E,"",0)</f>
        <v>234</v>
      </c>
      <c r="AC84" s="46">
        <f t="shared" si="1"/>
        <v>70.2</v>
      </c>
      <c r="AD84" s="47"/>
    </row>
    <row r="85" ht="14.25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30">
        <f t="array" ref="X85">xlookup(A85&amp;B85,'10.22 Sales by SKU Units'!H:H,'10.22 Sales by SKU Units'!D:D,0,0)</f>
        <v>2</v>
      </c>
      <c r="Y85" s="30">
        <v>0.0</v>
      </c>
      <c r="Z85" s="30">
        <v>82.0</v>
      </c>
      <c r="AA85" s="30">
        <v>82.0</v>
      </c>
      <c r="AB85" s="30">
        <f t="array" ref="AB85">xlookup(A85&amp;B85,'Inventory by Market SKU (Units)'!D:D,'Inventory by Market SKU (Units)'!E:E,"",0)</f>
        <v>178</v>
      </c>
      <c r="AC85" s="48">
        <f t="shared" si="1"/>
        <v>16.6875</v>
      </c>
      <c r="AD85" s="47"/>
    </row>
    <row r="86" ht="14.25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8">
        <f t="array" ref="X86">xlookup(A86&amp;B86,'10.22 Sales by SKU Units'!H:H,'10.22 Sales by SKU Units'!D:D,0,0)</f>
        <v>4</v>
      </c>
      <c r="Y86" s="28">
        <v>0.0</v>
      </c>
      <c r="Z86" s="28">
        <v>118.0</v>
      </c>
      <c r="AA86" s="28">
        <v>118.0</v>
      </c>
      <c r="AB86" s="28">
        <f t="array" ref="AB86">xlookup(A86&amp;B86,'Inventory by Market SKU (Units)'!D:D,'Inventory by Market SKU (Units)'!E:E,"",0)</f>
        <v>26</v>
      </c>
      <c r="AC86" s="46">
        <f t="shared" si="1"/>
        <v>5.571428571</v>
      </c>
      <c r="AD86" s="47"/>
    </row>
    <row r="87" ht="14.25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30">
        <f t="array" ref="X87">xlookup(A87&amp;B87,'10.22 Sales by SKU Units'!H:H,'10.22 Sales by SKU Units'!D:D,0,0)</f>
        <v>2</v>
      </c>
      <c r="Y87" s="30">
        <v>0.0</v>
      </c>
      <c r="Z87" s="30">
        <v>109.0</v>
      </c>
      <c r="AA87" s="30">
        <v>109.0</v>
      </c>
      <c r="AB87" s="30">
        <f t="array" ref="AB87">xlookup(A87&amp;B87,'Inventory by Market SKU (Units)'!D:D,'Inventory by Market SKU (Units)'!E:E,"",0)</f>
        <v>155</v>
      </c>
      <c r="AC87" s="48">
        <f t="shared" si="1"/>
        <v>33.21428571</v>
      </c>
      <c r="AD87" s="47"/>
    </row>
    <row r="88" ht="14.25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8">
        <f t="array" ref="X88">xlookup(A88&amp;B88,'10.22 Sales by SKU Units'!H:H,'10.22 Sales by SKU Units'!D:D,0,0)</f>
        <v>4</v>
      </c>
      <c r="Y88" s="28">
        <v>0.0</v>
      </c>
      <c r="Z88" s="28">
        <v>147.0</v>
      </c>
      <c r="AA88" s="28">
        <v>147.0</v>
      </c>
      <c r="AB88" s="28">
        <f t="array" ref="AB88">xlookup(A88&amp;B88,'Inventory by Market SKU (Units)'!D:D,'Inventory by Market SKU (Units)'!E:E,"",0)</f>
        <v>335</v>
      </c>
      <c r="AC88" s="46">
        <f t="shared" si="1"/>
        <v>30.45454545</v>
      </c>
      <c r="AD88" s="47"/>
    </row>
    <row r="89" ht="14.25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30">
        <f t="array" ref="X89">xlookup(A89&amp;B89,'10.22 Sales by SKU Units'!H:H,'10.22 Sales by SKU Units'!D:D,0,0)</f>
        <v>1</v>
      </c>
      <c r="Y89" s="30">
        <v>0.0</v>
      </c>
      <c r="Z89" s="30">
        <v>111.0</v>
      </c>
      <c r="AA89" s="30">
        <v>111.0</v>
      </c>
      <c r="AB89" s="30">
        <f t="array" ref="AB89">xlookup(A89&amp;B89,'Inventory by Market SKU (Units)'!D:D,'Inventory by Market SKU (Units)'!E:E,"",0)</f>
        <v>13</v>
      </c>
      <c r="AC89" s="48">
        <f t="shared" si="1"/>
        <v>3</v>
      </c>
      <c r="AD89" s="47"/>
    </row>
    <row r="90" ht="14.25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8">
        <f t="array" ref="X90">xlookup(A90&amp;B90,'10.22 Sales by SKU Units'!H:H,'10.22 Sales by SKU Units'!D:D,0,0)</f>
        <v>4</v>
      </c>
      <c r="Y90" s="28">
        <v>0.0</v>
      </c>
      <c r="Z90" s="28">
        <v>37.0</v>
      </c>
      <c r="AA90" s="28">
        <v>37.0</v>
      </c>
      <c r="AB90" s="28">
        <f t="array" ref="AB90">xlookup(A90&amp;B90,'Inventory by Market SKU (Units)'!D:D,'Inventory by Market SKU (Units)'!E:E,"",0)</f>
        <v>183</v>
      </c>
      <c r="AC90" s="46">
        <f t="shared" si="1"/>
        <v>45.75</v>
      </c>
      <c r="AD90" s="47"/>
    </row>
    <row r="91" ht="14.25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30">
        <f t="array" ref="X91">xlookup(A91&amp;B91,'10.22 Sales by SKU Units'!H:H,'10.22 Sales by SKU Units'!D:D,0,0)</f>
        <v>0</v>
      </c>
      <c r="Y91" s="30">
        <v>0.0</v>
      </c>
      <c r="Z91" s="30">
        <v>502.0</v>
      </c>
      <c r="AA91" s="30">
        <v>502.0</v>
      </c>
      <c r="AB91" s="30" t="str">
        <f t="array" ref="AB91">xlookup(A91&amp;B91,'Inventory by Market SKU (Units)'!D:D,'Inventory by Market SKU (Units)'!E:E,"",0)</f>
        <v/>
      </c>
      <c r="AC91" s="48">
        <f t="shared" si="1"/>
        <v>0</v>
      </c>
      <c r="AD91" s="47"/>
    </row>
    <row r="92" ht="14.25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8">
        <f t="array" ref="X92">xlookup(A92&amp;B92,'10.22 Sales by SKU Units'!H:H,'10.22 Sales by SKU Units'!D:D,0,0)</f>
        <v>1</v>
      </c>
      <c r="Y92" s="28">
        <v>0.0</v>
      </c>
      <c r="Z92" s="28">
        <v>66.0</v>
      </c>
      <c r="AA92" s="28">
        <v>66.0</v>
      </c>
      <c r="AB92" s="28">
        <f t="array" ref="AB92">xlookup(A92&amp;B92,'Inventory by Market SKU (Units)'!D:D,'Inventory by Market SKU (Units)'!E:E,"",0)</f>
        <v>11</v>
      </c>
      <c r="AC92" s="46">
        <f t="shared" si="1"/>
        <v>16.5</v>
      </c>
      <c r="AD92" s="47"/>
    </row>
    <row r="93" ht="14.25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30">
        <f t="array" ref="X93">xlookup(A93&amp;B93,'10.22 Sales by SKU Units'!H:H,'10.22 Sales by SKU Units'!D:D,0,0)</f>
        <v>0</v>
      </c>
      <c r="Y93" s="30">
        <v>0.0</v>
      </c>
      <c r="Z93" s="30">
        <v>340.0</v>
      </c>
      <c r="AA93" s="30">
        <v>340.0</v>
      </c>
      <c r="AB93" s="30" t="str">
        <f t="array" ref="AB93">xlookup(A93&amp;B93,'Inventory by Market SKU (Units)'!D:D,'Inventory by Market SKU (Units)'!E:E,"",0)</f>
        <v/>
      </c>
      <c r="AC93" s="48">
        <f t="shared" si="1"/>
        <v>0</v>
      </c>
      <c r="AD93" s="47"/>
    </row>
    <row r="94" ht="14.25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8">
        <f t="array" ref="X94">xlookup(A94&amp;B94,'10.22 Sales by SKU Units'!H:H,'10.22 Sales by SKU Units'!D:D,0,0)</f>
        <v>0</v>
      </c>
      <c r="Y94" s="28">
        <v>0.0</v>
      </c>
      <c r="Z94" s="28">
        <v>376.0</v>
      </c>
      <c r="AA94" s="28">
        <v>376.0</v>
      </c>
      <c r="AB94" s="28" t="str">
        <f t="array" ref="AB94">xlookup(A94&amp;B94,'Inventory by Market SKU (Units)'!D:D,'Inventory by Market SKU (Units)'!E:E,"",0)</f>
        <v/>
      </c>
      <c r="AC94" s="46">
        <f t="shared" si="1"/>
        <v>0</v>
      </c>
      <c r="AD94" s="47"/>
    </row>
    <row r="95" ht="14.25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30">
        <f t="array" ref="X95">xlookup(A95&amp;B95,'10.22 Sales by SKU Units'!H:H,'10.22 Sales by SKU Units'!D:D,0,0)</f>
        <v>6</v>
      </c>
      <c r="Y95" s="30">
        <v>0.0</v>
      </c>
      <c r="Z95" s="30">
        <v>19.0</v>
      </c>
      <c r="AA95" s="30">
        <v>19.0</v>
      </c>
      <c r="AB95" s="30">
        <f t="array" ref="AB95">xlookup(A95&amp;B95,'Inventory by Market SKU (Units)'!D:D,'Inventory by Market SKU (Units)'!E:E,"",0)</f>
        <v>77</v>
      </c>
      <c r="AC95" s="48">
        <f t="shared" si="1"/>
        <v>9.24</v>
      </c>
      <c r="AD95" s="47"/>
    </row>
    <row r="96" ht="14.25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8">
        <f t="array" ref="X96">xlookup(A96&amp;B96,'10.22 Sales by SKU Units'!H:H,'10.22 Sales by SKU Units'!D:D,0,0)</f>
        <v>6</v>
      </c>
      <c r="Y96" s="28">
        <v>0.0</v>
      </c>
      <c r="Z96" s="28">
        <v>19.0</v>
      </c>
      <c r="AA96" s="28">
        <v>19.0</v>
      </c>
      <c r="AB96" s="28">
        <f t="array" ref="AB96">xlookup(A96&amp;B96,'Inventory by Market SKU (Units)'!D:D,'Inventory by Market SKU (Units)'!E:E,"",0)</f>
        <v>76</v>
      </c>
      <c r="AC96" s="46">
        <f t="shared" si="1"/>
        <v>9.12</v>
      </c>
      <c r="AD96" s="47"/>
    </row>
    <row r="97" ht="14.25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30">
        <f t="array" ref="X97">xlookup(A97&amp;B97,'10.22 Sales by SKU Units'!H:H,'10.22 Sales by SKU Units'!D:D,0,0)</f>
        <v>6</v>
      </c>
      <c r="Y97" s="30">
        <v>0.0</v>
      </c>
      <c r="Z97" s="30">
        <v>19.0</v>
      </c>
      <c r="AA97" s="30">
        <v>19.0</v>
      </c>
      <c r="AB97" s="30">
        <f t="array" ref="AB97">xlookup(A97&amp;B97,'Inventory by Market SKU (Units)'!D:D,'Inventory by Market SKU (Units)'!E:E,"",0)</f>
        <v>74</v>
      </c>
      <c r="AC97" s="48">
        <f t="shared" si="1"/>
        <v>8.88</v>
      </c>
      <c r="AD97" s="47"/>
    </row>
    <row r="98" ht="14.25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8">
        <f t="array" ref="X98">xlookup(A98&amp;B98,'10.22 Sales by SKU Units'!H:H,'10.22 Sales by SKU Units'!D:D,0,0)</f>
        <v>6</v>
      </c>
      <c r="Y98" s="28">
        <v>0.0</v>
      </c>
      <c r="Z98" s="28">
        <v>17.0</v>
      </c>
      <c r="AA98" s="28">
        <v>17.0</v>
      </c>
      <c r="AB98" s="28">
        <f t="array" ref="AB98">xlookup(A98&amp;B98,'Inventory by Market SKU (Units)'!D:D,'Inventory by Market SKU (Units)'!E:E,"",0)</f>
        <v>76</v>
      </c>
      <c r="AC98" s="46">
        <f t="shared" si="1"/>
        <v>9.913043478</v>
      </c>
      <c r="AD98" s="47"/>
    </row>
    <row r="99" ht="14.25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30">
        <f t="array" ref="X99">xlookup(A99&amp;B99,'10.22 Sales by SKU Units'!H:H,'10.22 Sales by SKU Units'!D:D,0,0)</f>
        <v>6</v>
      </c>
      <c r="Y99" s="30">
        <v>0.0</v>
      </c>
      <c r="Z99" s="30">
        <v>19.0</v>
      </c>
      <c r="AA99" s="30">
        <v>19.0</v>
      </c>
      <c r="AB99" s="30">
        <f t="array" ref="AB99">xlookup(A99&amp;B99,'Inventory by Market SKU (Units)'!D:D,'Inventory by Market SKU (Units)'!E:E,"",0)</f>
        <v>91</v>
      </c>
      <c r="AC99" s="48">
        <f t="shared" si="1"/>
        <v>10.92</v>
      </c>
      <c r="AD99" s="47"/>
    </row>
    <row r="100" ht="14.25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8">
        <f t="array" ref="X100">xlookup(A100&amp;B100,'10.22 Sales by SKU Units'!H:H,'10.22 Sales by SKU Units'!D:D,0,0)</f>
        <v>8</v>
      </c>
      <c r="Y100" s="28">
        <v>0.0</v>
      </c>
      <c r="Z100" s="28">
        <v>17.0</v>
      </c>
      <c r="AA100" s="28">
        <v>17.0</v>
      </c>
      <c r="AB100" s="28">
        <f t="array" ref="AB100">xlookup(A100&amp;B100,'Inventory by Market SKU (Units)'!D:D,'Inventory by Market SKU (Units)'!E:E,"",0)</f>
        <v>75</v>
      </c>
      <c r="AC100" s="46">
        <f t="shared" si="1"/>
        <v>9</v>
      </c>
      <c r="AD100" s="47"/>
    </row>
    <row r="101" ht="14.25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30">
        <f t="array" ref="X101">xlookup(A101&amp;B101,'10.22 Sales by SKU Units'!H:H,'10.22 Sales by SKU Units'!D:D,0,0)</f>
        <v>8</v>
      </c>
      <c r="Y101" s="30">
        <v>0.0</v>
      </c>
      <c r="Z101" s="30">
        <v>8.0</v>
      </c>
      <c r="AA101" s="30">
        <v>8.0</v>
      </c>
      <c r="AB101" s="30">
        <f t="array" ref="AB101">xlookup(A101&amp;B101,'Inventory by Market SKU (Units)'!D:D,'Inventory by Market SKU (Units)'!E:E,"",0)</f>
        <v>83</v>
      </c>
      <c r="AC101" s="48">
        <f t="shared" si="1"/>
        <v>15.5625</v>
      </c>
      <c r="AD101" s="47"/>
    </row>
    <row r="102" ht="14.25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8">
        <f t="array" ref="X102">xlookup(A102&amp;B102,'10.22 Sales by SKU Units'!H:H,'10.22 Sales by SKU Units'!D:D,0,0)</f>
        <v>5</v>
      </c>
      <c r="Y102" s="28">
        <v>0.0</v>
      </c>
      <c r="Z102" s="28">
        <v>7.0</v>
      </c>
      <c r="AA102" s="28">
        <v>7.0</v>
      </c>
      <c r="AB102" s="28">
        <f t="array" ref="AB102">xlookup(A102&amp;B102,'Inventory by Market SKU (Units)'!D:D,'Inventory by Market SKU (Units)'!E:E,"",0)</f>
        <v>88</v>
      </c>
      <c r="AC102" s="46">
        <f t="shared" si="1"/>
        <v>22</v>
      </c>
      <c r="AD102" s="47"/>
    </row>
    <row r="103" ht="14.25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30">
        <f t="array" ref="X103">xlookup(A103&amp;B103,'10.22 Sales by SKU Units'!H:H,'10.22 Sales by SKU Units'!D:D,0,0)</f>
        <v>8</v>
      </c>
      <c r="Y103" s="30">
        <v>0.0</v>
      </c>
      <c r="Z103" s="30">
        <v>9.0</v>
      </c>
      <c r="AA103" s="30">
        <v>9.0</v>
      </c>
      <c r="AB103" s="30">
        <f t="array" ref="AB103">xlookup(A103&amp;B103,'Inventory by Market SKU (Units)'!D:D,'Inventory by Market SKU (Units)'!E:E,"",0)</f>
        <v>81</v>
      </c>
      <c r="AC103" s="48">
        <f t="shared" si="1"/>
        <v>14.29411765</v>
      </c>
      <c r="AD103" s="47"/>
    </row>
    <row r="104" ht="14.25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8">
        <f t="array" ref="X104">xlookup(A104&amp;B104,'10.22 Sales by SKU Units'!H:H,'10.22 Sales by SKU Units'!D:D,0,0)</f>
        <v>0</v>
      </c>
      <c r="Y104" s="28">
        <v>0.0</v>
      </c>
      <c r="Z104" s="28">
        <v>85.0</v>
      </c>
      <c r="AA104" s="28">
        <v>85.0</v>
      </c>
      <c r="AB104" s="28">
        <f t="array" ref="AB104">xlookup(A104&amp;B104,'Inventory by Market SKU (Units)'!D:D,'Inventory by Market SKU (Units)'!E:E,"",0)</f>
        <v>0</v>
      </c>
      <c r="AC104" s="46">
        <f t="shared" si="1"/>
        <v>0</v>
      </c>
      <c r="AD104" s="47"/>
    </row>
    <row r="105" ht="14.25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30">
        <f t="array" ref="X105">xlookup(A105&amp;B105,'10.22 Sales by SKU Units'!H:H,'10.22 Sales by SKU Units'!D:D,0,0)</f>
        <v>0</v>
      </c>
      <c r="Y105" s="30">
        <v>0.0</v>
      </c>
      <c r="Z105" s="30">
        <v>176.0</v>
      </c>
      <c r="AA105" s="30">
        <v>176.0</v>
      </c>
      <c r="AB105" s="30" t="str">
        <f t="array" ref="AB105">xlookup(A105&amp;B105,'Inventory by Market SKU (Units)'!D:D,'Inventory by Market SKU (Units)'!E:E,"",0)</f>
        <v/>
      </c>
      <c r="AC105" s="48">
        <f t="shared" si="1"/>
        <v>0</v>
      </c>
      <c r="AD105" s="47"/>
    </row>
    <row r="106" ht="14.25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8">
        <f t="array" ref="X106">xlookup(A106&amp;B106,'10.22 Sales by SKU Units'!H:H,'10.22 Sales by SKU Units'!D:D,0,0)</f>
        <v>0</v>
      </c>
      <c r="Y106" s="28">
        <v>0.0</v>
      </c>
      <c r="Z106" s="28">
        <v>121.0</v>
      </c>
      <c r="AA106" s="28">
        <v>121.0</v>
      </c>
      <c r="AB106" s="28" t="str">
        <f t="array" ref="AB106">xlookup(A106&amp;B106,'Inventory by Market SKU (Units)'!D:D,'Inventory by Market SKU (Units)'!E:E,"",0)</f>
        <v/>
      </c>
      <c r="AC106" s="46">
        <f t="shared" si="1"/>
        <v>0</v>
      </c>
      <c r="AD106" s="47"/>
    </row>
    <row r="107" ht="14.25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30">
        <f t="array" ref="X107">xlookup(A107&amp;B107,'10.22 Sales by SKU Units'!H:H,'10.22 Sales by SKU Units'!D:D,0,0)</f>
        <v>0</v>
      </c>
      <c r="Y107" s="30">
        <v>0.0</v>
      </c>
      <c r="Z107" s="30">
        <v>79.0</v>
      </c>
      <c r="AA107" s="30">
        <v>79.0</v>
      </c>
      <c r="AB107" s="30" t="str">
        <f t="array" ref="AB107">xlookup(A107&amp;B107,'Inventory by Market SKU (Units)'!D:D,'Inventory by Market SKU (Units)'!E:E,"",0)</f>
        <v/>
      </c>
      <c r="AC107" s="48">
        <f t="shared" si="1"/>
        <v>0</v>
      </c>
      <c r="AD107" s="47"/>
    </row>
    <row r="108" ht="14.25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8">
        <f t="array" ref="X108">xlookup(A108&amp;B108,'10.22 Sales by SKU Units'!H:H,'10.22 Sales by SKU Units'!D:D,0,0)</f>
        <v>0</v>
      </c>
      <c r="Y108" s="28">
        <v>0.0</v>
      </c>
      <c r="Z108" s="28">
        <v>22.0</v>
      </c>
      <c r="AA108" s="28">
        <v>22.0</v>
      </c>
      <c r="AB108" s="28" t="str">
        <f t="array" ref="AB108">xlookup(A108&amp;B108,'Inventory by Market SKU (Units)'!D:D,'Inventory by Market SKU (Units)'!E:E,"",0)</f>
        <v/>
      </c>
      <c r="AC108" s="46">
        <f t="shared" si="1"/>
        <v>0</v>
      </c>
      <c r="AD108" s="47"/>
    </row>
    <row r="109" ht="14.25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30">
        <f t="array" ref="X109">xlookup(A109&amp;B109,'10.22 Sales by SKU Units'!H:H,'10.22 Sales by SKU Units'!D:D,0,0)</f>
        <v>0</v>
      </c>
      <c r="Y109" s="30">
        <v>0.0</v>
      </c>
      <c r="Z109" s="30">
        <v>53.0</v>
      </c>
      <c r="AA109" s="30">
        <v>53.0</v>
      </c>
      <c r="AB109" s="30" t="str">
        <f t="array" ref="AB109">xlookup(A109&amp;B109,'Inventory by Market SKU (Units)'!D:D,'Inventory by Market SKU (Units)'!E:E,"",0)</f>
        <v/>
      </c>
      <c r="AC109" s="48">
        <f t="shared" si="1"/>
        <v>0</v>
      </c>
      <c r="AD109" s="47"/>
    </row>
    <row r="110" ht="14.25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8">
        <f t="array" ref="X110">xlookup(A110&amp;B110,'10.22 Sales by SKU Units'!H:H,'10.22 Sales by SKU Units'!D:D,0,0)</f>
        <v>0</v>
      </c>
      <c r="Y110" s="28">
        <v>0.0</v>
      </c>
      <c r="Z110" s="28">
        <v>1.0</v>
      </c>
      <c r="AA110" s="28">
        <v>1.0</v>
      </c>
      <c r="AB110" s="28" t="str">
        <f t="array" ref="AB110">xlookup(A110&amp;B110,'Inventory by Market SKU (Units)'!D:D,'Inventory by Market SKU (Units)'!E:E,"",0)</f>
        <v/>
      </c>
      <c r="AC110" s="46">
        <f t="shared" si="1"/>
        <v>0</v>
      </c>
      <c r="AD110" s="47"/>
    </row>
    <row r="111" ht="14.25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30">
        <f t="array" ref="X111">xlookup(A111&amp;B111,'10.22 Sales by SKU Units'!H:H,'10.22 Sales by SKU Units'!D:D,0,0)</f>
        <v>0</v>
      </c>
      <c r="Y111" s="30">
        <v>0.0</v>
      </c>
      <c r="Z111" s="30">
        <v>1.0</v>
      </c>
      <c r="AA111" s="30">
        <v>1.0</v>
      </c>
      <c r="AB111" s="30" t="str">
        <f t="array" ref="AB111">xlookup(A111&amp;B111,'Inventory by Market SKU (Units)'!D:D,'Inventory by Market SKU (Units)'!E:E,"",0)</f>
        <v/>
      </c>
      <c r="AC111" s="48">
        <f t="shared" si="1"/>
        <v>0</v>
      </c>
      <c r="AD111" s="47"/>
    </row>
    <row r="112" ht="14.25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8">
        <f t="array" ref="X112">xlookup(A112&amp;B112,'10.22 Sales by SKU Units'!H:H,'10.22 Sales by SKU Units'!D:D,0,0)</f>
        <v>0</v>
      </c>
      <c r="Y112" s="28">
        <v>0.0</v>
      </c>
      <c r="Z112" s="28">
        <v>1.0</v>
      </c>
      <c r="AA112" s="28">
        <v>1.0</v>
      </c>
      <c r="AB112" s="28" t="str">
        <f t="array" ref="AB112">xlookup(A112&amp;B112,'Inventory by Market SKU (Units)'!D:D,'Inventory by Market SKU (Units)'!E:E,"",0)</f>
        <v/>
      </c>
      <c r="AC112" s="46">
        <f t="shared" si="1"/>
        <v>0</v>
      </c>
      <c r="AD112" s="47"/>
    </row>
    <row r="113" ht="14.25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30">
        <f t="array" ref="X113">xlookup(A113&amp;B113,'10.22 Sales by SKU Units'!H:H,'10.22 Sales by SKU Units'!D:D,0,0)</f>
        <v>0</v>
      </c>
      <c r="Y113" s="30">
        <v>0.0</v>
      </c>
      <c r="Z113" s="30">
        <v>1.0</v>
      </c>
      <c r="AA113" s="30">
        <v>1.0</v>
      </c>
      <c r="AB113" s="30" t="str">
        <f t="array" ref="AB113">xlookup(A113&amp;B113,'Inventory by Market SKU (Units)'!D:D,'Inventory by Market SKU (Units)'!E:E,"",0)</f>
        <v/>
      </c>
      <c r="AC113" s="48">
        <f t="shared" si="1"/>
        <v>0</v>
      </c>
      <c r="AD113" s="47"/>
    </row>
    <row r="114" ht="14.25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8">
        <f t="array" ref="X114">xlookup(A114&amp;B114,'10.22 Sales by SKU Units'!H:H,'10.22 Sales by SKU Units'!D:D,0,0)</f>
        <v>0</v>
      </c>
      <c r="Y114" s="28">
        <v>0.0</v>
      </c>
      <c r="Z114" s="28">
        <v>1.0</v>
      </c>
      <c r="AA114" s="28">
        <v>1.0</v>
      </c>
      <c r="AB114" s="28" t="str">
        <f t="array" ref="AB114">xlookup(A114&amp;B114,'Inventory by Market SKU (Units)'!D:D,'Inventory by Market SKU (Units)'!E:E,"",0)</f>
        <v/>
      </c>
      <c r="AC114" s="46">
        <f t="shared" si="1"/>
        <v>0</v>
      </c>
      <c r="AD114" s="47"/>
    </row>
    <row r="115" ht="14.25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30">
        <f t="array" ref="X115">xlookup(A115&amp;B115,'10.22 Sales by SKU Units'!H:H,'10.22 Sales by SKU Units'!D:D,0,0)</f>
        <v>0</v>
      </c>
      <c r="Y115" s="30">
        <v>0.0</v>
      </c>
      <c r="Z115" s="30">
        <v>1.0</v>
      </c>
      <c r="AA115" s="30">
        <v>1.0</v>
      </c>
      <c r="AB115" s="30" t="str">
        <f t="array" ref="AB115">xlookup(A115&amp;B115,'Inventory by Market SKU (Units)'!D:D,'Inventory by Market SKU (Units)'!E:E,"",0)</f>
        <v/>
      </c>
      <c r="AC115" s="48">
        <f t="shared" si="1"/>
        <v>0</v>
      </c>
      <c r="AD115" s="47"/>
    </row>
    <row r="116" ht="14.25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8">
        <f t="array" ref="X116">xlookup(A116&amp;B116,'10.22 Sales by SKU Units'!H:H,'10.22 Sales by SKU Units'!D:D,0,0)</f>
        <v>0</v>
      </c>
      <c r="Y116" s="28">
        <v>0.0</v>
      </c>
      <c r="Z116" s="28">
        <v>1.0</v>
      </c>
      <c r="AA116" s="28">
        <v>1.0</v>
      </c>
      <c r="AB116" s="28" t="str">
        <f t="array" ref="AB116">xlookup(A116&amp;B116,'Inventory by Market SKU (Units)'!D:D,'Inventory by Market SKU (Units)'!E:E,"",0)</f>
        <v/>
      </c>
      <c r="AC116" s="46">
        <f t="shared" si="1"/>
        <v>0</v>
      </c>
      <c r="AD116" s="47"/>
    </row>
    <row r="117" ht="14.25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30">
        <f t="array" ref="X117">xlookup(A117&amp;B117,'10.22 Sales by SKU Units'!H:H,'10.22 Sales by SKU Units'!D:D,0,0)</f>
        <v>0</v>
      </c>
      <c r="Y117" s="30">
        <v>0.0</v>
      </c>
      <c r="Z117" s="30">
        <v>1.0</v>
      </c>
      <c r="AA117" s="30">
        <v>1.0</v>
      </c>
      <c r="AB117" s="30" t="str">
        <f t="array" ref="AB117">xlookup(A117&amp;B117,'Inventory by Market SKU (Units)'!D:D,'Inventory by Market SKU (Units)'!E:E,"",0)</f>
        <v/>
      </c>
      <c r="AC117" s="48">
        <f t="shared" si="1"/>
        <v>0</v>
      </c>
      <c r="AD117" s="47"/>
    </row>
    <row r="118" ht="14.25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8">
        <f t="array" ref="X118">xlookup(A118&amp;B118,'10.22 Sales by SKU Units'!H:H,'10.22 Sales by SKU Units'!D:D,0,0)</f>
        <v>0</v>
      </c>
      <c r="Y118" s="28">
        <v>0.0</v>
      </c>
      <c r="Z118" s="28">
        <v>1.0</v>
      </c>
      <c r="AA118" s="28">
        <v>1.0</v>
      </c>
      <c r="AB118" s="28" t="str">
        <f t="array" ref="AB118">xlookup(A118&amp;B118,'Inventory by Market SKU (Units)'!D:D,'Inventory by Market SKU (Units)'!E:E,"",0)</f>
        <v/>
      </c>
      <c r="AC118" s="46">
        <f t="shared" si="1"/>
        <v>0</v>
      </c>
      <c r="AD118" s="47"/>
    </row>
    <row r="119" ht="14.25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30">
        <f t="array" ref="X119">xlookup(A119&amp;B119,'10.22 Sales by SKU Units'!H:H,'10.22 Sales by SKU Units'!D:D,0,0)</f>
        <v>0</v>
      </c>
      <c r="Y119" s="30">
        <v>0.0</v>
      </c>
      <c r="Z119" s="30">
        <v>1.0</v>
      </c>
      <c r="AA119" s="30">
        <v>1.0</v>
      </c>
      <c r="AB119" s="30" t="str">
        <f t="array" ref="AB119">xlookup(A119&amp;B119,'Inventory by Market SKU (Units)'!D:D,'Inventory by Market SKU (Units)'!E:E,"",0)</f>
        <v/>
      </c>
      <c r="AC119" s="48">
        <f t="shared" si="1"/>
        <v>0</v>
      </c>
      <c r="AD119" s="47"/>
    </row>
    <row r="120" ht="14.25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8">
        <f t="array" ref="X120">xlookup(A120&amp;B120,'10.22 Sales by SKU Units'!H:H,'10.22 Sales by SKU Units'!D:D,0,0)</f>
        <v>0</v>
      </c>
      <c r="Y120" s="28">
        <v>0.0</v>
      </c>
      <c r="Z120" s="28">
        <v>1.0</v>
      </c>
      <c r="AA120" s="28">
        <v>1.0</v>
      </c>
      <c r="AB120" s="28" t="str">
        <f t="array" ref="AB120">xlookup(A120&amp;B120,'Inventory by Market SKU (Units)'!D:D,'Inventory by Market SKU (Units)'!E:E,"",0)</f>
        <v/>
      </c>
      <c r="AC120" s="46">
        <f t="shared" si="1"/>
        <v>0</v>
      </c>
      <c r="AD120" s="47"/>
    </row>
    <row r="121" ht="14.25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30">
        <f t="array" ref="X121">xlookup(A121&amp;B121,'10.22 Sales by SKU Units'!H:H,'10.22 Sales by SKU Units'!D:D,0,0)</f>
        <v>0</v>
      </c>
      <c r="Y121" s="30">
        <v>0.0</v>
      </c>
      <c r="Z121" s="30">
        <v>1.0</v>
      </c>
      <c r="AA121" s="30">
        <v>1.0</v>
      </c>
      <c r="AB121" s="30" t="str">
        <f t="array" ref="AB121">xlookup(A121&amp;B121,'Inventory by Market SKU (Units)'!D:D,'Inventory by Market SKU (Units)'!E:E,"",0)</f>
        <v/>
      </c>
      <c r="AC121" s="48">
        <f t="shared" si="1"/>
        <v>0</v>
      </c>
      <c r="AD121" s="47"/>
    </row>
    <row r="122" ht="14.25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8">
        <f t="array" ref="X122">xlookup(A122&amp;B122,'10.22 Sales by SKU Units'!H:H,'10.22 Sales by SKU Units'!D:D,0,0)</f>
        <v>0</v>
      </c>
      <c r="Y122" s="28">
        <v>0.0</v>
      </c>
      <c r="Z122" s="28">
        <v>100.0</v>
      </c>
      <c r="AA122" s="28">
        <v>100.0</v>
      </c>
      <c r="AB122" s="28" t="str">
        <f t="array" ref="AB122">xlookup(A122&amp;B122,'Inventory by Market SKU (Units)'!D:D,'Inventory by Market SKU (Units)'!E:E,"",0)</f>
        <v/>
      </c>
      <c r="AC122" s="46">
        <f t="shared" si="1"/>
        <v>0</v>
      </c>
      <c r="AD122" s="47"/>
    </row>
    <row r="123" ht="14.25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30">
        <f t="array" ref="X123">xlookup(A123&amp;B123,'10.22 Sales by SKU Units'!H:H,'10.22 Sales by SKU Units'!D:D,0,0)</f>
        <v>0</v>
      </c>
      <c r="Y123" s="30">
        <v>0.0</v>
      </c>
      <c r="Z123" s="30">
        <v>41.0</v>
      </c>
      <c r="AA123" s="30">
        <v>41.0</v>
      </c>
      <c r="AB123" s="30" t="str">
        <f t="array" ref="AB123">xlookup(A123&amp;B123,'Inventory by Market SKU (Units)'!D:D,'Inventory by Market SKU (Units)'!E:E,"",0)</f>
        <v/>
      </c>
      <c r="AC123" s="48">
        <f t="shared" si="1"/>
        <v>0</v>
      </c>
      <c r="AD123" s="47"/>
    </row>
    <row r="124" ht="14.25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8">
        <f t="array" ref="X124">xlookup(A124&amp;B124,'10.22 Sales by SKU Units'!H:H,'10.22 Sales by SKU Units'!D:D,0,0)</f>
        <v>0</v>
      </c>
      <c r="Y124" s="28">
        <v>0.0</v>
      </c>
      <c r="Z124" s="28">
        <v>53.0</v>
      </c>
      <c r="AA124" s="28">
        <v>53.0</v>
      </c>
      <c r="AB124" s="28">
        <f t="array" ref="AB124">xlookup(A124&amp;B124,'Inventory by Market SKU (Units)'!D:D,'Inventory by Market SKU (Units)'!E:E,"",0)</f>
        <v>10</v>
      </c>
      <c r="AC124" s="46" t="str">
        <f t="shared" si="1"/>
        <v/>
      </c>
      <c r="AD124" s="47"/>
    </row>
    <row r="125" ht="14.25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30">
        <f t="array" ref="X125">xlookup(A125&amp;B125,'10.22 Sales by SKU Units'!H:H,'10.22 Sales by SKU Units'!D:D,0,0)</f>
        <v>0</v>
      </c>
      <c r="Y125" s="30">
        <v>0.0</v>
      </c>
      <c r="Z125" s="30">
        <v>103.0</v>
      </c>
      <c r="AA125" s="30">
        <v>103.0</v>
      </c>
      <c r="AB125" s="30" t="str">
        <f t="array" ref="AB125">xlookup(A125&amp;B125,'Inventory by Market SKU (Units)'!D:D,'Inventory by Market SKU (Units)'!E:E,"",0)</f>
        <v/>
      </c>
      <c r="AC125" s="48" t="str">
        <f t="shared" si="1"/>
        <v/>
      </c>
      <c r="AD125" s="47"/>
    </row>
    <row r="126" ht="14.25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8">
        <f t="array" ref="X126">xlookup(A126&amp;B126,'10.22 Sales by SKU Units'!H:H,'10.22 Sales by SKU Units'!D:D,0,0)</f>
        <v>0</v>
      </c>
      <c r="Y126" s="28">
        <v>0.0</v>
      </c>
      <c r="Z126" s="28">
        <v>4.0</v>
      </c>
      <c r="AA126" s="28">
        <v>4.0</v>
      </c>
      <c r="AB126" s="28" t="str">
        <f t="array" ref="AB126">xlookup(A126&amp;B126,'Inventory by Market SKU (Units)'!D:D,'Inventory by Market SKU (Units)'!E:E,"",0)</f>
        <v/>
      </c>
      <c r="AC126" s="46" t="str">
        <f t="shared" si="1"/>
        <v/>
      </c>
      <c r="AD126" s="47"/>
    </row>
    <row r="127" ht="14.25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30">
        <f t="array" ref="X127">xlookup(A127&amp;B127,'10.22 Sales by SKU Units'!H:H,'10.22 Sales by SKU Units'!D:D,0,0)</f>
        <v>0</v>
      </c>
      <c r="Y127" s="30">
        <v>0.0</v>
      </c>
      <c r="Z127" s="30">
        <v>58.0</v>
      </c>
      <c r="AA127" s="30">
        <v>58.0</v>
      </c>
      <c r="AB127" s="30" t="str">
        <f t="array" ref="AB127">xlookup(A127&amp;B127,'Inventory by Market SKU (Units)'!D:D,'Inventory by Market SKU (Units)'!E:E,"",0)</f>
        <v/>
      </c>
      <c r="AC127" s="48" t="str">
        <f t="shared" si="1"/>
        <v/>
      </c>
      <c r="AD127" s="47"/>
    </row>
    <row r="128" ht="14.25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8">
        <f t="array" ref="X128">xlookup(A128&amp;B128,'10.22 Sales by SKU Units'!H:H,'10.22 Sales by SKU Units'!D:D,0,0)</f>
        <v>0</v>
      </c>
      <c r="Y128" s="28">
        <v>0.0</v>
      </c>
      <c r="Z128" s="28">
        <v>63.0</v>
      </c>
      <c r="AA128" s="28">
        <v>63.0</v>
      </c>
      <c r="AB128" s="28" t="str">
        <f t="array" ref="AB128">xlookup(A128&amp;B128,'Inventory by Market SKU (Units)'!D:D,'Inventory by Market SKU (Units)'!E:E,"",0)</f>
        <v/>
      </c>
      <c r="AC128" s="46" t="str">
        <f t="shared" si="1"/>
        <v/>
      </c>
      <c r="AD128" s="47"/>
    </row>
    <row r="129" ht="14.25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30">
        <f t="array" ref="X129">xlookup(A129&amp;B129,'10.22 Sales by SKU Units'!H:H,'10.22 Sales by SKU Units'!D:D,0,0)</f>
        <v>0</v>
      </c>
      <c r="Y129" s="30">
        <v>0.0</v>
      </c>
      <c r="Z129" s="30">
        <v>66.0</v>
      </c>
      <c r="AA129" s="30">
        <v>66.0</v>
      </c>
      <c r="AB129" s="30" t="str">
        <f t="array" ref="AB129">xlookup(A129&amp;B129,'Inventory by Market SKU (Units)'!D:D,'Inventory by Market SKU (Units)'!E:E,"",0)</f>
        <v/>
      </c>
      <c r="AC129" s="48" t="str">
        <f t="shared" si="1"/>
        <v/>
      </c>
      <c r="AD129" s="47"/>
    </row>
    <row r="130" ht="14.25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8">
        <f t="array" ref="X130">xlookup(A130&amp;B130,'10.22 Sales by SKU Units'!H:H,'10.22 Sales by SKU Units'!D:D,0,0)</f>
        <v>0</v>
      </c>
      <c r="Y130" s="28">
        <v>0.0</v>
      </c>
      <c r="Z130" s="28">
        <v>53.0</v>
      </c>
      <c r="AA130" s="28">
        <v>53.0</v>
      </c>
      <c r="AB130" s="28" t="str">
        <f t="array" ref="AB130">xlookup(A130&amp;B130,'Inventory by Market SKU (Units)'!D:D,'Inventory by Market SKU (Units)'!E:E,"",0)</f>
        <v/>
      </c>
      <c r="AC130" s="46" t="str">
        <f t="shared" si="1"/>
        <v/>
      </c>
      <c r="AD130" s="47"/>
    </row>
    <row r="131" ht="14.25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30">
        <f t="array" ref="X131">xlookup(A131&amp;B131,'10.22 Sales by SKU Units'!H:H,'10.22 Sales by SKU Units'!D:D,0,0)</f>
        <v>0</v>
      </c>
      <c r="Y131" s="30">
        <v>0.0</v>
      </c>
      <c r="Z131" s="30">
        <v>52.0</v>
      </c>
      <c r="AA131" s="30">
        <v>52.0</v>
      </c>
      <c r="AB131" s="30" t="str">
        <f t="array" ref="AB131">xlookup(A131&amp;B131,'Inventory by Market SKU (Units)'!D:D,'Inventory by Market SKU (Units)'!E:E,"",0)</f>
        <v/>
      </c>
      <c r="AC131" s="48" t="str">
        <f t="shared" si="1"/>
        <v/>
      </c>
      <c r="AD131" s="47"/>
    </row>
    <row r="132" ht="14.25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8">
        <f t="array" ref="X132">xlookup(A132&amp;B132,'10.22 Sales by SKU Units'!H:H,'10.22 Sales by SKU Units'!D:D,0,0)</f>
        <v>0</v>
      </c>
      <c r="Y132" s="28">
        <v>0.0</v>
      </c>
      <c r="Z132" s="28">
        <v>59.0</v>
      </c>
      <c r="AA132" s="28">
        <v>59.0</v>
      </c>
      <c r="AB132" s="28" t="str">
        <f t="array" ref="AB132">xlookup(A132&amp;B132,'Inventory by Market SKU (Units)'!D:D,'Inventory by Market SKU (Units)'!E:E,"",0)</f>
        <v/>
      </c>
      <c r="AC132" s="46" t="str">
        <f t="shared" si="1"/>
        <v/>
      </c>
      <c r="AD132" s="47"/>
    </row>
    <row r="133" ht="14.25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30">
        <f t="array" ref="X133">xlookup(A133&amp;B133,'10.22 Sales by SKU Units'!H:H,'10.22 Sales by SKU Units'!D:D,0,0)</f>
        <v>0</v>
      </c>
      <c r="Y133" s="30">
        <v>0.0</v>
      </c>
      <c r="Z133" s="30">
        <v>53.0</v>
      </c>
      <c r="AA133" s="30">
        <v>53.0</v>
      </c>
      <c r="AB133" s="30" t="str">
        <f t="array" ref="AB133">xlookup(A133&amp;B133,'Inventory by Market SKU (Units)'!D:D,'Inventory by Market SKU (Units)'!E:E,"",0)</f>
        <v/>
      </c>
      <c r="AC133" s="48" t="str">
        <f t="shared" si="1"/>
        <v/>
      </c>
      <c r="AD133" s="47"/>
    </row>
    <row r="134" ht="14.25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8">
        <f t="array" ref="X134">xlookup(A134&amp;B134,'10.22 Sales by SKU Units'!H:H,'10.22 Sales by SKU Units'!D:D,0,0)</f>
        <v>0</v>
      </c>
      <c r="Y134" s="28">
        <v>0.0</v>
      </c>
      <c r="Z134" s="28">
        <v>41.0</v>
      </c>
      <c r="AA134" s="28">
        <v>41.0</v>
      </c>
      <c r="AB134" s="28" t="str">
        <f t="array" ref="AB134">xlookup(A134&amp;B134,'Inventory by Market SKU (Units)'!D:D,'Inventory by Market SKU (Units)'!E:E,"",0)</f>
        <v/>
      </c>
      <c r="AC134" s="46" t="str">
        <f t="shared" si="1"/>
        <v/>
      </c>
      <c r="AD134" s="47"/>
    </row>
    <row r="135" ht="14.25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30">
        <f t="array" ref="X135">xlookup(A135&amp;B135,'10.22 Sales by SKU Units'!H:H,'10.22 Sales by SKU Units'!D:D,0,0)</f>
        <v>0</v>
      </c>
      <c r="Y135" s="30">
        <v>0.0</v>
      </c>
      <c r="Z135" s="30">
        <v>6.0</v>
      </c>
      <c r="AA135" s="30">
        <v>6.0</v>
      </c>
      <c r="AB135" s="30" t="str">
        <f t="array" ref="AB135">xlookup(A135&amp;B135,'Inventory by Market SKU (Units)'!D:D,'Inventory by Market SKU (Units)'!E:E,"",0)</f>
        <v/>
      </c>
      <c r="AC135" s="48" t="str">
        <f t="shared" si="1"/>
        <v/>
      </c>
      <c r="AD135" s="47"/>
    </row>
    <row r="136" ht="14.25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8">
        <f t="array" ref="X136">xlookup(A136&amp;B136,'10.22 Sales by SKU Units'!H:H,'10.22 Sales by SKU Units'!D:D,0,0)</f>
        <v>0</v>
      </c>
      <c r="Y136" s="28">
        <v>0.0</v>
      </c>
      <c r="Z136" s="28">
        <v>51.0</v>
      </c>
      <c r="AA136" s="28">
        <v>51.0</v>
      </c>
      <c r="AB136" s="28" t="str">
        <f t="array" ref="AB136">xlookup(A136&amp;B136,'Inventory by Market SKU (Units)'!D:D,'Inventory by Market SKU (Units)'!E:E,"",0)</f>
        <v/>
      </c>
      <c r="AC136" s="46" t="str">
        <f t="shared" si="1"/>
        <v/>
      </c>
      <c r="AD136" s="47"/>
    </row>
    <row r="137" ht="14.25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30">
        <f t="array" ref="X137">xlookup(A137&amp;B137,'10.22 Sales by SKU Units'!H:H,'10.22 Sales by SKU Units'!D:D,0,0)</f>
        <v>0</v>
      </c>
      <c r="Y137" s="30">
        <v>0.0</v>
      </c>
      <c r="Z137" s="30">
        <v>57.0</v>
      </c>
      <c r="AA137" s="30">
        <v>57.0</v>
      </c>
      <c r="AB137" s="30" t="str">
        <f t="array" ref="AB137">xlookup(A137&amp;B137,'Inventory by Market SKU (Units)'!D:D,'Inventory by Market SKU (Units)'!E:E,"",0)</f>
        <v/>
      </c>
      <c r="AC137" s="48" t="str">
        <f t="shared" si="1"/>
        <v/>
      </c>
      <c r="AD137" s="47"/>
    </row>
    <row r="138" ht="14.25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8">
        <f t="array" ref="X138">xlookup(A138&amp;B138,'10.22 Sales by SKU Units'!H:H,'10.22 Sales by SKU Units'!D:D,0,0)</f>
        <v>0</v>
      </c>
      <c r="Y138" s="28">
        <v>0.0</v>
      </c>
      <c r="Z138" s="28">
        <v>54.0</v>
      </c>
      <c r="AA138" s="28">
        <v>54.0</v>
      </c>
      <c r="AB138" s="28" t="str">
        <f t="array" ref="AB138">xlookup(A138&amp;B138,'Inventory by Market SKU (Units)'!D:D,'Inventory by Market SKU (Units)'!E:E,"",0)</f>
        <v/>
      </c>
      <c r="AC138" s="46" t="str">
        <f t="shared" si="1"/>
        <v/>
      </c>
      <c r="AD138" s="47"/>
    </row>
    <row r="139" ht="14.25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30">
        <f t="array" ref="X139">xlookup(A139&amp;B139,'10.22 Sales by SKU Units'!H:H,'10.22 Sales by SKU Units'!D:D,0,0)</f>
        <v>0</v>
      </c>
      <c r="Y139" s="30">
        <v>0.0</v>
      </c>
      <c r="Z139" s="30">
        <v>55.0</v>
      </c>
      <c r="AA139" s="30">
        <v>55.0</v>
      </c>
      <c r="AB139" s="30" t="str">
        <f t="array" ref="AB139">xlookup(A139&amp;B139,'Inventory by Market SKU (Units)'!D:D,'Inventory by Market SKU (Units)'!E:E,"",0)</f>
        <v/>
      </c>
      <c r="AC139" s="48" t="str">
        <f t="shared" si="1"/>
        <v/>
      </c>
      <c r="AD139" s="47"/>
    </row>
    <row r="140" ht="14.25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8">
        <f t="array" ref="X140">xlookup(A140&amp;B140,'10.22 Sales by SKU Units'!H:H,'10.22 Sales by SKU Units'!D:D,0,0)</f>
        <v>0</v>
      </c>
      <c r="Y140" s="28">
        <v>0.0</v>
      </c>
      <c r="Z140" s="28">
        <v>38.0</v>
      </c>
      <c r="AA140" s="28">
        <v>38.0</v>
      </c>
      <c r="AB140" s="28" t="str">
        <f t="array" ref="AB140">xlookup(A140&amp;B140,'Inventory by Market SKU (Units)'!D:D,'Inventory by Market SKU (Units)'!E:E,"",0)</f>
        <v/>
      </c>
      <c r="AC140" s="46" t="str">
        <f t="shared" si="1"/>
        <v/>
      </c>
      <c r="AD140" s="47"/>
    </row>
    <row r="141" ht="14.25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30">
        <f t="array" ref="X141">xlookup(A141&amp;B141,'10.22 Sales by SKU Units'!H:H,'10.22 Sales by SKU Units'!D:D,0,0)</f>
        <v>0</v>
      </c>
      <c r="Y141" s="30">
        <v>0.0</v>
      </c>
      <c r="Z141" s="30">
        <v>55.0</v>
      </c>
      <c r="AA141" s="30">
        <v>55.0</v>
      </c>
      <c r="AB141" s="30" t="str">
        <f t="array" ref="AB141">xlookup(A141&amp;B141,'Inventory by Market SKU (Units)'!D:D,'Inventory by Market SKU (Units)'!E:E,"",0)</f>
        <v/>
      </c>
      <c r="AC141" s="48" t="str">
        <f t="shared" si="1"/>
        <v/>
      </c>
      <c r="AD141" s="47"/>
    </row>
    <row r="142" ht="14.25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8">
        <f t="array" ref="X142">xlookup(A142&amp;B142,'10.22 Sales by SKU Units'!H:H,'10.22 Sales by SKU Units'!D:D,0,0)</f>
        <v>0</v>
      </c>
      <c r="Y142" s="28">
        <v>0.0</v>
      </c>
      <c r="Z142" s="28">
        <v>8.0</v>
      </c>
      <c r="AA142" s="28">
        <v>8.0</v>
      </c>
      <c r="AB142" s="28" t="str">
        <f t="array" ref="AB142">xlookup(A142&amp;B142,'Inventory by Market SKU (Units)'!D:D,'Inventory by Market SKU (Units)'!E:E,"",0)</f>
        <v/>
      </c>
      <c r="AC142" s="46" t="str">
        <f t="shared" si="1"/>
        <v/>
      </c>
      <c r="AD142" s="47"/>
    </row>
    <row r="143" ht="14.25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30">
        <f t="array" ref="X143">xlookup(A143&amp;B143,'10.22 Sales by SKU Units'!H:H,'10.22 Sales by SKU Units'!D:D,0,0)</f>
        <v>0</v>
      </c>
      <c r="Y143" s="30">
        <v>0.0</v>
      </c>
      <c r="Z143" s="30">
        <v>29.0</v>
      </c>
      <c r="AA143" s="30">
        <v>29.0</v>
      </c>
      <c r="AB143" s="30" t="str">
        <f t="array" ref="AB143">xlookup(A143&amp;B143,'Inventory by Market SKU (Units)'!D:D,'Inventory by Market SKU (Units)'!E:E,"",0)</f>
        <v/>
      </c>
      <c r="AC143" s="48" t="str">
        <f t="shared" si="1"/>
        <v/>
      </c>
      <c r="AD143" s="47"/>
    </row>
    <row r="144" ht="14.25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8">
        <f t="array" ref="X144">xlookup(A144&amp;B144,'10.22 Sales by SKU Units'!H:H,'10.22 Sales by SKU Units'!D:D,0,0)</f>
        <v>0</v>
      </c>
      <c r="Y144" s="28">
        <v>0.0</v>
      </c>
      <c r="Z144" s="28">
        <v>970.0</v>
      </c>
      <c r="AA144" s="28">
        <v>970.0</v>
      </c>
      <c r="AB144" s="28" t="str">
        <f t="array" ref="AB144">xlookup(A144&amp;B144,'Inventory by Market SKU (Units)'!D:D,'Inventory by Market SKU (Units)'!E:E,"",0)</f>
        <v/>
      </c>
      <c r="AC144" s="46" t="str">
        <f t="shared" si="1"/>
        <v/>
      </c>
      <c r="AD144" s="47"/>
    </row>
    <row r="145" ht="14.25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30">
        <f t="array" ref="X145">xlookup(A145&amp;B145,'10.22 Sales by SKU Units'!H:H,'10.22 Sales by SKU Units'!D:D,0,0)</f>
        <v>0</v>
      </c>
      <c r="Y145" s="30">
        <v>0.0</v>
      </c>
      <c r="Z145" s="30">
        <v>1024.0</v>
      </c>
      <c r="AA145" s="30">
        <v>1024.0</v>
      </c>
      <c r="AB145" s="30" t="str">
        <f t="array" ref="AB145">xlookup(A145&amp;B145,'Inventory by Market SKU (Units)'!D:D,'Inventory by Market SKU (Units)'!E:E,"",0)</f>
        <v/>
      </c>
      <c r="AC145" s="48" t="str">
        <f t="shared" si="1"/>
        <v/>
      </c>
      <c r="AD145" s="47"/>
    </row>
    <row r="146" ht="14.25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8">
        <f t="array" ref="X146">xlookup(A146&amp;B146,'10.22 Sales by SKU Units'!H:H,'10.22 Sales by SKU Units'!D:D,0,0)</f>
        <v>0</v>
      </c>
      <c r="Y146" s="28">
        <v>0.0</v>
      </c>
      <c r="Z146" s="28">
        <v>865.0</v>
      </c>
      <c r="AA146" s="28">
        <v>865.0</v>
      </c>
      <c r="AB146" s="28" t="str">
        <f t="array" ref="AB146">xlookup(A146&amp;B146,'Inventory by Market SKU (Units)'!D:D,'Inventory by Market SKU (Units)'!E:E,"",0)</f>
        <v/>
      </c>
      <c r="AC146" s="46" t="str">
        <f t="shared" si="1"/>
        <v/>
      </c>
      <c r="AD146" s="47"/>
    </row>
    <row r="147" ht="14.25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30">
        <f t="array" ref="X147">xlookup(A147&amp;B147,'10.22 Sales by SKU Units'!H:H,'10.22 Sales by SKU Units'!D:D,0,0)</f>
        <v>0</v>
      </c>
      <c r="Y147" s="30">
        <v>0.0</v>
      </c>
      <c r="Z147" s="30">
        <v>1005.0</v>
      </c>
      <c r="AA147" s="30">
        <v>1005.0</v>
      </c>
      <c r="AB147" s="30" t="str">
        <f t="array" ref="AB147">xlookup(A147&amp;B147,'Inventory by Market SKU (Units)'!D:D,'Inventory by Market SKU (Units)'!E:E,"",0)</f>
        <v/>
      </c>
      <c r="AC147" s="48" t="str">
        <f t="shared" si="1"/>
        <v/>
      </c>
      <c r="AD147" s="47"/>
    </row>
    <row r="148" ht="14.25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8">
        <f t="array" ref="X148">xlookup(A148&amp;B148,'10.22 Sales by SKU Units'!H:H,'10.22 Sales by SKU Units'!D:D,0,0)</f>
        <v>0</v>
      </c>
      <c r="Y148" s="28">
        <v>0.0</v>
      </c>
      <c r="Z148" s="28">
        <v>720.0</v>
      </c>
      <c r="AA148" s="28">
        <v>720.0</v>
      </c>
      <c r="AB148" s="28" t="str">
        <f t="array" ref="AB148">xlookup(A148&amp;B148,'Inventory by Market SKU (Units)'!D:D,'Inventory by Market SKU (Units)'!E:E,"",0)</f>
        <v/>
      </c>
      <c r="AC148" s="46" t="str">
        <f t="shared" si="1"/>
        <v/>
      </c>
      <c r="AD148" s="47"/>
    </row>
    <row r="149" ht="14.25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30">
        <f t="array" ref="X149">xlookup(A149&amp;B149,'10.22 Sales by SKU Units'!H:H,'10.22 Sales by SKU Units'!D:D,0,0)</f>
        <v>0</v>
      </c>
      <c r="Y149" s="30">
        <v>0.0</v>
      </c>
      <c r="Z149" s="30">
        <v>695.0</v>
      </c>
      <c r="AA149" s="30">
        <v>695.0</v>
      </c>
      <c r="AB149" s="30" t="str">
        <f t="array" ref="AB149">xlookup(A149&amp;B149,'Inventory by Market SKU (Units)'!D:D,'Inventory by Market SKU (Units)'!E:E,"",0)</f>
        <v/>
      </c>
      <c r="AC149" s="48" t="str">
        <f t="shared" si="1"/>
        <v/>
      </c>
      <c r="AD149" s="47"/>
    </row>
    <row r="150" ht="14.25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8">
        <f t="array" ref="X150">xlookup(A150&amp;B150,'10.22 Sales by SKU Units'!H:H,'10.22 Sales by SKU Units'!D:D,0,0)</f>
        <v>0</v>
      </c>
      <c r="Y150" s="28">
        <v>0.0</v>
      </c>
      <c r="Z150" s="28">
        <v>1050.0</v>
      </c>
      <c r="AA150" s="28">
        <v>1050.0</v>
      </c>
      <c r="AB150" s="28" t="str">
        <f t="array" ref="AB150">xlookup(A150&amp;B150,'Inventory by Market SKU (Units)'!D:D,'Inventory by Market SKU (Units)'!E:E,"",0)</f>
        <v/>
      </c>
      <c r="AC150" s="46" t="str">
        <f t="shared" si="1"/>
        <v/>
      </c>
      <c r="AD150" s="47"/>
    </row>
    <row r="151" ht="14.25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30">
        <f t="array" ref="X151">xlookup(A151&amp;B151,'10.22 Sales by SKU Units'!H:H,'10.22 Sales by SKU Units'!D:D,0,0)</f>
        <v>0</v>
      </c>
      <c r="Y151" s="30">
        <v>0.0</v>
      </c>
      <c r="Z151" s="30">
        <v>955.0</v>
      </c>
      <c r="AA151" s="30">
        <v>955.0</v>
      </c>
      <c r="AB151" s="30" t="str">
        <f t="array" ref="AB151">xlookup(A151&amp;B151,'Inventory by Market SKU (Units)'!D:D,'Inventory by Market SKU (Units)'!E:E,"",0)</f>
        <v/>
      </c>
      <c r="AC151" s="48" t="str">
        <f t="shared" si="1"/>
        <v/>
      </c>
      <c r="AD151" s="47"/>
    </row>
    <row r="152" ht="14.25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8">
        <f t="array" ref="X152">xlookup(A152&amp;B152,'10.22 Sales by SKU Units'!H:H,'10.22 Sales by SKU Units'!D:D,0,0)</f>
        <v>0</v>
      </c>
      <c r="Y152" s="28">
        <v>0.0</v>
      </c>
      <c r="Z152" s="28">
        <v>1010.0</v>
      </c>
      <c r="AA152" s="28">
        <v>1010.0</v>
      </c>
      <c r="AB152" s="28" t="str">
        <f t="array" ref="AB152">xlookup(A152&amp;B152,'Inventory by Market SKU (Units)'!D:D,'Inventory by Market SKU (Units)'!E:E,"",0)</f>
        <v/>
      </c>
      <c r="AC152" s="46" t="str">
        <f t="shared" si="1"/>
        <v/>
      </c>
      <c r="AD152" s="47"/>
    </row>
    <row r="153" ht="14.25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30">
        <f t="array" ref="X153">xlookup(A153&amp;B153,'10.22 Sales by SKU Units'!H:H,'10.22 Sales by SKU Units'!D:D,0,0)</f>
        <v>0</v>
      </c>
      <c r="Y153" s="30">
        <v>0.0</v>
      </c>
      <c r="Z153" s="30">
        <v>960.0</v>
      </c>
      <c r="AA153" s="30">
        <v>960.0</v>
      </c>
      <c r="AB153" s="30" t="str">
        <f t="array" ref="AB153">xlookup(A153&amp;B153,'Inventory by Market SKU (Units)'!D:D,'Inventory by Market SKU (Units)'!E:E,"",0)</f>
        <v/>
      </c>
      <c r="AC153" s="48" t="str">
        <f t="shared" si="1"/>
        <v/>
      </c>
      <c r="AD153" s="47"/>
    </row>
    <row r="154" ht="14.25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8">
        <f t="array" ref="X154">xlookup(A154&amp;B154,'10.22 Sales by SKU Units'!H:H,'10.22 Sales by SKU Units'!D:D,0,0)</f>
        <v>0</v>
      </c>
      <c r="Y154" s="28">
        <v>0.0</v>
      </c>
      <c r="Z154" s="28">
        <v>576.0</v>
      </c>
      <c r="AA154" s="28">
        <v>576.0</v>
      </c>
      <c r="AB154" s="28" t="str">
        <f t="array" ref="AB154">xlookup(A154&amp;B154,'Inventory by Market SKU (Units)'!D:D,'Inventory by Market SKU (Units)'!E:E,"",0)</f>
        <v/>
      </c>
      <c r="AC154" s="46" t="str">
        <f t="shared" si="1"/>
        <v/>
      </c>
      <c r="AD154" s="47"/>
    </row>
    <row r="155" ht="14.25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30">
        <f t="array" ref="X155">xlookup(A155&amp;B155,'10.22 Sales by SKU Units'!H:H,'10.22 Sales by SKU Units'!D:D,0,0)</f>
        <v>0</v>
      </c>
      <c r="Y155" s="30">
        <v>0.0</v>
      </c>
      <c r="Z155" s="30">
        <v>835.0</v>
      </c>
      <c r="AA155" s="30">
        <v>835.0</v>
      </c>
      <c r="AB155" s="30" t="str">
        <f t="array" ref="AB155">xlookup(A155&amp;B155,'Inventory by Market SKU (Units)'!D:D,'Inventory by Market SKU (Units)'!E:E,"",0)</f>
        <v/>
      </c>
      <c r="AC155" s="48" t="str">
        <f t="shared" si="1"/>
        <v/>
      </c>
      <c r="AD155" s="47"/>
    </row>
    <row r="156" ht="14.25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8">
        <f t="array" ref="X156">xlookup(A156&amp;B156,'10.22 Sales by SKU Units'!H:H,'10.22 Sales by SKU Units'!D:D,0,0)</f>
        <v>0</v>
      </c>
      <c r="Y156" s="28">
        <v>10803.0</v>
      </c>
      <c r="Z156" s="28">
        <v>12285.0</v>
      </c>
      <c r="AA156" s="28">
        <v>23088.0</v>
      </c>
      <c r="AB156" s="28" t="str">
        <f t="array" ref="AB156">xlookup(A156&amp;B156,'Inventory by Market SKU (Units)'!D:D,'Inventory by Market SKU (Units)'!E:E,"",0)</f>
        <v/>
      </c>
      <c r="AC156" s="46" t="str">
        <f t="shared" si="1"/>
        <v/>
      </c>
      <c r="AD156" s="47"/>
    </row>
    <row r="157" ht="14.25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30">
        <f t="array" ref="X157">xlookup(A157&amp;B157,'10.22 Sales by SKU Units'!H:H,'10.22 Sales by SKU Units'!D:D,0,0)</f>
        <v>0</v>
      </c>
      <c r="Y157" s="30">
        <v>10657.0</v>
      </c>
      <c r="Z157" s="30">
        <v>12176.0</v>
      </c>
      <c r="AA157" s="30">
        <v>22833.0</v>
      </c>
      <c r="AB157" s="30" t="str">
        <f t="array" ref="AB157">xlookup(A157&amp;B157,'Inventory by Market SKU (Units)'!D:D,'Inventory by Market SKU (Units)'!E:E,"",0)</f>
        <v/>
      </c>
      <c r="AC157" s="48" t="str">
        <f t="shared" si="1"/>
        <v/>
      </c>
      <c r="AD157" s="47"/>
    </row>
    <row r="158" ht="14.25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8">
        <f t="array" ref="X158">xlookup(A158&amp;B158,'10.22 Sales by SKU Units'!H:H,'10.22 Sales by SKU Units'!D:D,0,0)</f>
        <v>0</v>
      </c>
      <c r="Y158" s="28">
        <v>4357.0</v>
      </c>
      <c r="Z158" s="28">
        <v>6568.0</v>
      </c>
      <c r="AA158" s="28">
        <v>10925.0</v>
      </c>
      <c r="AB158" s="28" t="str">
        <f t="array" ref="AB158">xlookup(A158&amp;B158,'Inventory by Market SKU (Units)'!D:D,'Inventory by Market SKU (Units)'!E:E,"",0)</f>
        <v/>
      </c>
      <c r="AC158" s="46" t="str">
        <f t="shared" si="1"/>
        <v/>
      </c>
      <c r="AD158" s="47"/>
    </row>
    <row r="159" ht="14.25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30">
        <f t="array" ref="X159">xlookup(A159&amp;B159,'10.22 Sales by SKU Units'!H:H,'10.22 Sales by SKU Units'!D:D,0,0)</f>
        <v>0</v>
      </c>
      <c r="Y159" s="30">
        <v>3257.0</v>
      </c>
      <c r="Z159" s="30">
        <v>2.0</v>
      </c>
      <c r="AA159" s="30">
        <v>3259.0</v>
      </c>
      <c r="AB159" s="30" t="str">
        <f t="array" ref="AB159">xlookup(A159&amp;B159,'Inventory by Market SKU (Units)'!D:D,'Inventory by Market SKU (Units)'!E:E,"",0)</f>
        <v/>
      </c>
      <c r="AC159" s="48" t="str">
        <f t="shared" si="1"/>
        <v/>
      </c>
      <c r="AD159" s="47"/>
    </row>
    <row r="160" ht="14.25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8">
        <f t="array" ref="X160">xlookup(A160&amp;B160,'10.22 Sales by SKU Units'!H:H,'10.22 Sales by SKU Units'!D:D,0,0)</f>
        <v>0</v>
      </c>
      <c r="Y160" s="28">
        <v>2175.0</v>
      </c>
      <c r="Z160" s="28">
        <v>0.0</v>
      </c>
      <c r="AA160" s="28">
        <v>2175.0</v>
      </c>
      <c r="AB160" s="28" t="str">
        <f t="array" ref="AB160">xlookup(A160&amp;B160,'Inventory by Market SKU (Units)'!D:D,'Inventory by Market SKU (Units)'!E:E,"",0)</f>
        <v/>
      </c>
      <c r="AC160" s="46" t="str">
        <f t="shared" si="1"/>
        <v/>
      </c>
      <c r="AD160" s="47"/>
    </row>
    <row r="161" ht="14.25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30">
        <f t="array" ref="X161">xlookup(A161&amp;B161,'10.22 Sales by SKU Units'!H:H,'10.22 Sales by SKU Units'!D:D,0,0)</f>
        <v>0</v>
      </c>
      <c r="Y161" s="30">
        <v>8446.0</v>
      </c>
      <c r="Z161" s="30">
        <v>8472.0</v>
      </c>
      <c r="AA161" s="30">
        <v>16918.0</v>
      </c>
      <c r="AB161" s="30" t="str">
        <f t="array" ref="AB161">xlookup(A161&amp;B161,'Inventory by Market SKU (Units)'!D:D,'Inventory by Market SKU (Units)'!E:E,"",0)</f>
        <v/>
      </c>
      <c r="AC161" s="48" t="str">
        <f t="shared" si="1"/>
        <v/>
      </c>
      <c r="AD161" s="47"/>
    </row>
    <row r="162" ht="14.25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8">
        <f t="array" ref="X162">xlookup(A162&amp;B162,'10.22 Sales by SKU Units'!H:H,'10.22 Sales by SKU Units'!D:D,0,0)</f>
        <v>480</v>
      </c>
      <c r="Y162" s="28">
        <v>0.0</v>
      </c>
      <c r="Z162" s="28">
        <v>5882.0</v>
      </c>
      <c r="AA162" s="28">
        <v>5882.0</v>
      </c>
      <c r="AB162" s="28" t="str">
        <f t="array" ref="AB162">xlookup(A162&amp;B162,'Inventory by Market SKU (Units)'!D:D,'Inventory by Market SKU (Units)'!E:E,"",0)</f>
        <v/>
      </c>
      <c r="AC162" s="46">
        <f t="shared" si="1"/>
        <v>0</v>
      </c>
      <c r="AD162" s="47"/>
    </row>
    <row r="163" ht="14.25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30">
        <f t="array" ref="X163">xlookup(A163&amp;B163,'10.22 Sales by SKU Units'!H:H,'10.22 Sales by SKU Units'!D:D,0,0)</f>
        <v>0</v>
      </c>
      <c r="Y163" s="30">
        <v>10365.0</v>
      </c>
      <c r="Z163" s="30">
        <v>12529.0</v>
      </c>
      <c r="AA163" s="30">
        <v>22894.0</v>
      </c>
      <c r="AB163" s="30" t="str">
        <f t="array" ref="AB163">xlookup(A163&amp;B163,'Inventory by Market SKU (Units)'!D:D,'Inventory by Market SKU (Units)'!E:E,"",0)</f>
        <v/>
      </c>
      <c r="AC163" s="48" t="str">
        <f t="shared" si="1"/>
        <v/>
      </c>
      <c r="AD163" s="47"/>
    </row>
    <row r="164" ht="14.25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8">
        <f t="array" ref="X164">xlookup(A164&amp;B164,'10.22 Sales by SKU Units'!H:H,'10.22 Sales by SKU Units'!D:D,0,0)</f>
        <v>360</v>
      </c>
      <c r="Y164" s="28">
        <v>0.0</v>
      </c>
      <c r="Z164" s="28">
        <v>6045.0</v>
      </c>
      <c r="AA164" s="28">
        <v>6045.0</v>
      </c>
      <c r="AB164" s="28" t="str">
        <f t="array" ref="AB164">xlookup(A164&amp;B164,'Inventory by Market SKU (Units)'!D:D,'Inventory by Market SKU (Units)'!E:E,"",0)</f>
        <v/>
      </c>
      <c r="AC164" s="46">
        <f t="shared" si="1"/>
        <v>0</v>
      </c>
      <c r="AD164" s="47"/>
    </row>
    <row r="165" ht="14.25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30">
        <f t="array" ref="X165">xlookup(A165&amp;B165,'10.22 Sales by SKU Units'!H:H,'10.22 Sales by SKU Units'!D:D,0,0)</f>
        <v>0</v>
      </c>
      <c r="Y165" s="30">
        <v>10447.0</v>
      </c>
      <c r="Z165" s="30">
        <v>8973.0</v>
      </c>
      <c r="AA165" s="30">
        <v>19420.0</v>
      </c>
      <c r="AB165" s="30" t="str">
        <f t="array" ref="AB165">xlookup(A165&amp;B165,'Inventory by Market SKU (Units)'!D:D,'Inventory by Market SKU (Units)'!E:E,"",0)</f>
        <v/>
      </c>
      <c r="AC165" s="48" t="str">
        <f t="shared" si="1"/>
        <v/>
      </c>
      <c r="AD165" s="47"/>
    </row>
    <row r="166" ht="14.25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8">
        <f t="array" ref="X166">xlookup(A166&amp;B166,'10.22 Sales by SKU Units'!H:H,'10.22 Sales by SKU Units'!D:D,0,0)</f>
        <v>240</v>
      </c>
      <c r="Y166" s="28">
        <v>1350.0</v>
      </c>
      <c r="Z166" s="28">
        <v>6728.0</v>
      </c>
      <c r="AA166" s="28">
        <v>8078.0</v>
      </c>
      <c r="AB166" s="28" t="str">
        <f t="array" ref="AB166">xlookup(A166&amp;B166,'Inventory by Market SKU (Units)'!D:D,'Inventory by Market SKU (Units)'!E:E,"",0)</f>
        <v/>
      </c>
      <c r="AC166" s="46">
        <f t="shared" si="1"/>
        <v>0</v>
      </c>
      <c r="AD166" s="47"/>
    </row>
    <row r="167" ht="14.25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30">
        <f t="array" ref="X167">xlookup(A167&amp;B167,'10.22 Sales by SKU Units'!H:H,'10.22 Sales by SKU Units'!D:D,0,0)</f>
        <v>0</v>
      </c>
      <c r="Y167" s="30">
        <v>0.0</v>
      </c>
      <c r="Z167" s="30">
        <v>1312.0</v>
      </c>
      <c r="AA167" s="30">
        <v>1312.0</v>
      </c>
      <c r="AB167" s="30" t="str">
        <f t="array" ref="AB167">xlookup(A167&amp;B167,'Inventory by Market SKU (Units)'!D:D,'Inventory by Market SKU (Units)'!E:E,"",0)</f>
        <v/>
      </c>
      <c r="AC167" s="48">
        <f t="shared" si="1"/>
        <v>0</v>
      </c>
      <c r="AD167" s="47"/>
    </row>
    <row r="168" ht="14.25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8">
        <f t="array" ref="X168">xlookup(A168&amp;B168,'10.22 Sales by SKU Units'!H:H,'10.22 Sales by SKU Units'!D:D,0,0)</f>
        <v>0</v>
      </c>
      <c r="Y168" s="28">
        <v>13622.0</v>
      </c>
      <c r="Z168" s="28">
        <v>11850.0</v>
      </c>
      <c r="AA168" s="28">
        <v>25472.0</v>
      </c>
      <c r="AB168" s="28" t="str">
        <f t="array" ref="AB168">xlookup(A168&amp;B168,'Inventory by Market SKU (Units)'!D:D,'Inventory by Market SKU (Units)'!E:E,"",0)</f>
        <v/>
      </c>
      <c r="AC168" s="46" t="str">
        <f t="shared" si="1"/>
        <v/>
      </c>
      <c r="AD168" s="47"/>
    </row>
    <row r="169" ht="14.25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30">
        <f t="array" ref="X169">xlookup(A169&amp;B169,'10.22 Sales by SKU Units'!H:H,'10.22 Sales by SKU Units'!D:D,0,0)</f>
        <v>0</v>
      </c>
      <c r="Y169" s="30">
        <v>10125.0</v>
      </c>
      <c r="Z169" s="30">
        <v>9943.0</v>
      </c>
      <c r="AA169" s="30">
        <v>20068.0</v>
      </c>
      <c r="AB169" s="30" t="str">
        <f t="array" ref="AB169">xlookup(A169&amp;B169,'Inventory by Market SKU (Units)'!D:D,'Inventory by Market SKU (Units)'!E:E,"",0)</f>
        <v/>
      </c>
      <c r="AC169" s="48" t="str">
        <f t="shared" si="1"/>
        <v/>
      </c>
      <c r="AD169" s="47"/>
    </row>
    <row r="170" ht="14.25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8">
        <f t="array" ref="X170">xlookup(A170&amp;B170,'10.22 Sales by SKU Units'!H:H,'10.22 Sales by SKU Units'!D:D,0,0)</f>
        <v>355</v>
      </c>
      <c r="Y170" s="28">
        <v>0.0</v>
      </c>
      <c r="Z170" s="28">
        <v>5220.0</v>
      </c>
      <c r="AA170" s="28">
        <v>5220.0</v>
      </c>
      <c r="AB170" s="28" t="str">
        <f t="array" ref="AB170">xlookup(A170&amp;B170,'Inventory by Market SKU (Units)'!D:D,'Inventory by Market SKU (Units)'!E:E,"",0)</f>
        <v/>
      </c>
      <c r="AC170" s="46">
        <f t="shared" si="1"/>
        <v>0</v>
      </c>
      <c r="AD170" s="47"/>
    </row>
    <row r="171" ht="14.25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30">
        <f t="array" ref="X171">xlookup(A171&amp;B171,'10.22 Sales by SKU Units'!H:H,'10.22 Sales by SKU Units'!D:D,0,0)</f>
        <v>0</v>
      </c>
      <c r="Y171" s="30">
        <v>7324.0</v>
      </c>
      <c r="Z171" s="30">
        <v>8981.0</v>
      </c>
      <c r="AA171" s="30">
        <v>16305.0</v>
      </c>
      <c r="AB171" s="30" t="str">
        <f t="array" ref="AB171">xlookup(A171&amp;B171,'Inventory by Market SKU (Units)'!D:D,'Inventory by Market SKU (Units)'!E:E,"",0)</f>
        <v/>
      </c>
      <c r="AC171" s="48" t="str">
        <f t="shared" si="1"/>
        <v/>
      </c>
      <c r="AD171" s="47"/>
    </row>
    <row r="172" ht="14.25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8">
        <f t="array" ref="X172">xlookup(A172&amp;B172,'10.22 Sales by SKU Units'!H:H,'10.22 Sales by SKU Units'!D:D,0,0)</f>
        <v>315</v>
      </c>
      <c r="Y172" s="28">
        <v>0.0</v>
      </c>
      <c r="Z172" s="28">
        <v>6388.0</v>
      </c>
      <c r="AA172" s="28">
        <v>6388.0</v>
      </c>
      <c r="AB172" s="28" t="str">
        <f t="array" ref="AB172">xlookup(A172&amp;B172,'Inventory by Market SKU (Units)'!D:D,'Inventory by Market SKU (Units)'!E:E,"",0)</f>
        <v/>
      </c>
      <c r="AC172" s="46">
        <f t="shared" si="1"/>
        <v>0</v>
      </c>
      <c r="AD172" s="47"/>
    </row>
    <row r="173" ht="14.25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30">
        <f t="array" ref="X173">xlookup(A173&amp;B173,'10.22 Sales by SKU Units'!H:H,'10.22 Sales by SKU Units'!D:D,0,0)</f>
        <v>0</v>
      </c>
      <c r="Y173" s="30">
        <v>11624.0</v>
      </c>
      <c r="Z173" s="30">
        <v>10184.0</v>
      </c>
      <c r="AA173" s="30">
        <v>21808.0</v>
      </c>
      <c r="AB173" s="30" t="str">
        <f t="array" ref="AB173">xlookup(A173&amp;B173,'Inventory by Market SKU (Units)'!D:D,'Inventory by Market SKU (Units)'!E:E,"",0)</f>
        <v/>
      </c>
      <c r="AC173" s="48" t="str">
        <f t="shared" si="1"/>
        <v/>
      </c>
      <c r="AD173" s="47"/>
    </row>
    <row r="174" ht="14.25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8">
        <f t="array" ref="X174">xlookup(A174&amp;B174,'10.22 Sales by SKU Units'!H:H,'10.22 Sales by SKU Units'!D:D,0,0)</f>
        <v>0</v>
      </c>
      <c r="Y174" s="28">
        <v>1704.0</v>
      </c>
      <c r="Z174" s="28">
        <v>0.0</v>
      </c>
      <c r="AA174" s="28">
        <v>1704.0</v>
      </c>
      <c r="AB174" s="28" t="str">
        <f t="array" ref="AB174">xlookup(A174&amp;B174,'Inventory by Market SKU (Units)'!D:D,'Inventory by Market SKU (Units)'!E:E,"",0)</f>
        <v/>
      </c>
      <c r="AC174" s="46" t="str">
        <f t="shared" si="1"/>
        <v/>
      </c>
      <c r="AD174" s="47"/>
    </row>
    <row r="175" ht="14.25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30">
        <f t="array" ref="X175">xlookup(A175&amp;B175,'10.22 Sales by SKU Units'!H:H,'10.22 Sales by SKU Units'!D:D,0,0)</f>
        <v>375</v>
      </c>
      <c r="Y175" s="30">
        <v>0.0</v>
      </c>
      <c r="Z175" s="30">
        <v>7054.0</v>
      </c>
      <c r="AA175" s="30">
        <v>7054.0</v>
      </c>
      <c r="AB175" s="30" t="str">
        <f t="array" ref="AB175">xlookup(A175&amp;B175,'Inventory by Market SKU (Units)'!D:D,'Inventory by Market SKU (Units)'!E:E,"",0)</f>
        <v/>
      </c>
      <c r="AC175" s="48">
        <f t="shared" si="1"/>
        <v>0</v>
      </c>
      <c r="AD175" s="47"/>
    </row>
    <row r="176" ht="14.25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8">
        <f t="array" ref="X176">xlookup(A176&amp;B176,'10.22 Sales by SKU Units'!H:H,'10.22 Sales by SKU Units'!D:D,0,0)</f>
        <v>750</v>
      </c>
      <c r="Y176" s="28">
        <v>0.0</v>
      </c>
      <c r="Z176" s="28">
        <v>7085.0</v>
      </c>
      <c r="AA176" s="28">
        <v>7085.0</v>
      </c>
      <c r="AB176" s="28" t="str">
        <f t="array" ref="AB176">xlookup(A176&amp;B176,'Inventory by Market SKU (Units)'!D:D,'Inventory by Market SKU (Units)'!E:E,"",0)</f>
        <v/>
      </c>
      <c r="AC176" s="46">
        <f t="shared" si="1"/>
        <v>0</v>
      </c>
      <c r="AD176" s="47"/>
    </row>
    <row r="177" ht="14.25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30">
        <f t="array" ref="X177">xlookup(A177&amp;B177,'10.22 Sales by SKU Units'!H:H,'10.22 Sales by SKU Units'!D:D,0,0)</f>
        <v>0</v>
      </c>
      <c r="Y177" s="30">
        <v>7958.0</v>
      </c>
      <c r="Z177" s="30">
        <v>6593.0</v>
      </c>
      <c r="AA177" s="30">
        <v>14551.0</v>
      </c>
      <c r="AB177" s="30" t="str">
        <f t="array" ref="AB177">xlookup(A177&amp;B177,'Inventory by Market SKU (Units)'!D:D,'Inventory by Market SKU (Units)'!E:E,"",0)</f>
        <v/>
      </c>
      <c r="AC177" s="48" t="str">
        <f t="shared" si="1"/>
        <v/>
      </c>
      <c r="AD177" s="47"/>
    </row>
    <row r="178" ht="14.25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8">
        <f t="array" ref="X178">xlookup(A178&amp;B178,'10.22 Sales by SKU Units'!H:H,'10.22 Sales by SKU Units'!D:D,0,0)</f>
        <v>0</v>
      </c>
      <c r="Y178" s="28">
        <v>10509.0</v>
      </c>
      <c r="Z178" s="28">
        <v>9596.0</v>
      </c>
      <c r="AA178" s="28">
        <v>20105.0</v>
      </c>
      <c r="AB178" s="28" t="str">
        <f t="array" ref="AB178">xlookup(A178&amp;B178,'Inventory by Market SKU (Units)'!D:D,'Inventory by Market SKU (Units)'!E:E,"",0)</f>
        <v/>
      </c>
      <c r="AC178" s="46" t="str">
        <f t="shared" si="1"/>
        <v/>
      </c>
      <c r="AD178" s="47"/>
    </row>
    <row r="179" ht="14.25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30">
        <f t="array" ref="X179">xlookup(A179&amp;B179,'10.22 Sales by SKU Units'!H:H,'10.22 Sales by SKU Units'!D:D,0,0)</f>
        <v>0</v>
      </c>
      <c r="Y179" s="30">
        <v>0.0</v>
      </c>
      <c r="Z179" s="30">
        <v>1731.0</v>
      </c>
      <c r="AA179" s="30">
        <v>1731.0</v>
      </c>
      <c r="AB179" s="30" t="str">
        <f t="array" ref="AB179">xlookup(A179&amp;B179,'Inventory by Market SKU (Units)'!D:D,'Inventory by Market SKU (Units)'!E:E,"",0)</f>
        <v/>
      </c>
      <c r="AC179" s="48" t="str">
        <f t="shared" si="1"/>
        <v/>
      </c>
      <c r="AD179" s="47"/>
    </row>
    <row r="180" ht="14.25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8">
        <f t="array" ref="X180">xlookup(A180&amp;B180,'10.22 Sales by SKU Units'!H:H,'10.22 Sales by SKU Units'!D:D,0,0)</f>
        <v>0</v>
      </c>
      <c r="Y180" s="28">
        <v>400.0</v>
      </c>
      <c r="Z180" s="28">
        <v>0.0</v>
      </c>
      <c r="AA180" s="28">
        <v>400.0</v>
      </c>
      <c r="AB180" s="28" t="str">
        <f t="array" ref="AB180">xlookup(A180&amp;B180,'Inventory by Market SKU (Units)'!D:D,'Inventory by Market SKU (Units)'!E:E,"",0)</f>
        <v/>
      </c>
      <c r="AC180" s="46" t="str">
        <f t="shared" si="1"/>
        <v/>
      </c>
      <c r="AD180" s="47"/>
    </row>
    <row r="181" ht="14.25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30">
        <f t="array" ref="X181">xlookup(A181&amp;B181,'10.22 Sales by SKU Units'!H:H,'10.22 Sales by SKU Units'!D:D,0,0)</f>
        <v>840</v>
      </c>
      <c r="Y181" s="30">
        <v>0.0</v>
      </c>
      <c r="Z181" s="30">
        <v>6132.0</v>
      </c>
      <c r="AA181" s="30">
        <v>6132.0</v>
      </c>
      <c r="AB181" s="30" t="str">
        <f t="array" ref="AB181">xlookup(A181&amp;B181,'Inventory by Market SKU (Units)'!D:D,'Inventory by Market SKU (Units)'!E:E,"",0)</f>
        <v/>
      </c>
      <c r="AC181" s="48">
        <f t="shared" si="1"/>
        <v>0</v>
      </c>
      <c r="AD181" s="47"/>
    </row>
    <row r="182" ht="14.25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8">
        <f t="array" ref="X182">xlookup(A182&amp;B182,'10.22 Sales by SKU Units'!H:H,'10.22 Sales by SKU Units'!D:D,0,0)</f>
        <v>330</v>
      </c>
      <c r="Y182" s="28">
        <v>0.0</v>
      </c>
      <c r="Z182" s="28">
        <v>3389.0</v>
      </c>
      <c r="AA182" s="28">
        <v>3389.0</v>
      </c>
      <c r="AB182" s="28" t="str">
        <f t="array" ref="AB182">xlookup(A182&amp;B182,'Inventory by Market SKU (Units)'!D:D,'Inventory by Market SKU (Units)'!E:E,"",0)</f>
        <v/>
      </c>
      <c r="AC182" s="46">
        <f t="shared" si="1"/>
        <v>0</v>
      </c>
      <c r="AD182" s="47"/>
    </row>
    <row r="183" ht="14.25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30">
        <f t="array" ref="X183">xlookup(A183&amp;B183,'10.22 Sales by SKU Units'!H:H,'10.22 Sales by SKU Units'!D:D,0,0)</f>
        <v>105</v>
      </c>
      <c r="Y183" s="30">
        <v>0.0</v>
      </c>
      <c r="Z183" s="30">
        <v>3144.0</v>
      </c>
      <c r="AA183" s="30">
        <v>3144.0</v>
      </c>
      <c r="AB183" s="30" t="str">
        <f t="array" ref="AB183">xlookup(A183&amp;B183,'Inventory by Market SKU (Units)'!D:D,'Inventory by Market SKU (Units)'!E:E,"",0)</f>
        <v/>
      </c>
      <c r="AC183" s="48">
        <f t="shared" si="1"/>
        <v>0</v>
      </c>
      <c r="AD183" s="47"/>
    </row>
    <row r="184" ht="14.25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8">
        <f t="array" ref="X184">xlookup(A184&amp;B184,'10.22 Sales by SKU Units'!H:H,'10.22 Sales by SKU Units'!D:D,0,0)</f>
        <v>710</v>
      </c>
      <c r="Y184" s="28">
        <v>0.0</v>
      </c>
      <c r="Z184" s="28">
        <v>4573.0</v>
      </c>
      <c r="AA184" s="28">
        <v>4573.0</v>
      </c>
      <c r="AB184" s="28" t="str">
        <f t="array" ref="AB184">xlookup(A184&amp;B184,'Inventory by Market SKU (Units)'!D:D,'Inventory by Market SKU (Units)'!E:E,"",0)</f>
        <v/>
      </c>
      <c r="AC184" s="46">
        <f t="shared" si="1"/>
        <v>0</v>
      </c>
      <c r="AD184" s="47"/>
    </row>
    <row r="185" ht="14.25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30">
        <f t="array" ref="X185">xlookup(A185&amp;B185,'10.22 Sales by SKU Units'!H:H,'10.22 Sales by SKU Units'!D:D,0,0)</f>
        <v>0</v>
      </c>
      <c r="Y185" s="30">
        <v>0.0</v>
      </c>
      <c r="Z185" s="30">
        <v>1649.0</v>
      </c>
      <c r="AA185" s="30">
        <v>1649.0</v>
      </c>
      <c r="AB185" s="30" t="str">
        <f t="array" ref="AB185">xlookup(A185&amp;B185,'Inventory by Market SKU (Units)'!D:D,'Inventory by Market SKU (Units)'!E:E,"",0)</f>
        <v/>
      </c>
      <c r="AC185" s="48" t="str">
        <f t="shared" si="1"/>
        <v/>
      </c>
      <c r="AD185" s="47"/>
    </row>
    <row r="186" ht="14.25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8">
        <f t="array" ref="X186">xlookup(A186&amp;B186,'10.22 Sales by SKU Units'!H:H,'10.22 Sales by SKU Units'!D:D,0,0)</f>
        <v>0</v>
      </c>
      <c r="Y186" s="28">
        <v>14400.0</v>
      </c>
      <c r="Z186" s="28">
        <v>12823.0</v>
      </c>
      <c r="AA186" s="28">
        <v>27223.0</v>
      </c>
      <c r="AB186" s="28" t="str">
        <f t="array" ref="AB186">xlookup(A186&amp;B186,'Inventory by Market SKU (Units)'!D:D,'Inventory by Market SKU (Units)'!E:E,"",0)</f>
        <v/>
      </c>
      <c r="AC186" s="46" t="str">
        <f t="shared" si="1"/>
        <v/>
      </c>
      <c r="AD186" s="47"/>
    </row>
    <row r="187" ht="14.25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30">
        <f t="array" ref="X187">xlookup(A187&amp;B187,'10.22 Sales by SKU Units'!H:H,'10.22 Sales by SKU Units'!D:D,0,0)</f>
        <v>0</v>
      </c>
      <c r="Y187" s="30">
        <v>0.0</v>
      </c>
      <c r="Z187" s="30">
        <v>1528.0</v>
      </c>
      <c r="AA187" s="30">
        <v>1528.0</v>
      </c>
      <c r="AB187" s="30" t="str">
        <f t="array" ref="AB187">xlookup(A187&amp;B187,'Inventory by Market SKU (Units)'!D:D,'Inventory by Market SKU (Units)'!E:E,"",0)</f>
        <v/>
      </c>
      <c r="AC187" s="48" t="str">
        <f t="shared" si="1"/>
        <v/>
      </c>
      <c r="AD187" s="47"/>
    </row>
    <row r="188" ht="14.25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8">
        <f t="array" ref="X188">xlookup(A188&amp;B188,'10.22 Sales by SKU Units'!H:H,'10.22 Sales by SKU Units'!D:D,0,0)</f>
        <v>514</v>
      </c>
      <c r="Y188" s="28">
        <v>0.0</v>
      </c>
      <c r="Z188" s="28">
        <v>5727.0</v>
      </c>
      <c r="AA188" s="28">
        <v>5727.0</v>
      </c>
      <c r="AB188" s="28" t="str">
        <f t="array" ref="AB188">xlookup(A188&amp;B188,'Inventory by Market SKU (Units)'!D:D,'Inventory by Market SKU (Units)'!E:E,"",0)</f>
        <v/>
      </c>
      <c r="AC188" s="46">
        <f t="shared" si="1"/>
        <v>0</v>
      </c>
      <c r="AD188" s="47"/>
    </row>
    <row r="189" ht="14.25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30">
        <f t="array" ref="X189">xlookup(A189&amp;B189,'10.22 Sales by SKU Units'!H:H,'10.22 Sales by SKU Units'!D:D,0,0)</f>
        <v>230</v>
      </c>
      <c r="Y189" s="30">
        <v>0.0</v>
      </c>
      <c r="Z189" s="30">
        <v>6898.0</v>
      </c>
      <c r="AA189" s="30">
        <v>6898.0</v>
      </c>
      <c r="AB189" s="30" t="str">
        <f t="array" ref="AB189">xlookup(A189&amp;B189,'Inventory by Market SKU (Units)'!D:D,'Inventory by Market SKU (Units)'!E:E,"",0)</f>
        <v/>
      </c>
      <c r="AC189" s="48">
        <f t="shared" si="1"/>
        <v>0</v>
      </c>
      <c r="AD189" s="47"/>
    </row>
    <row r="190" ht="14.25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8">
        <f t="array" ref="X190">xlookup(A190&amp;B190,'10.22 Sales by SKU Units'!H:H,'10.22 Sales by SKU Units'!D:D,0,0)</f>
        <v>880</v>
      </c>
      <c r="Y190" s="28">
        <v>0.0</v>
      </c>
      <c r="Z190" s="28">
        <v>7562.0</v>
      </c>
      <c r="AA190" s="28">
        <v>7562.0</v>
      </c>
      <c r="AB190" s="28" t="str">
        <f t="array" ref="AB190">xlookup(A190&amp;B190,'Inventory by Market SKU (Units)'!D:D,'Inventory by Market SKU (Units)'!E:E,"",0)</f>
        <v/>
      </c>
      <c r="AC190" s="46">
        <f t="shared" si="1"/>
        <v>0</v>
      </c>
      <c r="AD190" s="47"/>
    </row>
    <row r="191" ht="14.25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30">
        <f t="array" ref="X191">xlookup(A191&amp;B191,'10.22 Sales by SKU Units'!H:H,'10.22 Sales by SKU Units'!D:D,0,0)</f>
        <v>477</v>
      </c>
      <c r="Y191" s="30">
        <v>0.0</v>
      </c>
      <c r="Z191" s="30">
        <v>3191.0</v>
      </c>
      <c r="AA191" s="30">
        <v>3191.0</v>
      </c>
      <c r="AB191" s="30" t="str">
        <f t="array" ref="AB191">xlookup(A191&amp;B191,'Inventory by Market SKU (Units)'!D:D,'Inventory by Market SKU (Units)'!E:E,"",0)</f>
        <v/>
      </c>
      <c r="AC191" s="48">
        <f t="shared" si="1"/>
        <v>0</v>
      </c>
      <c r="AD191" s="47"/>
    </row>
    <row r="192" ht="14.25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8">
        <f t="array" ref="X192">xlookup(A192&amp;B192,'10.22 Sales by SKU Units'!H:H,'10.22 Sales by SKU Units'!D:D,0,0)</f>
        <v>25</v>
      </c>
      <c r="Y192" s="28">
        <v>0.0</v>
      </c>
      <c r="Z192" s="28">
        <v>705.0</v>
      </c>
      <c r="AA192" s="28">
        <v>705.0</v>
      </c>
      <c r="AB192" s="28" t="str">
        <f t="array" ref="AB192">xlookup(A192&amp;B192,'Inventory by Market SKU (Units)'!D:D,'Inventory by Market SKU (Units)'!E:E,"",0)</f>
        <v/>
      </c>
      <c r="AC192" s="46">
        <f t="shared" si="1"/>
        <v>0</v>
      </c>
      <c r="AD192" s="47"/>
    </row>
    <row r="193" ht="14.25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30">
        <f t="array" ref="X193">xlookup(A193&amp;B193,'10.22 Sales by SKU Units'!H:H,'10.22 Sales by SKU Units'!D:D,0,0)</f>
        <v>180</v>
      </c>
      <c r="Y193" s="30">
        <v>0.0</v>
      </c>
      <c r="Z193" s="30">
        <v>1569.0</v>
      </c>
      <c r="AA193" s="30">
        <v>1569.0</v>
      </c>
      <c r="AB193" s="30" t="str">
        <f t="array" ref="AB193">xlookup(A193&amp;B193,'Inventory by Market SKU (Units)'!D:D,'Inventory by Market SKU (Units)'!E:E,"",0)</f>
        <v/>
      </c>
      <c r="AC193" s="48">
        <f t="shared" si="1"/>
        <v>0</v>
      </c>
      <c r="AD193" s="47"/>
    </row>
    <row r="194" ht="14.25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8">
        <f t="array" ref="X194">xlookup(A194&amp;B194,'10.22 Sales by SKU Units'!H:H,'10.22 Sales by SKU Units'!D:D,0,0)</f>
        <v>459</v>
      </c>
      <c r="Y194" s="28">
        <v>0.0</v>
      </c>
      <c r="Z194" s="28">
        <v>5672.0</v>
      </c>
      <c r="AA194" s="28">
        <v>5672.0</v>
      </c>
      <c r="AB194" s="28" t="str">
        <f t="array" ref="AB194">xlookup(A194&amp;B194,'Inventory by Market SKU (Units)'!D:D,'Inventory by Market SKU (Units)'!E:E,"",0)</f>
        <v/>
      </c>
      <c r="AC194" s="46">
        <f t="shared" si="1"/>
        <v>0</v>
      </c>
      <c r="AD194" s="47"/>
    </row>
    <row r="195" ht="14.25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30">
        <f t="array" ref="X195">xlookup(A195&amp;B195,'10.22 Sales by SKU Units'!H:H,'10.22 Sales by SKU Units'!D:D,0,0)</f>
        <v>0</v>
      </c>
      <c r="Y195" s="30">
        <v>1370.0</v>
      </c>
      <c r="Z195" s="30">
        <v>537.0</v>
      </c>
      <c r="AA195" s="30">
        <v>1907.0</v>
      </c>
      <c r="AB195" s="30" t="str">
        <f t="array" ref="AB195">xlookup(A195&amp;B195,'Inventory by Market SKU (Units)'!D:D,'Inventory by Market SKU (Units)'!E:E,"",0)</f>
        <v/>
      </c>
      <c r="AC195" s="48" t="str">
        <f t="shared" si="1"/>
        <v/>
      </c>
      <c r="AD195" s="47"/>
    </row>
    <row r="196" ht="14.25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8">
        <f t="array" ref="X196">xlookup(A196&amp;B196,'10.22 Sales by SKU Units'!H:H,'10.22 Sales by SKU Units'!D:D,0,0)</f>
        <v>450</v>
      </c>
      <c r="Y196" s="28">
        <v>0.0</v>
      </c>
      <c r="Z196" s="28">
        <v>4643.0</v>
      </c>
      <c r="AA196" s="28">
        <v>4643.0</v>
      </c>
      <c r="AB196" s="28" t="str">
        <f t="array" ref="AB196">xlookup(A196&amp;B196,'Inventory by Market SKU (Units)'!D:D,'Inventory by Market SKU (Units)'!E:E,"",0)</f>
        <v/>
      </c>
      <c r="AC196" s="46">
        <f t="shared" si="1"/>
        <v>0</v>
      </c>
      <c r="AD196" s="47"/>
    </row>
    <row r="197" ht="14.25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30">
        <f t="array" ref="X197">xlookup(A197&amp;B197,'10.22 Sales by SKU Units'!H:H,'10.22 Sales by SKU Units'!D:D,0,0)</f>
        <v>0</v>
      </c>
      <c r="Y197" s="30">
        <v>2938.0</v>
      </c>
      <c r="Z197" s="30">
        <v>0.0</v>
      </c>
      <c r="AA197" s="30">
        <v>2938.0</v>
      </c>
      <c r="AB197" s="30" t="str">
        <f t="array" ref="AB197">xlookup(A197&amp;B197,'Inventory by Market SKU (Units)'!D:D,'Inventory by Market SKU (Units)'!E:E,"",0)</f>
        <v/>
      </c>
      <c r="AC197" s="48" t="str">
        <f t="shared" si="1"/>
        <v/>
      </c>
      <c r="AD197" s="47"/>
    </row>
    <row r="198" ht="14.25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8">
        <f t="array" ref="X198">xlookup(A198&amp;B198,'10.22 Sales by SKU Units'!H:H,'10.22 Sales by SKU Units'!D:D,0,0)</f>
        <v>375</v>
      </c>
      <c r="Y198" s="28">
        <v>0.0</v>
      </c>
      <c r="Z198" s="28">
        <v>7403.0</v>
      </c>
      <c r="AA198" s="28">
        <v>7403.0</v>
      </c>
      <c r="AB198" s="28" t="str">
        <f t="array" ref="AB198">xlookup(A198&amp;B198,'Inventory by Market SKU (Units)'!D:D,'Inventory by Market SKU (Units)'!E:E,"",0)</f>
        <v/>
      </c>
      <c r="AC198" s="46">
        <f t="shared" si="1"/>
        <v>0</v>
      </c>
      <c r="AD198" s="47"/>
    </row>
    <row r="199" ht="14.25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30">
        <f t="array" ref="X199">xlookup(A199&amp;B199,'10.22 Sales by SKU Units'!H:H,'10.22 Sales by SKU Units'!D:D,0,0)</f>
        <v>50</v>
      </c>
      <c r="Y199" s="30">
        <v>0.0</v>
      </c>
      <c r="Z199" s="30">
        <v>702.0</v>
      </c>
      <c r="AA199" s="30">
        <v>702.0</v>
      </c>
      <c r="AB199" s="30" t="str">
        <f t="array" ref="AB199">xlookup(A199&amp;B199,'Inventory by Market SKU (Units)'!D:D,'Inventory by Market SKU (Units)'!E:E,"",0)</f>
        <v/>
      </c>
      <c r="AC199" s="48">
        <f t="shared" si="1"/>
        <v>0</v>
      </c>
      <c r="AD199" s="47"/>
    </row>
    <row r="200" ht="14.25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8">
        <f t="array" ref="X200">xlookup(A200&amp;B200,'10.22 Sales by SKU Units'!H:H,'10.22 Sales by SKU Units'!D:D,0,0)</f>
        <v>255</v>
      </c>
      <c r="Y200" s="28">
        <v>11898.0</v>
      </c>
      <c r="Z200" s="28">
        <v>5205.0</v>
      </c>
      <c r="AA200" s="28">
        <v>17103.0</v>
      </c>
      <c r="AB200" s="28">
        <f t="array" ref="AB200">xlookup(A200&amp;B200,'Inventory by Market SKU (Units)'!D:D,'Inventory by Market SKU (Units)'!E:E,"",0)</f>
        <v>1795</v>
      </c>
      <c r="AC200" s="46">
        <f t="shared" si="1"/>
        <v>6.298245614</v>
      </c>
      <c r="AD200" s="47"/>
    </row>
    <row r="201" ht="14.25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30">
        <f t="array" ref="X201">xlookup(A201&amp;B201,'10.22 Sales by SKU Units'!H:H,'10.22 Sales by SKU Units'!D:D,0,0)</f>
        <v>2640</v>
      </c>
      <c r="Y201" s="30">
        <v>53504.0</v>
      </c>
      <c r="Z201" s="30">
        <v>39068.0</v>
      </c>
      <c r="AA201" s="30">
        <v>92572.0</v>
      </c>
      <c r="AB201" s="30">
        <f t="array" ref="AB201">xlookup(A201&amp;B201,'Inventory by Market SKU (Units)'!D:D,'Inventory by Market SKU (Units)'!E:E,"",0)</f>
        <v>9350</v>
      </c>
      <c r="AC201" s="48">
        <f t="shared" si="1"/>
        <v>2.427310488</v>
      </c>
      <c r="AD201" s="47"/>
    </row>
    <row r="202" ht="14.25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8">
        <f t="array" ref="X202">xlookup(A202&amp;B202,'10.22 Sales by SKU Units'!H:H,'10.22 Sales by SKU Units'!D:D,0,0)</f>
        <v>1620</v>
      </c>
      <c r="Y202" s="28">
        <v>54434.0</v>
      </c>
      <c r="Z202" s="28">
        <v>35277.0</v>
      </c>
      <c r="AA202" s="28">
        <v>89711.0</v>
      </c>
      <c r="AB202" s="28">
        <f t="array" ref="AB202">xlookup(A202&amp;B202,'Inventory by Market SKU (Units)'!D:D,'Inventory by Market SKU (Units)'!E:E,"",0)</f>
        <v>4670</v>
      </c>
      <c r="AC202" s="46">
        <f t="shared" si="1"/>
        <v>1.660936574</v>
      </c>
      <c r="AD202" s="47"/>
    </row>
    <row r="203" ht="14.25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30">
        <f t="array" ref="X203">xlookup(A203&amp;B203,'10.22 Sales by SKU Units'!H:H,'10.22 Sales by SKU Units'!D:D,0,0)</f>
        <v>1215</v>
      </c>
      <c r="Y203" s="30">
        <v>27587.0</v>
      </c>
      <c r="Z203" s="30">
        <v>17626.0</v>
      </c>
      <c r="AA203" s="30">
        <v>45213.0</v>
      </c>
      <c r="AB203" s="30">
        <f t="array" ref="AB203">xlookup(A203&amp;B203,'Inventory by Market SKU (Units)'!D:D,'Inventory by Market SKU (Units)'!E:E,"",0)</f>
        <v>9500</v>
      </c>
      <c r="AC203" s="48">
        <f t="shared" si="1"/>
        <v>6.865815466</v>
      </c>
      <c r="AD203" s="47"/>
    </row>
    <row r="204" ht="14.25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8">
        <f t="array" ref="X204">xlookup(A204&amp;B204,'10.22 Sales by SKU Units'!H:H,'10.22 Sales by SKU Units'!D:D,0,0)</f>
        <v>2095</v>
      </c>
      <c r="Y204" s="28">
        <v>38592.0</v>
      </c>
      <c r="Z204" s="28">
        <v>31205.0</v>
      </c>
      <c r="AA204" s="28">
        <v>69797.0</v>
      </c>
      <c r="AB204" s="28">
        <f t="array" ref="AB204">xlookup(A204&amp;B204,'Inventory by Market SKU (Units)'!D:D,'Inventory by Market SKU (Units)'!E:E,"",0)</f>
        <v>4830</v>
      </c>
      <c r="AC204" s="46">
        <f t="shared" si="1"/>
        <v>1.680974478</v>
      </c>
      <c r="AD204" s="47"/>
    </row>
    <row r="205" ht="14.25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30">
        <f t="array" ref="X205">xlookup(A205&amp;B205,'10.22 Sales by SKU Units'!H:H,'10.22 Sales by SKU Units'!D:D,0,0)</f>
        <v>660</v>
      </c>
      <c r="Y205" s="30">
        <v>17304.0</v>
      </c>
      <c r="Z205" s="30">
        <v>24366.0</v>
      </c>
      <c r="AA205" s="30">
        <v>41670.0</v>
      </c>
      <c r="AB205" s="30">
        <f t="array" ref="AB205">xlookup(A205&amp;B205,'Inventory by Market SKU (Units)'!D:D,'Inventory by Market SKU (Units)'!E:E,"",0)</f>
        <v>4255</v>
      </c>
      <c r="AC205" s="48">
        <f t="shared" si="1"/>
        <v>3.175373134</v>
      </c>
      <c r="AD205" s="47"/>
    </row>
    <row r="206" ht="14.25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8">
        <f t="array" ref="X206">xlookup(A206&amp;B206,'10.22 Sales by SKU Units'!H:H,'10.22 Sales by SKU Units'!D:D,0,0)</f>
        <v>525</v>
      </c>
      <c r="Y206" s="28">
        <v>21256.0</v>
      </c>
      <c r="Z206" s="28">
        <v>12660.0</v>
      </c>
      <c r="AA206" s="28">
        <v>33916.0</v>
      </c>
      <c r="AB206" s="28">
        <f t="array" ref="AB206">xlookup(A206&amp;B206,'Inventory by Market SKU (Units)'!D:D,'Inventory by Market SKU (Units)'!E:E,"",0)</f>
        <v>5700</v>
      </c>
      <c r="AC206" s="46">
        <f t="shared" si="1"/>
        <v>5.327102804</v>
      </c>
      <c r="AD206" s="47"/>
    </row>
    <row r="207" ht="14.25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30">
        <f t="array" ref="X207">xlookup(A207&amp;B207,'10.22 Sales by SKU Units'!H:H,'10.22 Sales by SKU Units'!D:D,0,0)</f>
        <v>383</v>
      </c>
      <c r="Y207" s="30">
        <v>33100.0</v>
      </c>
      <c r="Z207" s="30">
        <v>12210.0</v>
      </c>
      <c r="AA207" s="30">
        <v>45310.0</v>
      </c>
      <c r="AB207" s="30">
        <f t="array" ref="AB207">xlookup(A207&amp;B207,'Inventory by Market SKU (Units)'!D:D,'Inventory by Market SKU (Units)'!E:E,"",0)</f>
        <v>5</v>
      </c>
      <c r="AC207" s="48">
        <f t="shared" si="1"/>
        <v>0.03916449086</v>
      </c>
      <c r="AD207" s="47"/>
    </row>
    <row r="208" ht="14.25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8">
        <f t="array" ref="X208">xlookup(A208&amp;B208,'10.22 Sales by SKU Units'!H:H,'10.22 Sales by SKU Units'!D:D,0,0)</f>
        <v>60</v>
      </c>
      <c r="Y208" s="28">
        <v>13584.0</v>
      </c>
      <c r="Z208" s="28">
        <v>2651.0</v>
      </c>
      <c r="AA208" s="28">
        <v>16235.0</v>
      </c>
      <c r="AB208" s="28">
        <f t="array" ref="AB208">xlookup(A208&amp;B208,'Inventory by Market SKU (Units)'!D:D,'Inventory by Market SKU (Units)'!E:E,"",0)</f>
        <v>569</v>
      </c>
      <c r="AC208" s="46">
        <f t="shared" si="1"/>
        <v>4.877142857</v>
      </c>
      <c r="AD208" s="47"/>
    </row>
    <row r="209" ht="14.25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30">
        <f t="array" ref="X209">xlookup(A209&amp;B209,'10.22 Sales by SKU Units'!H:H,'10.22 Sales by SKU Units'!D:D,0,0)</f>
        <v>1245</v>
      </c>
      <c r="Y209" s="30">
        <v>30993.0</v>
      </c>
      <c r="Z209" s="30">
        <v>28987.0</v>
      </c>
      <c r="AA209" s="30">
        <v>59980.0</v>
      </c>
      <c r="AB209" s="30">
        <f t="array" ref="AB209">xlookup(A209&amp;B209,'Inventory by Market SKU (Units)'!D:D,'Inventory by Market SKU (Units)'!E:E,"",0)</f>
        <v>3770</v>
      </c>
      <c r="AC209" s="48">
        <f t="shared" si="1"/>
        <v>1.632034632</v>
      </c>
      <c r="AD209" s="47"/>
    </row>
    <row r="210" ht="14.25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8">
        <f t="array" ref="X210">xlookup(A210&amp;B210,'10.22 Sales by SKU Units'!H:H,'10.22 Sales by SKU Units'!D:D,0,0)</f>
        <v>2190</v>
      </c>
      <c r="Y210" s="28">
        <v>48226.0</v>
      </c>
      <c r="Z210" s="28">
        <v>37188.0</v>
      </c>
      <c r="AA210" s="28">
        <v>85414.0</v>
      </c>
      <c r="AB210" s="28">
        <f t="array" ref="AB210">xlookup(A210&amp;B210,'Inventory by Market SKU (Units)'!D:D,'Inventory by Market SKU (Units)'!E:E,"",0)</f>
        <v>2319</v>
      </c>
      <c r="AC210" s="46">
        <f t="shared" si="1"/>
        <v>0.6836674528</v>
      </c>
      <c r="AD210" s="47"/>
    </row>
    <row r="211" ht="14.25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30">
        <f t="array" ref="X211">xlookup(A211&amp;B211,'10.22 Sales by SKU Units'!H:H,'10.22 Sales by SKU Units'!D:D,0,0)</f>
        <v>60</v>
      </c>
      <c r="Y211" s="30">
        <v>11292.0</v>
      </c>
      <c r="Z211" s="30">
        <v>2591.0</v>
      </c>
      <c r="AA211" s="30">
        <v>13883.0</v>
      </c>
      <c r="AB211" s="30">
        <f t="array" ref="AB211">xlookup(A211&amp;B211,'Inventory by Market SKU (Units)'!D:D,'Inventory by Market SKU (Units)'!E:E,"",0)</f>
        <v>475</v>
      </c>
      <c r="AC211" s="48">
        <f t="shared" si="1"/>
        <v>3.904109589</v>
      </c>
      <c r="AD211" s="47"/>
    </row>
    <row r="212" ht="14.25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8">
        <f t="array" ref="X212">xlookup(A212&amp;B212,'10.22 Sales by SKU Units'!H:H,'10.22 Sales by SKU Units'!D:D,0,0)</f>
        <v>2402</v>
      </c>
      <c r="Y212" s="28">
        <v>55150.0</v>
      </c>
      <c r="Z212" s="28">
        <v>37018.0</v>
      </c>
      <c r="AA212" s="28">
        <v>92168.0</v>
      </c>
      <c r="AB212" s="28">
        <f t="array" ref="AB212">xlookup(A212&amp;B212,'Inventory by Market SKU (Units)'!D:D,'Inventory by Market SKU (Units)'!E:E,"",0)</f>
        <v>4168</v>
      </c>
      <c r="AC212" s="46">
        <f t="shared" si="1"/>
        <v>1.290136195</v>
      </c>
      <c r="AD212" s="47"/>
    </row>
    <row r="213" ht="14.25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30">
        <f t="array" ref="X213">xlookup(A213&amp;B213,'10.22 Sales by SKU Units'!H:H,'10.22 Sales by SKU Units'!D:D,0,0)</f>
        <v>15</v>
      </c>
      <c r="Y213" s="30">
        <v>10037.0</v>
      </c>
      <c r="Z213" s="30">
        <v>2577.0</v>
      </c>
      <c r="AA213" s="30">
        <v>12614.0</v>
      </c>
      <c r="AB213" s="30">
        <f t="array" ref="AB213">xlookup(A213&amp;B213,'Inventory by Market SKU (Units)'!D:D,'Inventory by Market SKU (Units)'!E:E,"",0)</f>
        <v>409</v>
      </c>
      <c r="AC213" s="48">
        <f t="shared" si="1"/>
        <v>3.228947368</v>
      </c>
      <c r="AD213" s="47"/>
    </row>
    <row r="214" ht="14.25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8">
        <f t="array" ref="X214">xlookup(A214&amp;B214,'10.22 Sales by SKU Units'!H:H,'10.22 Sales by SKU Units'!D:D,0,0)</f>
        <v>0</v>
      </c>
      <c r="Y214" s="28">
        <v>4.0</v>
      </c>
      <c r="Z214" s="28">
        <v>0.0</v>
      </c>
      <c r="AA214" s="28">
        <v>4.0</v>
      </c>
      <c r="AB214" s="28">
        <f t="array" ref="AB214">xlookup(A214&amp;B214,'Inventory by Market SKU (Units)'!D:D,'Inventory by Market SKU (Units)'!E:E,"",0)</f>
        <v>0</v>
      </c>
      <c r="AC214" s="46" t="str">
        <f t="shared" si="1"/>
        <v/>
      </c>
      <c r="AD214" s="47"/>
    </row>
    <row r="215" ht="14.25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30">
        <f t="array" ref="X215">xlookup(A215&amp;B215,'10.22 Sales by SKU Units'!H:H,'10.22 Sales by SKU Units'!D:D,0,0)</f>
        <v>735</v>
      </c>
      <c r="Y215" s="30">
        <v>19779.0</v>
      </c>
      <c r="Z215" s="30">
        <v>21043.0</v>
      </c>
      <c r="AA215" s="30">
        <v>40822.0</v>
      </c>
      <c r="AB215" s="30">
        <f t="array" ref="AB215">xlookup(A215&amp;B215,'Inventory by Market SKU (Units)'!D:D,'Inventory by Market SKU (Units)'!E:E,"",0)</f>
        <v>6110</v>
      </c>
      <c r="AC215" s="48">
        <f t="shared" si="1"/>
        <v>4.615965752</v>
      </c>
      <c r="AD215" s="47"/>
    </row>
    <row r="216" ht="14.25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8">
        <f t="array" ref="X216">xlookup(A216&amp;B216,'10.22 Sales by SKU Units'!H:H,'10.22 Sales by SKU Units'!D:D,0,0)</f>
        <v>465</v>
      </c>
      <c r="Y216" s="28">
        <v>17784.0</v>
      </c>
      <c r="Z216" s="28">
        <v>17905.0</v>
      </c>
      <c r="AA216" s="28">
        <v>35689.0</v>
      </c>
      <c r="AB216" s="28">
        <f t="array" ref="AB216">xlookup(A216&amp;B216,'Inventory by Market SKU (Units)'!D:D,'Inventory by Market SKU (Units)'!E:E,"",0)</f>
        <v>6535</v>
      </c>
      <c r="AC216" s="46">
        <f t="shared" si="1"/>
        <v>5.31300813</v>
      </c>
      <c r="AD216" s="47"/>
    </row>
    <row r="217" ht="14.25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30">
        <f t="array" ref="X217">xlookup(A217&amp;B217,'10.22 Sales by SKU Units'!H:H,'10.22 Sales by SKU Units'!D:D,0,0)</f>
        <v>3510</v>
      </c>
      <c r="Y217" s="30">
        <v>56340.0</v>
      </c>
      <c r="Z217" s="30">
        <v>36998.0</v>
      </c>
      <c r="AA217" s="30">
        <v>93338.0</v>
      </c>
      <c r="AB217" s="30">
        <f t="array" ref="AB217">xlookup(A217&amp;B217,'Inventory by Market SKU (Units)'!D:D,'Inventory by Market SKU (Units)'!E:E,"",0)</f>
        <v>8982</v>
      </c>
      <c r="AC217" s="48">
        <f t="shared" si="1"/>
        <v>2.093543625</v>
      </c>
      <c r="AD217" s="47"/>
    </row>
    <row r="218" ht="14.25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8">
        <f t="array" ref="X218">xlookup(A218&amp;B218,'10.22 Sales by SKU Units'!H:H,'10.22 Sales by SKU Units'!D:D,0,0)</f>
        <v>0</v>
      </c>
      <c r="Y218" s="28">
        <v>11296.0</v>
      </c>
      <c r="Z218" s="28">
        <v>2876.0</v>
      </c>
      <c r="AA218" s="28">
        <v>14172.0</v>
      </c>
      <c r="AB218" s="28">
        <f t="array" ref="AB218">xlookup(A218&amp;B218,'Inventory by Market SKU (Units)'!D:D,'Inventory by Market SKU (Units)'!E:E,"",0)</f>
        <v>620</v>
      </c>
      <c r="AC218" s="46">
        <f t="shared" si="1"/>
        <v>5.552238806</v>
      </c>
      <c r="AD218" s="47"/>
    </row>
    <row r="219" ht="14.25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30">
        <f t="array" ref="X219">xlookup(A219&amp;B219,'10.22 Sales by SKU Units'!H:H,'10.22 Sales by SKU Units'!D:D,0,0)</f>
        <v>373</v>
      </c>
      <c r="Y219" s="30">
        <v>35351.0</v>
      </c>
      <c r="Z219" s="30">
        <v>17321.0</v>
      </c>
      <c r="AA219" s="30">
        <v>52672.0</v>
      </c>
      <c r="AB219" s="30">
        <f t="array" ref="AB219">xlookup(A219&amp;B219,'Inventory by Market SKU (Units)'!D:D,'Inventory by Market SKU (Units)'!E:E,"",0)</f>
        <v>0</v>
      </c>
      <c r="AC219" s="48">
        <f t="shared" si="1"/>
        <v>0</v>
      </c>
      <c r="AD219" s="47"/>
    </row>
    <row r="220" ht="14.25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8">
        <f t="array" ref="X220">xlookup(A220&amp;B220,'10.22 Sales by SKU Units'!H:H,'10.22 Sales by SKU Units'!D:D,0,0)</f>
        <v>0</v>
      </c>
      <c r="Y220" s="28">
        <v>1.0</v>
      </c>
      <c r="Z220" s="28">
        <v>0.0</v>
      </c>
      <c r="AA220" s="28">
        <v>1.0</v>
      </c>
      <c r="AB220" s="28">
        <f t="array" ref="AB220">xlookup(A220&amp;B220,'Inventory by Market SKU (Units)'!D:D,'Inventory by Market SKU (Units)'!E:E,"",0)</f>
        <v>73</v>
      </c>
      <c r="AC220" s="46" t="str">
        <f t="shared" si="1"/>
        <v/>
      </c>
      <c r="AD220" s="47"/>
    </row>
    <row r="221" ht="14.25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30">
        <f t="array" ref="X221">xlookup(A221&amp;B221,'10.22 Sales by SKU Units'!H:H,'10.22 Sales by SKU Units'!D:D,0,0)</f>
        <v>435</v>
      </c>
      <c r="Y221" s="30">
        <v>18500.0</v>
      </c>
      <c r="Z221" s="30">
        <v>13150.0</v>
      </c>
      <c r="AA221" s="30">
        <v>31650.0</v>
      </c>
      <c r="AB221" s="30">
        <f t="array" ref="AB221">xlookup(A221&amp;B221,'Inventory by Market SKU (Units)'!D:D,'Inventory by Market SKU (Units)'!E:E,"",0)</f>
        <v>5690</v>
      </c>
      <c r="AC221" s="48">
        <f t="shared" si="1"/>
        <v>5.172727273</v>
      </c>
      <c r="AD221" s="47"/>
    </row>
    <row r="222" ht="14.25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8">
        <f t="array" ref="X222">xlookup(A222&amp;B222,'10.22 Sales by SKU Units'!H:H,'10.22 Sales by SKU Units'!D:D,0,0)</f>
        <v>810</v>
      </c>
      <c r="Y222" s="28">
        <v>19999.0</v>
      </c>
      <c r="Z222" s="28">
        <v>27779.0</v>
      </c>
      <c r="AA222" s="28">
        <v>47778.0</v>
      </c>
      <c r="AB222" s="28">
        <f t="array" ref="AB222">xlookup(A222&amp;B222,'Inventory by Market SKU (Units)'!D:D,'Inventory by Market SKU (Units)'!E:E,"",0)</f>
        <v>5441</v>
      </c>
      <c r="AC222" s="46">
        <f t="shared" si="1"/>
        <v>4.097138554</v>
      </c>
      <c r="AD222" s="47"/>
    </row>
    <row r="223" ht="14.25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30">
        <f t="array" ref="X223">xlookup(A223&amp;B223,'10.22 Sales by SKU Units'!H:H,'10.22 Sales by SKU Units'!D:D,0,0)</f>
        <v>1485</v>
      </c>
      <c r="Y223" s="30">
        <v>60818.0</v>
      </c>
      <c r="Z223" s="30">
        <v>39441.0</v>
      </c>
      <c r="AA223" s="30">
        <v>100259.0</v>
      </c>
      <c r="AB223" s="30">
        <f t="array" ref="AB223">xlookup(A223&amp;B223,'Inventory by Market SKU (Units)'!D:D,'Inventory by Market SKU (Units)'!E:E,"",0)</f>
        <v>5818</v>
      </c>
      <c r="AC223" s="48">
        <f t="shared" si="1"/>
        <v>1.978687224</v>
      </c>
      <c r="AD223" s="47"/>
    </row>
    <row r="224" ht="14.25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8">
        <f t="array" ref="X224">xlookup(A224&amp;B224,'10.22 Sales by SKU Units'!H:H,'10.22 Sales by SKU Units'!D:D,0,0)</f>
        <v>1635</v>
      </c>
      <c r="Y224" s="28">
        <v>56102.0</v>
      </c>
      <c r="Z224" s="28">
        <v>37116.0</v>
      </c>
      <c r="AA224" s="28">
        <v>93218.0</v>
      </c>
      <c r="AB224" s="28">
        <f t="array" ref="AB224">xlookup(A224&amp;B224,'Inventory by Market SKU (Units)'!D:D,'Inventory by Market SKU (Units)'!E:E,"",0)</f>
        <v>7515</v>
      </c>
      <c r="AC224" s="46">
        <f t="shared" si="1"/>
        <v>2.507786429</v>
      </c>
      <c r="AD224" s="47"/>
    </row>
    <row r="225" ht="14.25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30">
        <f t="array" ref="X225">xlookup(A225&amp;B225,'10.22 Sales by SKU Units'!H:H,'10.22 Sales by SKU Units'!D:D,0,0)</f>
        <v>375</v>
      </c>
      <c r="Y225" s="30">
        <v>12504.0</v>
      </c>
      <c r="Z225" s="30">
        <v>6388.0</v>
      </c>
      <c r="AA225" s="30">
        <v>18892.0</v>
      </c>
      <c r="AB225" s="30">
        <f t="array" ref="AB225">xlookup(A225&amp;B225,'Inventory by Market SKU (Units)'!D:D,'Inventory by Market SKU (Units)'!E:E,"",0)</f>
        <v>2085</v>
      </c>
      <c r="AC225" s="48">
        <f t="shared" si="1"/>
        <v>3.111940299</v>
      </c>
      <c r="AD225" s="47"/>
    </row>
    <row r="226" ht="14.25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8">
        <f t="array" ref="X226">xlookup(A226&amp;B226,'10.22 Sales by SKU Units'!H:H,'10.22 Sales by SKU Units'!D:D,0,0)</f>
        <v>0</v>
      </c>
      <c r="Y226" s="28">
        <v>363.0</v>
      </c>
      <c r="Z226" s="28">
        <v>0.0</v>
      </c>
      <c r="AA226" s="28">
        <v>363.0</v>
      </c>
      <c r="AB226" s="28">
        <f t="array" ref="AB226">xlookup(A226&amp;B226,'Inventory by Market SKU (Units)'!D:D,'Inventory by Market SKU (Units)'!E:E,"",0)</f>
        <v>5</v>
      </c>
      <c r="AC226" s="46" t="str">
        <f t="shared" si="1"/>
        <v/>
      </c>
      <c r="AD226" s="47"/>
    </row>
    <row r="227" ht="14.25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30">
        <f t="array" ref="X227">xlookup(A227&amp;B227,'10.22 Sales by SKU Units'!H:H,'10.22 Sales by SKU Units'!D:D,0,0)</f>
        <v>0</v>
      </c>
      <c r="Y227" s="30">
        <v>483.0</v>
      </c>
      <c r="Z227" s="30">
        <v>0.0</v>
      </c>
      <c r="AA227" s="30">
        <v>483.0</v>
      </c>
      <c r="AB227" s="30">
        <f t="array" ref="AB227">xlookup(A227&amp;B227,'Inventory by Market SKU (Units)'!D:D,'Inventory by Market SKU (Units)'!E:E,"",0)</f>
        <v>11</v>
      </c>
      <c r="AC227" s="48" t="str">
        <f t="shared" si="1"/>
        <v/>
      </c>
      <c r="AD227" s="47"/>
    </row>
    <row r="228" ht="14.25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8">
        <f t="array" ref="X228">xlookup(A228&amp;B228,'10.22 Sales by SKU Units'!H:H,'10.22 Sales by SKU Units'!D:D,0,0)</f>
        <v>0</v>
      </c>
      <c r="Y228" s="28">
        <v>408.0</v>
      </c>
      <c r="Z228" s="28">
        <v>0.0</v>
      </c>
      <c r="AA228" s="28">
        <v>408.0</v>
      </c>
      <c r="AB228" s="28">
        <f t="array" ref="AB228">xlookup(A228&amp;B228,'Inventory by Market SKU (Units)'!D:D,'Inventory by Market SKU (Units)'!E:E,"",0)</f>
        <v>5</v>
      </c>
      <c r="AC228" s="46" t="str">
        <f t="shared" si="1"/>
        <v/>
      </c>
      <c r="AD228" s="47"/>
    </row>
    <row r="229" ht="14.25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30">
        <f t="array" ref="X229">xlookup(A229&amp;B229,'10.22 Sales by SKU Units'!H:H,'10.22 Sales by SKU Units'!D:D,0,0)</f>
        <v>0</v>
      </c>
      <c r="Y229" s="30">
        <v>341.0</v>
      </c>
      <c r="Z229" s="30">
        <v>0.0</v>
      </c>
      <c r="AA229" s="30">
        <v>341.0</v>
      </c>
      <c r="AB229" s="30">
        <f t="array" ref="AB229">xlookup(A229&amp;B229,'Inventory by Market SKU (Units)'!D:D,'Inventory by Market SKU (Units)'!E:E,"",0)</f>
        <v>7</v>
      </c>
      <c r="AC229" s="48" t="str">
        <f t="shared" si="1"/>
        <v/>
      </c>
      <c r="AD229" s="47"/>
    </row>
    <row r="230" ht="14.25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8">
        <f t="array" ref="X230">xlookup(A230&amp;B230,'10.22 Sales by SKU Units'!H:H,'10.22 Sales by SKU Units'!D:D,0,0)</f>
        <v>395</v>
      </c>
      <c r="Y230" s="28">
        <v>20162.0</v>
      </c>
      <c r="Z230" s="28">
        <v>11362.0</v>
      </c>
      <c r="AA230" s="28">
        <v>31524.0</v>
      </c>
      <c r="AB230" s="28">
        <f t="array" ref="AB230">xlookup(A230&amp;B230,'Inventory by Market SKU (Units)'!D:D,'Inventory by Market SKU (Units)'!E:E,"",0)</f>
        <v>0</v>
      </c>
      <c r="AC230" s="46">
        <f t="shared" si="1"/>
        <v>0</v>
      </c>
      <c r="AD230" s="47"/>
    </row>
    <row r="231" ht="14.25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30">
        <f t="array" ref="X231">xlookup(A231&amp;B231,'10.22 Sales by SKU Units'!H:H,'10.22 Sales by SKU Units'!D:D,0,0)</f>
        <v>386</v>
      </c>
      <c r="Y231" s="30">
        <v>13929.0</v>
      </c>
      <c r="Z231" s="30">
        <v>9121.0</v>
      </c>
      <c r="AA231" s="30">
        <v>23050.0</v>
      </c>
      <c r="AB231" s="30">
        <f t="array" ref="AB231">xlookup(A231&amp;B231,'Inventory by Market SKU (Units)'!D:D,'Inventory by Market SKU (Units)'!E:E,"",0)</f>
        <v>0</v>
      </c>
      <c r="AC231" s="48">
        <f t="shared" si="1"/>
        <v>0</v>
      </c>
      <c r="AD231" s="47"/>
    </row>
    <row r="232" ht="14.25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8">
        <f t="array" ref="X232">xlookup(A232&amp;B232,'10.22 Sales by SKU Units'!H:H,'10.22 Sales by SKU Units'!D:D,0,0)</f>
        <v>0</v>
      </c>
      <c r="Y232" s="28">
        <v>13870.0</v>
      </c>
      <c r="Z232" s="28">
        <v>8633.0</v>
      </c>
      <c r="AA232" s="28">
        <v>22503.0</v>
      </c>
      <c r="AB232" s="28">
        <f t="array" ref="AB232">xlookup(A232&amp;B232,'Inventory by Market SKU (Units)'!D:D,'Inventory by Market SKU (Units)'!E:E,"",0)</f>
        <v>18</v>
      </c>
      <c r="AC232" s="46" t="str">
        <f t="shared" si="1"/>
        <v/>
      </c>
      <c r="AD232" s="47"/>
    </row>
    <row r="233" ht="14.25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30">
        <f t="array" ref="X233">xlookup(A233&amp;B233,'10.22 Sales by SKU Units'!H:H,'10.22 Sales by SKU Units'!D:D,0,0)</f>
        <v>580</v>
      </c>
      <c r="Y233" s="30">
        <v>15355.0</v>
      </c>
      <c r="Z233" s="30">
        <v>9554.0</v>
      </c>
      <c r="AA233" s="30">
        <v>24909.0</v>
      </c>
      <c r="AB233" s="30">
        <f t="array" ref="AB233">xlookup(A233&amp;B233,'Inventory by Market SKU (Units)'!D:D,'Inventory by Market SKU (Units)'!E:E,"",0)</f>
        <v>2395</v>
      </c>
      <c r="AC233" s="48">
        <f t="shared" si="1"/>
        <v>5.526923077</v>
      </c>
      <c r="AD233" s="47"/>
    </row>
    <row r="234" ht="14.25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8">
        <f t="array" ref="X234">xlookup(A234&amp;B234,'10.22 Sales by SKU Units'!H:H,'10.22 Sales by SKU Units'!D:D,0,0)</f>
        <v>0</v>
      </c>
      <c r="Y234" s="28">
        <v>383.0</v>
      </c>
      <c r="Z234" s="28">
        <v>0.0</v>
      </c>
      <c r="AA234" s="28">
        <v>383.0</v>
      </c>
      <c r="AB234" s="28">
        <f t="array" ref="AB234">xlookup(A234&amp;B234,'Inventory by Market SKU (Units)'!D:D,'Inventory by Market SKU (Units)'!E:E,"",0)</f>
        <v>7</v>
      </c>
      <c r="AC234" s="46" t="str">
        <f t="shared" si="1"/>
        <v/>
      </c>
      <c r="AD234" s="47"/>
    </row>
    <row r="235" ht="14.25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30">
        <f t="array" ref="X235">xlookup(A235&amp;B235,'10.22 Sales by SKU Units'!H:H,'10.22 Sales by SKU Units'!D:D,0,0)</f>
        <v>495</v>
      </c>
      <c r="Y235" s="30">
        <v>7485.0</v>
      </c>
      <c r="Z235" s="30">
        <v>7528.0</v>
      </c>
      <c r="AA235" s="30">
        <v>15013.0</v>
      </c>
      <c r="AB235" s="30">
        <f t="array" ref="AB235">xlookup(A235&amp;B235,'Inventory by Market SKU (Units)'!D:D,'Inventory by Market SKU (Units)'!E:E,"",0)</f>
        <v>4815</v>
      </c>
      <c r="AC235" s="48">
        <f t="shared" si="1"/>
        <v>9.259615385</v>
      </c>
      <c r="AD235" s="47"/>
    </row>
    <row r="236" ht="14.25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8">
        <f t="array" ref="X236">xlookup(A236&amp;B236,'10.22 Sales by SKU Units'!H:H,'10.22 Sales by SKU Units'!D:D,0,0)</f>
        <v>600</v>
      </c>
      <c r="Y236" s="28">
        <v>9188.0</v>
      </c>
      <c r="Z236" s="28">
        <v>9919.0</v>
      </c>
      <c r="AA236" s="28">
        <v>19107.0</v>
      </c>
      <c r="AB236" s="28">
        <f t="array" ref="AB236">xlookup(A236&amp;B236,'Inventory by Market SKU (Units)'!D:D,'Inventory by Market SKU (Units)'!E:E,"",0)</f>
        <v>1386</v>
      </c>
      <c r="AC236" s="46">
        <f t="shared" si="1"/>
        <v>1.495683453</v>
      </c>
      <c r="AD236" s="47"/>
    </row>
    <row r="237" ht="14.25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30">
        <f t="array" ref="X237">xlookup(A237&amp;B237,'10.22 Sales by SKU Units'!H:H,'10.22 Sales by SKU Units'!D:D,0,0)</f>
        <v>315</v>
      </c>
      <c r="Y237" s="30">
        <v>7248.0</v>
      </c>
      <c r="Z237" s="30">
        <v>7461.0</v>
      </c>
      <c r="AA237" s="30">
        <v>14709.0</v>
      </c>
      <c r="AB237" s="30">
        <f t="array" ref="AB237">xlookup(A237&amp;B237,'Inventory by Market SKU (Units)'!D:D,'Inventory by Market SKU (Units)'!E:E,"",0)</f>
        <v>2280</v>
      </c>
      <c r="AC237" s="48">
        <f t="shared" si="1"/>
        <v>3.234042553</v>
      </c>
      <c r="AD237" s="47"/>
    </row>
    <row r="238" ht="14.25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8">
        <f t="array" ref="X238">xlookup(A238&amp;B238,'10.22 Sales by SKU Units'!H:H,'10.22 Sales by SKU Units'!D:D,0,0)</f>
        <v>345</v>
      </c>
      <c r="Y238" s="28">
        <v>8751.0</v>
      </c>
      <c r="Z238" s="28">
        <v>5565.0</v>
      </c>
      <c r="AA238" s="28">
        <v>14316.0</v>
      </c>
      <c r="AB238" s="28">
        <f t="array" ref="AB238">xlookup(A238&amp;B238,'Inventory by Market SKU (Units)'!D:D,'Inventory by Market SKU (Units)'!E:E,"",0)</f>
        <v>1300</v>
      </c>
      <c r="AC238" s="46">
        <f t="shared" si="1"/>
        <v>2.826086957</v>
      </c>
      <c r="AD238" s="47"/>
    </row>
    <row r="239" ht="14.25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30">
        <f t="array" ref="X239">xlookup(A239&amp;B239,'10.22 Sales by SKU Units'!H:H,'10.22 Sales by SKU Units'!D:D,0,0)</f>
        <v>100</v>
      </c>
      <c r="Y239" s="30">
        <v>3853.0</v>
      </c>
      <c r="Z239" s="30">
        <v>2399.0</v>
      </c>
      <c r="AA239" s="30">
        <v>6252.0</v>
      </c>
      <c r="AB239" s="30">
        <f t="array" ref="AB239">xlookup(A239&amp;B239,'Inventory by Market SKU (Units)'!D:D,'Inventory by Market SKU (Units)'!E:E,"",0)</f>
        <v>1620</v>
      </c>
      <c r="AC239" s="48">
        <f t="shared" si="1"/>
        <v>18.69230769</v>
      </c>
      <c r="AD239" s="47"/>
    </row>
    <row r="240" ht="14.25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8">
        <f t="array" ref="X240">xlookup(A240&amp;B240,'10.22 Sales by SKU Units'!H:H,'10.22 Sales by SKU Units'!D:D,0,0)</f>
        <v>100</v>
      </c>
      <c r="Y240" s="28">
        <v>3845.0</v>
      </c>
      <c r="Z240" s="28">
        <v>2258.0</v>
      </c>
      <c r="AA240" s="28">
        <v>6103.0</v>
      </c>
      <c r="AB240" s="28">
        <f t="array" ref="AB240">xlookup(A240&amp;B240,'Inventory by Market SKU (Units)'!D:D,'Inventory by Market SKU (Units)'!E:E,"",0)</f>
        <v>859</v>
      </c>
      <c r="AC240" s="46">
        <f t="shared" si="1"/>
        <v>7.158333333</v>
      </c>
      <c r="AD240" s="47"/>
    </row>
    <row r="241" ht="14.25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30">
        <f t="array" ref="X241">xlookup(A241&amp;B241,'10.22 Sales by SKU Units'!H:H,'10.22 Sales by SKU Units'!D:D,0,0)</f>
        <v>110</v>
      </c>
      <c r="Y241" s="30">
        <v>4339.0</v>
      </c>
      <c r="Z241" s="30">
        <v>2619.0</v>
      </c>
      <c r="AA241" s="30">
        <v>6958.0</v>
      </c>
      <c r="AB241" s="30">
        <f t="array" ref="AB241">xlookup(A241&amp;B241,'Inventory by Market SKU (Units)'!D:D,'Inventory by Market SKU (Units)'!E:E,"",0)</f>
        <v>180</v>
      </c>
      <c r="AC241" s="48">
        <f t="shared" si="1"/>
        <v>1.542857143</v>
      </c>
      <c r="AD241" s="47"/>
    </row>
    <row r="242" ht="14.25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8">
        <f t="array" ref="X242">xlookup(A242&amp;B242,'10.22 Sales by SKU Units'!H:H,'10.22 Sales by SKU Units'!D:D,0,0)</f>
        <v>0</v>
      </c>
      <c r="Y242" s="28">
        <v>3695.0</v>
      </c>
      <c r="Z242" s="28">
        <v>5720.0</v>
      </c>
      <c r="AA242" s="28">
        <v>9415.0</v>
      </c>
      <c r="AB242" s="28">
        <f t="array" ref="AB242">xlookup(A242&amp;B242,'Inventory by Market SKU (Units)'!D:D,'Inventory by Market SKU (Units)'!E:E,"",0)</f>
        <v>0</v>
      </c>
      <c r="AC242" s="46">
        <f t="shared" si="1"/>
        <v>0</v>
      </c>
      <c r="AD242" s="47"/>
    </row>
    <row r="243" ht="14.25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30">
        <f t="array" ref="X243">xlookup(A243&amp;B243,'10.22 Sales by SKU Units'!H:H,'10.22 Sales by SKU Units'!D:D,0,0)</f>
        <v>150</v>
      </c>
      <c r="Y243" s="30">
        <v>1850.0</v>
      </c>
      <c r="Z243" s="30">
        <v>8920.0</v>
      </c>
      <c r="AA243" s="30">
        <v>10770.0</v>
      </c>
      <c r="AB243" s="30">
        <f t="array" ref="AB243">xlookup(A243&amp;B243,'Inventory by Market SKU (Units)'!D:D,'Inventory by Market SKU (Units)'!E:E,"",0)</f>
        <v>0</v>
      </c>
      <c r="AC243" s="48">
        <f t="shared" si="1"/>
        <v>0</v>
      </c>
      <c r="AD243" s="47"/>
    </row>
    <row r="244" ht="14.25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8">
        <f t="array" ref="X244">xlookup(A244&amp;B244,'10.22 Sales by SKU Units'!H:H,'10.22 Sales by SKU Units'!D:D,0,0)</f>
        <v>605</v>
      </c>
      <c r="Y244" s="28">
        <v>4150.0</v>
      </c>
      <c r="Z244" s="28">
        <v>6730.0</v>
      </c>
      <c r="AA244" s="28">
        <v>10880.0</v>
      </c>
      <c r="AB244" s="28">
        <f t="array" ref="AB244">xlookup(A244&amp;B244,'Inventory by Market SKU (Units)'!D:D,'Inventory by Market SKU (Units)'!E:E,"",0)</f>
        <v>0</v>
      </c>
      <c r="AC244" s="46">
        <f t="shared" si="1"/>
        <v>0</v>
      </c>
      <c r="AD244" s="47"/>
    </row>
    <row r="245" ht="14.25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30">
        <f t="array" ref="X245">xlookup(A245&amp;B245,'10.22 Sales by SKU Units'!H:H,'10.22 Sales by SKU Units'!D:D,0,0)</f>
        <v>391</v>
      </c>
      <c r="Y245" s="30">
        <v>3625.0</v>
      </c>
      <c r="Z245" s="30">
        <v>10401.0</v>
      </c>
      <c r="AA245" s="30">
        <v>14026.0</v>
      </c>
      <c r="AB245" s="30">
        <f t="array" ref="AB245">xlookup(A245&amp;B245,'Inventory by Market SKU (Units)'!D:D,'Inventory by Market SKU (Units)'!E:E,"",0)</f>
        <v>0</v>
      </c>
      <c r="AC245" s="48">
        <f t="shared" si="1"/>
        <v>0</v>
      </c>
      <c r="AD245" s="47"/>
    </row>
    <row r="246" ht="14.25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8">
        <f t="array" ref="X246">xlookup(A246&amp;B246,'10.22 Sales by SKU Units'!H:H,'10.22 Sales by SKU Units'!D:D,0,0)</f>
        <v>398</v>
      </c>
      <c r="Y246" s="28">
        <v>3470.0</v>
      </c>
      <c r="Z246" s="28">
        <v>8664.0</v>
      </c>
      <c r="AA246" s="28">
        <v>12134.0</v>
      </c>
      <c r="AB246" s="28">
        <f t="array" ref="AB246">xlookup(A246&amp;B246,'Inventory by Market SKU (Units)'!D:D,'Inventory by Market SKU (Units)'!E:E,"",0)</f>
        <v>0</v>
      </c>
      <c r="AC246" s="46">
        <f t="shared" si="1"/>
        <v>0</v>
      </c>
      <c r="AD246" s="47"/>
    </row>
    <row r="247" ht="14.25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30">
        <f t="array" ref="X247">xlookup(A247&amp;B247,'10.22 Sales by SKU Units'!H:H,'10.22 Sales by SKU Units'!D:D,0,0)</f>
        <v>0</v>
      </c>
      <c r="Y247" s="30">
        <v>0.0</v>
      </c>
      <c r="Z247" s="30">
        <v>105.0</v>
      </c>
      <c r="AA247" s="30">
        <v>105.0</v>
      </c>
      <c r="AB247" s="30">
        <f t="array" ref="AB247">xlookup(A247&amp;B247,'Inventory by Market SKU (Units)'!D:D,'Inventory by Market SKU (Units)'!E:E,"",0)</f>
        <v>895</v>
      </c>
      <c r="AC247" s="48">
        <f t="shared" si="1"/>
        <v>179</v>
      </c>
      <c r="AD247" s="47"/>
    </row>
    <row r="248" ht="14.25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8">
        <f t="array" ref="X248">xlookup(A248&amp;B248,'10.22 Sales by SKU Units'!H:H,'10.22 Sales by SKU Units'!D:D,0,0)</f>
        <v>0</v>
      </c>
      <c r="Y248" s="28">
        <v>0.0</v>
      </c>
      <c r="Z248" s="28">
        <v>105.0</v>
      </c>
      <c r="AA248" s="28">
        <v>105.0</v>
      </c>
      <c r="AB248" s="28">
        <f t="array" ref="AB248">xlookup(A248&amp;B248,'Inventory by Market SKU (Units)'!D:D,'Inventory by Market SKU (Units)'!E:E,"",0)</f>
        <v>905</v>
      </c>
      <c r="AC248" s="46">
        <f t="shared" si="1"/>
        <v>181</v>
      </c>
      <c r="AD248" s="47"/>
    </row>
    <row r="249" ht="14.25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30">
        <f t="array" ref="X249">xlookup(A249&amp;B249,'10.22 Sales by SKU Units'!H:H,'10.22 Sales by SKU Units'!D:D,0,0)</f>
        <v>3261</v>
      </c>
      <c r="Y249" s="30">
        <v>37380.0</v>
      </c>
      <c r="Z249" s="30">
        <v>44683.0</v>
      </c>
      <c r="AA249" s="30">
        <v>82063.0</v>
      </c>
      <c r="AB249" s="30">
        <f t="array" ref="AB249">xlookup(A249&amp;B249,'Inventory by Market SKU (Units)'!D:D,'Inventory by Market SKU (Units)'!E:E,"",0)</f>
        <v>7724</v>
      </c>
      <c r="AC249" s="48">
        <f t="shared" si="1"/>
        <v>1.772237094</v>
      </c>
      <c r="AD249" s="47"/>
    </row>
    <row r="250" ht="14.25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8">
        <f t="array" ref="X250">xlookup(A250&amp;B250,'10.22 Sales by SKU Units'!H:H,'10.22 Sales by SKU Units'!D:D,0,0)</f>
        <v>781</v>
      </c>
      <c r="Y250" s="28">
        <v>9572.0</v>
      </c>
      <c r="Z250" s="28">
        <v>10809.0</v>
      </c>
      <c r="AA250" s="28">
        <v>20381.0</v>
      </c>
      <c r="AB250" s="28">
        <f t="array" ref="AB250">xlookup(A250&amp;B250,'Inventory by Market SKU (Units)'!D:D,'Inventory by Market SKU (Units)'!E:E,"",0)</f>
        <v>1591</v>
      </c>
      <c r="AC250" s="46">
        <f t="shared" si="1"/>
        <v>1.515238095</v>
      </c>
      <c r="AD250" s="47"/>
    </row>
    <row r="251" ht="14.25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30">
        <f t="array" ref="X251">xlookup(A251&amp;B251,'10.22 Sales by SKU Units'!H:H,'10.22 Sales by SKU Units'!D:D,0,0)</f>
        <v>496</v>
      </c>
      <c r="Y251" s="30">
        <v>8312.0</v>
      </c>
      <c r="Z251" s="30">
        <v>7469.0</v>
      </c>
      <c r="AA251" s="30">
        <v>15781.0</v>
      </c>
      <c r="AB251" s="30">
        <f t="array" ref="AB251">xlookup(A251&amp;B251,'Inventory by Market SKU (Units)'!D:D,'Inventory by Market SKU (Units)'!E:E,"",0)</f>
        <v>2743</v>
      </c>
      <c r="AC251" s="48">
        <f t="shared" si="1"/>
        <v>3.16743649</v>
      </c>
      <c r="AD251" s="47"/>
    </row>
    <row r="252" ht="14.25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8">
        <f t="array" ref="X252">xlookup(A252&amp;B252,'10.22 Sales by SKU Units'!H:H,'10.22 Sales by SKU Units'!D:D,0,0)</f>
        <v>2764</v>
      </c>
      <c r="Y252" s="28">
        <v>34425.0</v>
      </c>
      <c r="Z252" s="28">
        <v>41084.0</v>
      </c>
      <c r="AA252" s="28">
        <v>75509.0</v>
      </c>
      <c r="AB252" s="28">
        <f t="array" ref="AB252">xlookup(A252&amp;B252,'Inventory by Market SKU (Units)'!D:D,'Inventory by Market SKU (Units)'!E:E,"",0)</f>
        <v>2261</v>
      </c>
      <c r="AC252" s="46">
        <f t="shared" si="1"/>
        <v>0.5435096154</v>
      </c>
      <c r="AD252" s="47"/>
    </row>
    <row r="253" ht="14.25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30">
        <f t="array" ref="X253">xlookup(A253&amp;B253,'10.22 Sales by SKU Units'!H:H,'10.22 Sales by SKU Units'!D:D,0,0)</f>
        <v>72</v>
      </c>
      <c r="Y253" s="30">
        <v>17577.0</v>
      </c>
      <c r="Z253" s="30">
        <v>2834.0</v>
      </c>
      <c r="AA253" s="30">
        <v>20411.0</v>
      </c>
      <c r="AB253" s="30">
        <f t="array" ref="AB253">xlookup(A253&amp;B253,'Inventory by Market SKU (Units)'!D:D,'Inventory by Market SKU (Units)'!E:E,"",0)</f>
        <v>749</v>
      </c>
      <c r="AC253" s="48">
        <f t="shared" si="1"/>
        <v>4.458333333</v>
      </c>
      <c r="AD253" s="47"/>
    </row>
    <row r="254" ht="14.25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8">
        <f t="array" ref="X254">xlookup(A254&amp;B254,'10.22 Sales by SKU Units'!H:H,'10.22 Sales by SKU Units'!D:D,0,0)</f>
        <v>3323</v>
      </c>
      <c r="Y254" s="28">
        <v>31553.0</v>
      </c>
      <c r="Z254" s="28">
        <v>46517.0</v>
      </c>
      <c r="AA254" s="28">
        <v>78070.0</v>
      </c>
      <c r="AB254" s="28">
        <f t="array" ref="AB254">xlookup(A254&amp;B254,'Inventory by Market SKU (Units)'!D:D,'Inventory by Market SKU (Units)'!E:E,"",0)</f>
        <v>7666</v>
      </c>
      <c r="AC254" s="46">
        <f t="shared" si="1"/>
        <v>1.631295219</v>
      </c>
      <c r="AD254" s="47"/>
    </row>
    <row r="255" ht="14.25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30">
        <f t="array" ref="X255">xlookup(A255&amp;B255,'10.22 Sales by SKU Units'!H:H,'10.22 Sales by SKU Units'!D:D,0,0)</f>
        <v>2640</v>
      </c>
      <c r="Y255" s="30">
        <v>30904.0</v>
      </c>
      <c r="Z255" s="30">
        <v>42017.0</v>
      </c>
      <c r="AA255" s="30">
        <v>72921.0</v>
      </c>
      <c r="AB255" s="30">
        <f t="array" ref="AB255">xlookup(A255&amp;B255,'Inventory by Market SKU (Units)'!D:D,'Inventory by Market SKU (Units)'!E:E,"",0)</f>
        <v>8947</v>
      </c>
      <c r="AC255" s="48">
        <f t="shared" si="1"/>
        <v>2.14728</v>
      </c>
      <c r="AD255" s="47"/>
    </row>
    <row r="256" ht="14.25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8">
        <f t="array" ref="X256">xlookup(A256&amp;B256,'10.22 Sales by SKU Units'!H:H,'10.22 Sales by SKU Units'!D:D,0,0)</f>
        <v>2813</v>
      </c>
      <c r="Y256" s="28">
        <v>26876.0</v>
      </c>
      <c r="Z256" s="28">
        <v>41019.0</v>
      </c>
      <c r="AA256" s="28">
        <v>67895.0</v>
      </c>
      <c r="AB256" s="28">
        <f t="array" ref="AB256">xlookup(A256&amp;B256,'Inventory by Market SKU (Units)'!D:D,'Inventory by Market SKU (Units)'!E:E,"",0)</f>
        <v>6662</v>
      </c>
      <c r="AC256" s="46">
        <f t="shared" si="1"/>
        <v>1.506444562</v>
      </c>
      <c r="AD256" s="47"/>
    </row>
    <row r="257" ht="14.25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30">
        <f t="array" ref="X257">xlookup(A257&amp;B257,'10.22 Sales by SKU Units'!H:H,'10.22 Sales by SKU Units'!D:D,0,0)</f>
        <v>385</v>
      </c>
      <c r="Y257" s="30">
        <v>8100.0</v>
      </c>
      <c r="Z257" s="30">
        <v>7587.0</v>
      </c>
      <c r="AA257" s="30">
        <v>15687.0</v>
      </c>
      <c r="AB257" s="30">
        <f t="array" ref="AB257">xlookup(A257&amp;B257,'Inventory by Market SKU (Units)'!D:D,'Inventory by Market SKU (Units)'!E:E,"",0)</f>
        <v>3666</v>
      </c>
      <c r="AC257" s="48">
        <f t="shared" si="1"/>
        <v>5.599796334</v>
      </c>
      <c r="AD257" s="47"/>
    </row>
    <row r="258" ht="14.25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8">
        <f t="array" ref="X258">xlookup(A258&amp;B258,'10.22 Sales by SKU Units'!H:H,'10.22 Sales by SKU Units'!D:D,0,0)</f>
        <v>1053</v>
      </c>
      <c r="Y258" s="28">
        <v>10534.0</v>
      </c>
      <c r="Z258" s="28">
        <v>14012.0</v>
      </c>
      <c r="AA258" s="28">
        <v>24546.0</v>
      </c>
      <c r="AB258" s="28">
        <f t="array" ref="AB258">xlookup(A258&amp;B258,'Inventory by Market SKU (Units)'!D:D,'Inventory by Market SKU (Units)'!E:E,"",0)</f>
        <v>4572</v>
      </c>
      <c r="AC258" s="46">
        <f t="shared" si="1"/>
        <v>3.082939987</v>
      </c>
      <c r="AD258" s="47"/>
    </row>
    <row r="259" ht="14.25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30">
        <f t="array" ref="X259">xlookup(A259&amp;B259,'10.22 Sales by SKU Units'!H:H,'10.22 Sales by SKU Units'!D:D,0,0)</f>
        <v>0</v>
      </c>
      <c r="Y259" s="30">
        <v>1658.0</v>
      </c>
      <c r="Z259" s="30">
        <v>690.0</v>
      </c>
      <c r="AA259" s="30">
        <v>2348.0</v>
      </c>
      <c r="AB259" s="30">
        <f t="array" ref="AB259">xlookup(A259&amp;B259,'Inventory by Market SKU (Units)'!D:D,'Inventory by Market SKU (Units)'!E:E,"",0)</f>
        <v>7</v>
      </c>
      <c r="AC259" s="48" t="str">
        <f t="shared" si="1"/>
        <v/>
      </c>
      <c r="AD259" s="47"/>
    </row>
    <row r="260" ht="14.25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8">
        <f t="array" ref="X260">xlookup(A260&amp;B260,'10.22 Sales by SKU Units'!H:H,'10.22 Sales by SKU Units'!D:D,0,0)</f>
        <v>5</v>
      </c>
      <c r="Y260" s="28">
        <v>2523.0</v>
      </c>
      <c r="Z260" s="28">
        <v>1504.0</v>
      </c>
      <c r="AA260" s="28">
        <v>4027.0</v>
      </c>
      <c r="AB260" s="28">
        <f t="array" ref="AB260">xlookup(A260&amp;B260,'Inventory by Market SKU (Units)'!D:D,'Inventory by Market SKU (Units)'!E:E,"",0)</f>
        <v>5</v>
      </c>
      <c r="AC260" s="46">
        <f t="shared" si="1"/>
        <v>0.2307692308</v>
      </c>
      <c r="AD260" s="47"/>
    </row>
    <row r="261" ht="14.25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30">
        <f t="array" ref="X261">xlookup(A261&amp;B261,'10.22 Sales by SKU Units'!H:H,'10.22 Sales by SKU Units'!D:D,0,0)</f>
        <v>0</v>
      </c>
      <c r="Y261" s="30">
        <v>3137.0</v>
      </c>
      <c r="Z261" s="30">
        <v>1822.0</v>
      </c>
      <c r="AA261" s="30">
        <v>4959.0</v>
      </c>
      <c r="AB261" s="30">
        <f t="array" ref="AB261">xlookup(A261&amp;B261,'Inventory by Market SKU (Units)'!D:D,'Inventory by Market SKU (Units)'!E:E,"",0)</f>
        <v>0</v>
      </c>
      <c r="AC261" s="48" t="str">
        <f t="shared" si="1"/>
        <v/>
      </c>
      <c r="AD261" s="47"/>
    </row>
    <row r="262" ht="14.25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8">
        <f t="array" ref="X262">xlookup(A262&amp;B262,'10.22 Sales by SKU Units'!H:H,'10.22 Sales by SKU Units'!D:D,0,0)</f>
        <v>0</v>
      </c>
      <c r="Y262" s="28">
        <v>1320.0</v>
      </c>
      <c r="Z262" s="28">
        <v>1156.0</v>
      </c>
      <c r="AA262" s="28">
        <v>2476.0</v>
      </c>
      <c r="AB262" s="28">
        <f t="array" ref="AB262">xlookup(A262&amp;B262,'Inventory by Market SKU (Units)'!D:D,'Inventory by Market SKU (Units)'!E:E,"",0)</f>
        <v>0</v>
      </c>
      <c r="AC262" s="46" t="str">
        <f t="shared" si="1"/>
        <v/>
      </c>
      <c r="AD262" s="47"/>
    </row>
    <row r="263" ht="14.25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30">
        <f t="array" ref="X263">xlookup(A263&amp;B263,'10.22 Sales by SKU Units'!H:H,'10.22 Sales by SKU Units'!D:D,0,0)</f>
        <v>0</v>
      </c>
      <c r="Y263" s="30">
        <v>379.0</v>
      </c>
      <c r="Z263" s="30">
        <v>15.0</v>
      </c>
      <c r="AA263" s="30">
        <v>394.0</v>
      </c>
      <c r="AB263" s="30">
        <f t="array" ref="AB263">xlookup(A263&amp;B263,'Inventory by Market SKU (Units)'!D:D,'Inventory by Market SKU (Units)'!E:E,"",0)</f>
        <v>0</v>
      </c>
      <c r="AC263" s="48" t="str">
        <f t="shared" si="1"/>
        <v/>
      </c>
      <c r="AD263" s="47"/>
    </row>
    <row r="264" ht="14.25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8">
        <f t="array" ref="X264">xlookup(A264&amp;B264,'10.22 Sales by SKU Units'!H:H,'10.22 Sales by SKU Units'!D:D,0,0)</f>
        <v>770</v>
      </c>
      <c r="Y264" s="28">
        <v>19770.0</v>
      </c>
      <c r="Z264" s="28">
        <v>15700.0</v>
      </c>
      <c r="AA264" s="28">
        <v>35470.0</v>
      </c>
      <c r="AB264" s="28">
        <f t="array" ref="AB264">xlookup(A264&amp;B264,'Inventory by Market SKU (Units)'!D:D,'Inventory by Market SKU (Units)'!E:E,"",0)</f>
        <v>4414</v>
      </c>
      <c r="AC264" s="46">
        <f t="shared" si="1"/>
        <v>3.806266168</v>
      </c>
      <c r="AD264" s="47"/>
    </row>
    <row r="265" ht="14.25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30">
        <f t="array" ref="X265">xlookup(A265&amp;B265,'10.22 Sales by SKU Units'!H:H,'10.22 Sales by SKU Units'!D:D,0,0)</f>
        <v>726</v>
      </c>
      <c r="Y265" s="30">
        <v>11582.0</v>
      </c>
      <c r="Z265" s="30">
        <v>14025.0</v>
      </c>
      <c r="AA265" s="30">
        <v>25607.0</v>
      </c>
      <c r="AB265" s="30">
        <f t="array" ref="AB265">xlookup(A265&amp;B265,'Inventory by Market SKU (Units)'!D:D,'Inventory by Market SKU (Units)'!E:E,"",0)</f>
        <v>4907</v>
      </c>
      <c r="AC265" s="48">
        <f t="shared" si="1"/>
        <v>4.038683128</v>
      </c>
      <c r="AD265" s="47"/>
    </row>
    <row r="266" ht="14.25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8">
        <f t="array" ref="X266">xlookup(A266&amp;B266,'10.22 Sales by SKU Units'!H:H,'10.22 Sales by SKU Units'!D:D,0,0)</f>
        <v>1032</v>
      </c>
      <c r="Y266" s="28">
        <v>13889.0</v>
      </c>
      <c r="Z266" s="28">
        <v>12705.0</v>
      </c>
      <c r="AA266" s="28">
        <v>26594.0</v>
      </c>
      <c r="AB266" s="28">
        <f t="array" ref="AB266">xlookup(A266&amp;B266,'Inventory by Market SKU (Units)'!D:D,'Inventory by Market SKU (Units)'!E:E,"",0)</f>
        <v>2846</v>
      </c>
      <c r="AC266" s="46">
        <f t="shared" si="1"/>
        <v>2.143072289</v>
      </c>
      <c r="AD266" s="47"/>
    </row>
    <row r="267" ht="14.25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30">
        <f t="array" ref="X267">xlookup(A267&amp;B267,'10.22 Sales by SKU Units'!H:H,'10.22 Sales by SKU Units'!D:D,0,0)</f>
        <v>972</v>
      </c>
      <c r="Y267" s="30">
        <v>24079.0</v>
      </c>
      <c r="Z267" s="30">
        <v>17313.0</v>
      </c>
      <c r="AA267" s="30">
        <v>41392.0</v>
      </c>
      <c r="AB267" s="30">
        <f t="array" ref="AB267">xlookup(A267&amp;B267,'Inventory by Market SKU (Units)'!D:D,'Inventory by Market SKU (Units)'!E:E,"",0)</f>
        <v>2938</v>
      </c>
      <c r="AC267" s="48">
        <f t="shared" si="1"/>
        <v>2.279875841</v>
      </c>
      <c r="AD267" s="47"/>
    </row>
    <row r="268" ht="14.25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8">
        <f t="array" ref="X268">xlookup(A268&amp;B268,'10.22 Sales by SKU Units'!H:H,'10.22 Sales by SKU Units'!D:D,0,0)</f>
        <v>0</v>
      </c>
      <c r="Y268" s="28">
        <v>691.0</v>
      </c>
      <c r="Z268" s="28">
        <v>156.0</v>
      </c>
      <c r="AA268" s="28">
        <v>847.0</v>
      </c>
      <c r="AB268" s="28">
        <f t="array" ref="AB268">xlookup(A268&amp;B268,'Inventory by Market SKU (Units)'!D:D,'Inventory by Market SKU (Units)'!E:E,"",0)</f>
        <v>0</v>
      </c>
      <c r="AC268" s="46" t="str">
        <f t="shared" si="1"/>
        <v/>
      </c>
      <c r="AD268" s="47"/>
    </row>
    <row r="269" ht="14.25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30">
        <f t="array" ref="X269">xlookup(A269&amp;B269,'10.22 Sales by SKU Units'!H:H,'10.22 Sales by SKU Units'!D:D,0,0)</f>
        <v>1091</v>
      </c>
      <c r="Y269" s="30">
        <v>14370.0</v>
      </c>
      <c r="Z269" s="30">
        <v>15451.0</v>
      </c>
      <c r="AA269" s="30">
        <v>29821.0</v>
      </c>
      <c r="AB269" s="30">
        <f t="array" ref="AB269">xlookup(A269&amp;B269,'Inventory by Market SKU (Units)'!D:D,'Inventory by Market SKU (Units)'!E:E,"",0)</f>
        <v>2521</v>
      </c>
      <c r="AC269" s="48">
        <f t="shared" si="1"/>
        <v>1.606755895</v>
      </c>
      <c r="AD269" s="47"/>
    </row>
    <row r="270" ht="14.25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8">
        <f t="array" ref="X270">xlookup(A270&amp;B270,'10.22 Sales by SKU Units'!H:H,'10.22 Sales by SKU Units'!D:D,0,0)</f>
        <v>0</v>
      </c>
      <c r="Y270" s="28">
        <v>1170.0</v>
      </c>
      <c r="Z270" s="28">
        <v>0.0</v>
      </c>
      <c r="AA270" s="28">
        <v>1170.0</v>
      </c>
      <c r="AB270" s="28" t="str">
        <f t="array" ref="AB270">xlookup(A270&amp;B270,'Inventory by Market SKU (Units)'!D:D,'Inventory by Market SKU (Units)'!E:E,"",0)</f>
        <v/>
      </c>
      <c r="AC270" s="46" t="str">
        <f t="shared" si="1"/>
        <v/>
      </c>
      <c r="AD270" s="47"/>
    </row>
    <row r="271" ht="14.25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30">
        <f t="array" ref="X271">xlookup(A271&amp;B271,'10.22 Sales by SKU Units'!H:H,'10.22 Sales by SKU Units'!D:D,0,0)</f>
        <v>0</v>
      </c>
      <c r="Y271" s="30">
        <v>989.0</v>
      </c>
      <c r="Z271" s="30">
        <v>0.0</v>
      </c>
      <c r="AA271" s="30">
        <v>989.0</v>
      </c>
      <c r="AB271" s="30" t="str">
        <f t="array" ref="AB271">xlookup(A271&amp;B271,'Inventory by Market SKU (Units)'!D:D,'Inventory by Market SKU (Units)'!E:E,"",0)</f>
        <v/>
      </c>
      <c r="AC271" s="48" t="str">
        <f t="shared" si="1"/>
        <v/>
      </c>
      <c r="AD271" s="47"/>
    </row>
    <row r="272" ht="14.25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8">
        <f t="array" ref="X272">xlookup(A272&amp;B272,'10.22 Sales by SKU Units'!H:H,'10.22 Sales by SKU Units'!D:D,0,0)</f>
        <v>0</v>
      </c>
      <c r="Y272" s="28">
        <v>1169.0</v>
      </c>
      <c r="Z272" s="28">
        <v>0.0</v>
      </c>
      <c r="AA272" s="28">
        <v>1169.0</v>
      </c>
      <c r="AB272" s="28" t="str">
        <f t="array" ref="AB272">xlookup(A272&amp;B272,'Inventory by Market SKU (Units)'!D:D,'Inventory by Market SKU (Units)'!E:E,"",0)</f>
        <v/>
      </c>
      <c r="AC272" s="46" t="str">
        <f t="shared" si="1"/>
        <v/>
      </c>
      <c r="AD272" s="47"/>
    </row>
    <row r="273" ht="14.25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30">
        <f t="array" ref="X273">xlookup(A273&amp;B273,'10.22 Sales by SKU Units'!H:H,'10.22 Sales by SKU Units'!D:D,0,0)</f>
        <v>0</v>
      </c>
      <c r="Y273" s="30">
        <v>1119.0</v>
      </c>
      <c r="Z273" s="30">
        <v>0.0</v>
      </c>
      <c r="AA273" s="30">
        <v>1119.0</v>
      </c>
      <c r="AB273" s="30" t="str">
        <f t="array" ref="AB273">xlookup(A273&amp;B273,'Inventory by Market SKU (Units)'!D:D,'Inventory by Market SKU (Units)'!E:E,"",0)</f>
        <v/>
      </c>
      <c r="AC273" s="48" t="str">
        <f t="shared" si="1"/>
        <v/>
      </c>
      <c r="AD273" s="47"/>
    </row>
    <row r="274" ht="14.25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8">
        <f t="array" ref="X274">xlookup(A274&amp;B274,'10.22 Sales by SKU Units'!H:H,'10.22 Sales by SKU Units'!D:D,0,0)</f>
        <v>2974</v>
      </c>
      <c r="Y274" s="28">
        <v>29961.0</v>
      </c>
      <c r="Z274" s="28">
        <v>45958.0</v>
      </c>
      <c r="AA274" s="28">
        <v>75919.0</v>
      </c>
      <c r="AB274" s="28">
        <f t="array" ref="AB274">xlookup(A274&amp;B274,'Inventory by Market SKU (Units)'!D:D,'Inventory by Market SKU (Units)'!E:E,"",0)</f>
        <v>4891</v>
      </c>
      <c r="AC274" s="46">
        <f t="shared" si="1"/>
        <v>1.047996572</v>
      </c>
      <c r="AD274" s="47"/>
    </row>
    <row r="275" ht="14.25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30">
        <f t="array" ref="X275">xlookup(A275&amp;B275,'10.22 Sales by SKU Units'!H:H,'10.22 Sales by SKU Units'!D:D,0,0)</f>
        <v>815</v>
      </c>
      <c r="Y275" s="30">
        <v>14905.0</v>
      </c>
      <c r="Z275" s="30">
        <v>12971.0</v>
      </c>
      <c r="AA275" s="30">
        <v>27876.0</v>
      </c>
      <c r="AB275" s="30">
        <f t="array" ref="AB275">xlookup(A275&amp;B275,'Inventory by Market SKU (Units)'!D:D,'Inventory by Market SKU (Units)'!E:E,"",0)</f>
        <v>2615</v>
      </c>
      <c r="AC275" s="48">
        <f t="shared" si="1"/>
        <v>2.337604291</v>
      </c>
      <c r="AD275" s="47"/>
    </row>
    <row r="276" ht="14.25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8">
        <f t="array" ref="X276">xlookup(A276&amp;B276,'10.22 Sales by SKU Units'!H:H,'10.22 Sales by SKU Units'!D:D,0,0)</f>
        <v>290</v>
      </c>
      <c r="Y276" s="28">
        <v>10880.0</v>
      </c>
      <c r="Z276" s="28">
        <v>7624.0</v>
      </c>
      <c r="AA276" s="28">
        <v>18504.0</v>
      </c>
      <c r="AB276" s="28">
        <f t="array" ref="AB276">xlookup(A276&amp;B276,'Inventory by Market SKU (Units)'!D:D,'Inventory by Market SKU (Units)'!E:E,"",0)</f>
        <v>813</v>
      </c>
      <c r="AC276" s="46">
        <f t="shared" si="1"/>
        <v>1.172596154</v>
      </c>
      <c r="AD276" s="47"/>
    </row>
    <row r="277" ht="14.25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30">
        <f t="array" ref="X277">xlookup(A277&amp;B277,'10.22 Sales by SKU Units'!H:H,'10.22 Sales by SKU Units'!D:D,0,0)</f>
        <v>0</v>
      </c>
      <c r="Y277" s="30">
        <v>1232.0</v>
      </c>
      <c r="Z277" s="30">
        <v>0.0</v>
      </c>
      <c r="AA277" s="30">
        <v>1232.0</v>
      </c>
      <c r="AB277" s="30" t="str">
        <f t="array" ref="AB277">xlookup(A277&amp;B277,'Inventory by Market SKU (Units)'!D:D,'Inventory by Market SKU (Units)'!E:E,"",0)</f>
        <v/>
      </c>
      <c r="AC277" s="48" t="str">
        <f t="shared" si="1"/>
        <v/>
      </c>
      <c r="AD277" s="47"/>
    </row>
    <row r="278" ht="14.25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8">
        <f t="array" ref="X278">xlookup(A278&amp;B278,'10.22 Sales by SKU Units'!H:H,'10.22 Sales by SKU Units'!D:D,0,0)</f>
        <v>0</v>
      </c>
      <c r="Y278" s="28">
        <v>1275.0</v>
      </c>
      <c r="Z278" s="28">
        <v>0.0</v>
      </c>
      <c r="AA278" s="28">
        <v>1275.0</v>
      </c>
      <c r="AB278" s="28" t="str">
        <f t="array" ref="AB278">xlookup(A278&amp;B278,'Inventory by Market SKU (Units)'!D:D,'Inventory by Market SKU (Units)'!E:E,"",0)</f>
        <v/>
      </c>
      <c r="AC278" s="46" t="str">
        <f t="shared" si="1"/>
        <v/>
      </c>
      <c r="AD278" s="47"/>
    </row>
    <row r="279" ht="14.25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30">
        <f t="array" ref="X279">xlookup(A279&amp;B279,'10.22 Sales by SKU Units'!H:H,'10.22 Sales by SKU Units'!D:D,0,0)</f>
        <v>492</v>
      </c>
      <c r="Y279" s="30">
        <v>11425.0</v>
      </c>
      <c r="Z279" s="30">
        <v>9535.0</v>
      </c>
      <c r="AA279" s="30">
        <v>20960.0</v>
      </c>
      <c r="AB279" s="30">
        <f t="array" ref="AB279">xlookup(A279&amp;B279,'Inventory by Market SKU (Units)'!D:D,'Inventory by Market SKU (Units)'!E:E,"",0)</f>
        <v>2766</v>
      </c>
      <c r="AC279" s="48">
        <f t="shared" si="1"/>
        <v>3.321857486</v>
      </c>
      <c r="AD279" s="47"/>
    </row>
    <row r="280" ht="14.25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8">
        <f t="array" ref="X280">xlookup(A280&amp;B280,'10.22 Sales by SKU Units'!H:H,'10.22 Sales by SKU Units'!D:D,0,0)</f>
        <v>0</v>
      </c>
      <c r="Y280" s="28">
        <v>1439.0</v>
      </c>
      <c r="Z280" s="28">
        <v>788.0</v>
      </c>
      <c r="AA280" s="28">
        <v>2227.0</v>
      </c>
      <c r="AB280" s="28">
        <f t="array" ref="AB280">xlookup(A280&amp;B280,'Inventory by Market SKU (Units)'!D:D,'Inventory by Market SKU (Units)'!E:E,"",0)</f>
        <v>0</v>
      </c>
      <c r="AC280" s="46">
        <f t="shared" si="1"/>
        <v>0</v>
      </c>
      <c r="AD280" s="47"/>
    </row>
    <row r="281" ht="14.25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30">
        <f t="array" ref="X281">xlookup(A281&amp;B281,'10.22 Sales by SKU Units'!H:H,'10.22 Sales by SKU Units'!D:D,0,0)</f>
        <v>1202</v>
      </c>
      <c r="Y281" s="30">
        <v>27063.0</v>
      </c>
      <c r="Z281" s="30">
        <v>20435.0</v>
      </c>
      <c r="AA281" s="30">
        <v>47498.0</v>
      </c>
      <c r="AB281" s="30">
        <f t="array" ref="AB281">xlookup(A281&amp;B281,'Inventory by Market SKU (Units)'!D:D,'Inventory by Market SKU (Units)'!E:E,"",0)</f>
        <v>4605</v>
      </c>
      <c r="AC281" s="48">
        <f t="shared" si="1"/>
        <v>2.730776833</v>
      </c>
      <c r="AD281" s="47"/>
    </row>
    <row r="282" ht="14.25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8">
        <f t="array" ref="X282">xlookup(A282&amp;B282,'10.22 Sales by SKU Units'!H:H,'10.22 Sales by SKU Units'!D:D,0,0)</f>
        <v>0</v>
      </c>
      <c r="Y282" s="28">
        <v>1233.0</v>
      </c>
      <c r="Z282" s="28">
        <v>158.0</v>
      </c>
      <c r="AA282" s="28">
        <v>1391.0</v>
      </c>
      <c r="AB282" s="28">
        <f t="array" ref="AB282">xlookup(A282&amp;B282,'Inventory by Market SKU (Units)'!D:D,'Inventory by Market SKU (Units)'!E:E,"",0)</f>
        <v>0</v>
      </c>
      <c r="AC282" s="46" t="str">
        <f t="shared" si="1"/>
        <v/>
      </c>
      <c r="AD282" s="47"/>
    </row>
    <row r="283" ht="14.25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30">
        <f t="array" ref="X283">xlookup(A283&amp;B283,'10.22 Sales by SKU Units'!H:H,'10.22 Sales by SKU Units'!D:D,0,0)</f>
        <v>0</v>
      </c>
      <c r="Y283" s="30">
        <v>1263.0</v>
      </c>
      <c r="Z283" s="30">
        <v>0.0</v>
      </c>
      <c r="AA283" s="30">
        <v>1263.0</v>
      </c>
      <c r="AB283" s="30" t="str">
        <f t="array" ref="AB283">xlookup(A283&amp;B283,'Inventory by Market SKU (Units)'!D:D,'Inventory by Market SKU (Units)'!E:E,"",0)</f>
        <v/>
      </c>
      <c r="AC283" s="48" t="str">
        <f t="shared" si="1"/>
        <v/>
      </c>
      <c r="AD283" s="47"/>
    </row>
    <row r="284" ht="14.25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8">
        <f t="array" ref="X284">xlookup(A284&amp;B284,'10.22 Sales by SKU Units'!H:H,'10.22 Sales by SKU Units'!D:D,0,0)</f>
        <v>0</v>
      </c>
      <c r="Y284" s="28">
        <v>4582.0</v>
      </c>
      <c r="Z284" s="28">
        <v>1885.0</v>
      </c>
      <c r="AA284" s="28">
        <v>6467.0</v>
      </c>
      <c r="AB284" s="28" t="str">
        <f t="array" ref="AB284">xlookup(A284&amp;B284,'Inventory by Market SKU (Units)'!D:D,'Inventory by Market SKU (Units)'!E:E,"",0)</f>
        <v/>
      </c>
      <c r="AC284" s="46" t="str">
        <f t="shared" si="1"/>
        <v/>
      </c>
      <c r="AD284" s="47"/>
    </row>
    <row r="285" ht="14.25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30">
        <f t="array" ref="X285">xlookup(A285&amp;B285,'10.22 Sales by SKU Units'!H:H,'10.22 Sales by SKU Units'!D:D,0,0)</f>
        <v>1879</v>
      </c>
      <c r="Y285" s="30">
        <v>22344.0</v>
      </c>
      <c r="Z285" s="30">
        <v>31737.0</v>
      </c>
      <c r="AA285" s="30">
        <v>54081.0</v>
      </c>
      <c r="AB285" s="30">
        <f t="array" ref="AB285">xlookup(A285&amp;B285,'Inventory by Market SKU (Units)'!D:D,'Inventory by Market SKU (Units)'!E:E,"",0)</f>
        <v>4292</v>
      </c>
      <c r="AC285" s="48">
        <f t="shared" si="1"/>
        <v>1.414478743</v>
      </c>
      <c r="AD285" s="47"/>
    </row>
    <row r="286" ht="14.25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8">
        <f t="array" ref="X286">xlookup(A286&amp;B286,'10.22 Sales by SKU Units'!H:H,'10.22 Sales by SKU Units'!D:D,0,0)</f>
        <v>2025</v>
      </c>
      <c r="Y286" s="28">
        <v>21747.0</v>
      </c>
      <c r="Z286" s="28">
        <v>28143.0</v>
      </c>
      <c r="AA286" s="28">
        <v>49890.0</v>
      </c>
      <c r="AB286" s="28">
        <f t="array" ref="AB286">xlookup(A286&amp;B286,'Inventory by Market SKU (Units)'!D:D,'Inventory by Market SKU (Units)'!E:E,"",0)</f>
        <v>7238</v>
      </c>
      <c r="AC286" s="46">
        <f t="shared" si="1"/>
        <v>2.880604935</v>
      </c>
      <c r="AD286" s="47"/>
    </row>
    <row r="287" ht="14.25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30">
        <f t="array" ref="X287">xlookup(A287&amp;B287,'10.22 Sales by SKU Units'!H:H,'10.22 Sales by SKU Units'!D:D,0,0)</f>
        <v>2089</v>
      </c>
      <c r="Y287" s="30">
        <v>24978.0</v>
      </c>
      <c r="Z287" s="30">
        <v>34221.0</v>
      </c>
      <c r="AA287" s="30">
        <v>59199.0</v>
      </c>
      <c r="AB287" s="30">
        <f t="array" ref="AB287">xlookup(A287&amp;B287,'Inventory by Market SKU (Units)'!D:D,'Inventory by Market SKU (Units)'!E:E,"",0)</f>
        <v>5886</v>
      </c>
      <c r="AC287" s="48">
        <f t="shared" si="1"/>
        <v>1.814613092</v>
      </c>
      <c r="AD287" s="47"/>
    </row>
    <row r="288" ht="14.25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8">
        <f t="array" ref="X288">xlookup(A288&amp;B288,'10.22 Sales by SKU Units'!H:H,'10.22 Sales by SKU Units'!D:D,0,0)</f>
        <v>0</v>
      </c>
      <c r="Y288" s="28">
        <v>641.0</v>
      </c>
      <c r="Z288" s="28">
        <v>0.0</v>
      </c>
      <c r="AA288" s="28">
        <v>641.0</v>
      </c>
      <c r="AB288" s="28" t="str">
        <f t="array" ref="AB288">xlookup(A288&amp;B288,'Inventory by Market SKU (Units)'!D:D,'Inventory by Market SKU (Units)'!E:E,"",0)</f>
        <v/>
      </c>
      <c r="AC288" s="46" t="str">
        <f t="shared" si="1"/>
        <v/>
      </c>
      <c r="AD288" s="47"/>
    </row>
    <row r="289" ht="14.25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30">
        <f t="array" ref="X289">xlookup(A289&amp;B289,'10.22 Sales by SKU Units'!H:H,'10.22 Sales by SKU Units'!D:D,0,0)</f>
        <v>0</v>
      </c>
      <c r="Y289" s="30">
        <v>500.0</v>
      </c>
      <c r="Z289" s="30">
        <v>0.0</v>
      </c>
      <c r="AA289" s="30">
        <v>500.0</v>
      </c>
      <c r="AB289" s="30">
        <f t="array" ref="AB289">xlookup(A289&amp;B289,'Inventory by Market SKU (Units)'!D:D,'Inventory by Market SKU (Units)'!E:E,"",0)</f>
        <v>0</v>
      </c>
      <c r="AC289" s="48" t="str">
        <f t="shared" si="1"/>
        <v/>
      </c>
      <c r="AD289" s="47"/>
    </row>
    <row r="290" ht="14.25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8">
        <f t="array" ref="X290">xlookup(A290&amp;B290,'10.22 Sales by SKU Units'!H:H,'10.22 Sales by SKU Units'!D:D,0,0)</f>
        <v>0</v>
      </c>
      <c r="Y290" s="28">
        <v>360.0</v>
      </c>
      <c r="Z290" s="28">
        <v>0.0</v>
      </c>
      <c r="AA290" s="28">
        <v>360.0</v>
      </c>
      <c r="AB290" s="28">
        <f t="array" ref="AB290">xlookup(A290&amp;B290,'Inventory by Market SKU (Units)'!D:D,'Inventory by Market SKU (Units)'!E:E,"",0)</f>
        <v>0</v>
      </c>
      <c r="AC290" s="46" t="str">
        <f t="shared" si="1"/>
        <v/>
      </c>
      <c r="AD290" s="47"/>
    </row>
    <row r="291" ht="14.25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30">
        <f t="array" ref="X291">xlookup(A291&amp;B291,'10.22 Sales by SKU Units'!H:H,'10.22 Sales by SKU Units'!D:D,0,0)</f>
        <v>0</v>
      </c>
      <c r="Y291" s="30">
        <v>250.0</v>
      </c>
      <c r="Z291" s="30">
        <v>0.0</v>
      </c>
      <c r="AA291" s="30">
        <v>250.0</v>
      </c>
      <c r="AB291" s="30">
        <f t="array" ref="AB291">xlookup(A291&amp;B291,'Inventory by Market SKU (Units)'!D:D,'Inventory by Market SKU (Units)'!E:E,"",0)</f>
        <v>0</v>
      </c>
      <c r="AC291" s="48" t="str">
        <f t="shared" si="1"/>
        <v/>
      </c>
      <c r="AD291" s="47"/>
    </row>
    <row r="292" ht="14.25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8">
        <f t="array" ref="X292">xlookup(A292&amp;B292,'10.22 Sales by SKU Units'!H:H,'10.22 Sales by SKU Units'!D:D,0,0)</f>
        <v>0</v>
      </c>
      <c r="Y292" s="28">
        <v>230.0</v>
      </c>
      <c r="Z292" s="28">
        <v>0.0</v>
      </c>
      <c r="AA292" s="28">
        <v>230.0</v>
      </c>
      <c r="AB292" s="28">
        <f t="array" ref="AB292">xlookup(A292&amp;B292,'Inventory by Market SKU (Units)'!D:D,'Inventory by Market SKU (Units)'!E:E,"",0)</f>
        <v>0</v>
      </c>
      <c r="AC292" s="46" t="str">
        <f t="shared" si="1"/>
        <v/>
      </c>
      <c r="AD292" s="47"/>
    </row>
    <row r="293" ht="14.25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30">
        <f t="array" ref="X293">xlookup(A293&amp;B293,'10.22 Sales by SKU Units'!H:H,'10.22 Sales by SKU Units'!D:D,0,0)</f>
        <v>0</v>
      </c>
      <c r="Y293" s="30">
        <v>982.0</v>
      </c>
      <c r="Z293" s="30">
        <v>0.0</v>
      </c>
      <c r="AA293" s="30">
        <v>982.0</v>
      </c>
      <c r="AB293" s="30">
        <f t="array" ref="AB293">xlookup(A293&amp;B293,'Inventory by Market SKU (Units)'!D:D,'Inventory by Market SKU (Units)'!E:E,"",0)</f>
        <v>0</v>
      </c>
      <c r="AC293" s="48" t="str">
        <f t="shared" si="1"/>
        <v/>
      </c>
      <c r="AD293" s="47"/>
    </row>
    <row r="294" ht="14.25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8">
        <f t="array" ref="X294">xlookup(A294&amp;B294,'10.22 Sales by SKU Units'!H:H,'10.22 Sales by SKU Units'!D:D,0,0)</f>
        <v>0</v>
      </c>
      <c r="Y294" s="28">
        <v>954.0</v>
      </c>
      <c r="Z294" s="28">
        <v>0.0</v>
      </c>
      <c r="AA294" s="28">
        <v>954.0</v>
      </c>
      <c r="AB294" s="28">
        <f t="array" ref="AB294">xlookup(A294&amp;B294,'Inventory by Market SKU (Units)'!D:D,'Inventory by Market SKU (Units)'!E:E,"",0)</f>
        <v>0</v>
      </c>
      <c r="AC294" s="46" t="str">
        <f t="shared" si="1"/>
        <v/>
      </c>
      <c r="AD294" s="47"/>
    </row>
    <row r="295" ht="14.25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30">
        <f t="array" ref="X295">xlookup(A295&amp;B295,'10.22 Sales by SKU Units'!H:H,'10.22 Sales by SKU Units'!D:D,0,0)</f>
        <v>0</v>
      </c>
      <c r="Y295" s="30">
        <v>993.0</v>
      </c>
      <c r="Z295" s="30">
        <v>0.0</v>
      </c>
      <c r="AA295" s="30">
        <v>993.0</v>
      </c>
      <c r="AB295" s="30">
        <f t="array" ref="AB295">xlookup(A295&amp;B295,'Inventory by Market SKU (Units)'!D:D,'Inventory by Market SKU (Units)'!E:E,"",0)</f>
        <v>0</v>
      </c>
      <c r="AC295" s="48" t="str">
        <f t="shared" si="1"/>
        <v/>
      </c>
      <c r="AD295" s="47"/>
    </row>
    <row r="296" ht="14.25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8">
        <f t="array" ref="X296">xlookup(A296&amp;B296,'10.22 Sales by SKU Units'!H:H,'10.22 Sales by SKU Units'!D:D,0,0)</f>
        <v>256</v>
      </c>
      <c r="Y296" s="28">
        <v>1111.0</v>
      </c>
      <c r="Z296" s="28">
        <v>3719.0</v>
      </c>
      <c r="AA296" s="28">
        <v>4830.0</v>
      </c>
      <c r="AB296" s="28">
        <f t="array" ref="AB296">xlookup(A296&amp;B296,'Inventory by Market SKU (Units)'!D:D,'Inventory by Market SKU (Units)'!E:E,"",0)</f>
        <v>1252</v>
      </c>
      <c r="AC296" s="46">
        <f t="shared" si="1"/>
        <v>3.341637011</v>
      </c>
      <c r="AD296" s="47"/>
    </row>
    <row r="297" ht="14.25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30">
        <f t="array" ref="X297">xlookup(A297&amp;B297,'10.22 Sales by SKU Units'!H:H,'10.22 Sales by SKU Units'!D:D,0,0)</f>
        <v>246</v>
      </c>
      <c r="Y297" s="30">
        <v>1347.0</v>
      </c>
      <c r="Z297" s="30">
        <v>2578.0</v>
      </c>
      <c r="AA297" s="30">
        <v>3925.0</v>
      </c>
      <c r="AB297" s="30">
        <f t="array" ref="AB297">xlookup(A297&amp;B297,'Inventory by Market SKU (Units)'!D:D,'Inventory by Market SKU (Units)'!E:E,"",0)</f>
        <v>1173</v>
      </c>
      <c r="AC297" s="48">
        <f t="shared" si="1"/>
        <v>4.281021898</v>
      </c>
      <c r="AD297" s="47"/>
    </row>
    <row r="298" ht="14.25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8">
        <f t="array" ref="X298">xlookup(A298&amp;B298,'10.22 Sales by SKU Units'!H:H,'10.22 Sales by SKU Units'!D:D,0,0)</f>
        <v>243</v>
      </c>
      <c r="Y298" s="28">
        <v>0.0</v>
      </c>
      <c r="Z298" s="28">
        <v>4302.0</v>
      </c>
      <c r="AA298" s="28">
        <v>4302.0</v>
      </c>
      <c r="AB298" s="28">
        <f t="array" ref="AB298">xlookup(A298&amp;B298,'Inventory by Market SKU (Units)'!D:D,'Inventory by Market SKU (Units)'!E:E,"",0)</f>
        <v>2180</v>
      </c>
      <c r="AC298" s="46">
        <f t="shared" si="1"/>
        <v>6.848167539</v>
      </c>
      <c r="AD298" s="47"/>
    </row>
    <row r="299" ht="14.25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30">
        <f t="array" ref="X299">xlookup(A299&amp;B299,'10.22 Sales by SKU Units'!H:H,'10.22 Sales by SKU Units'!D:D,0,0)</f>
        <v>287</v>
      </c>
      <c r="Y299" s="30">
        <v>0.0</v>
      </c>
      <c r="Z299" s="30">
        <v>4221.0</v>
      </c>
      <c r="AA299" s="30">
        <v>4221.0</v>
      </c>
      <c r="AB299" s="30">
        <f t="array" ref="AB299">xlookup(A299&amp;B299,'Inventory by Market SKU (Units)'!D:D,'Inventory by Market SKU (Units)'!E:E,"",0)</f>
        <v>2171</v>
      </c>
      <c r="AC299" s="48">
        <f t="shared" si="1"/>
        <v>5.57619863</v>
      </c>
      <c r="AD299" s="47"/>
    </row>
    <row r="300" ht="14.25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8">
        <f t="array" ref="X300">xlookup(A300&amp;B300,'10.22 Sales by SKU Units'!H:H,'10.22 Sales by SKU Units'!D:D,0,0)</f>
        <v>317</v>
      </c>
      <c r="Y300" s="28">
        <v>0.0</v>
      </c>
      <c r="Z300" s="28">
        <v>4370.0</v>
      </c>
      <c r="AA300" s="28">
        <v>4370.0</v>
      </c>
      <c r="AB300" s="28">
        <f t="array" ref="AB300">xlookup(A300&amp;B300,'Inventory by Market SKU (Units)'!D:D,'Inventory by Market SKU (Units)'!E:E,"",0)</f>
        <v>1996</v>
      </c>
      <c r="AC300" s="46">
        <f t="shared" si="1"/>
        <v>5.122326775</v>
      </c>
      <c r="AD300" s="47"/>
    </row>
    <row r="301" ht="14.25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30">
        <f t="array" ref="X301">xlookup(A301&amp;B301,'10.22 Sales by SKU Units'!H:H,'10.22 Sales by SKU Units'!D:D,0,0)</f>
        <v>151</v>
      </c>
      <c r="Y301" s="30">
        <v>0.0</v>
      </c>
      <c r="Z301" s="30">
        <v>3124.0</v>
      </c>
      <c r="AA301" s="30">
        <v>3124.0</v>
      </c>
      <c r="AB301" s="30">
        <f t="array" ref="AB301">xlookup(A301&amp;B301,'Inventory by Market SKU (Units)'!D:D,'Inventory by Market SKU (Units)'!E:E,"",0)</f>
        <v>1365</v>
      </c>
      <c r="AC301" s="48">
        <f t="shared" si="1"/>
        <v>6.075667656</v>
      </c>
      <c r="AD301" s="47"/>
    </row>
    <row r="302" ht="14.25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8">
        <f t="array" ref="X302">xlookup(A302&amp;B302,'10.22 Sales by SKU Units'!H:H,'10.22 Sales by SKU Units'!D:D,0,0)</f>
        <v>245</v>
      </c>
      <c r="Y302" s="28">
        <v>0.0</v>
      </c>
      <c r="Z302" s="28">
        <v>4506.0</v>
      </c>
      <c r="AA302" s="28">
        <v>4506.0</v>
      </c>
      <c r="AB302" s="28">
        <f t="array" ref="AB302">xlookup(A302&amp;B302,'Inventory by Market SKU (Units)'!D:D,'Inventory by Market SKU (Units)'!E:E,"",0)</f>
        <v>1818</v>
      </c>
      <c r="AC302" s="46">
        <f t="shared" si="1"/>
        <v>3.966545455</v>
      </c>
      <c r="AD302" s="47"/>
    </row>
    <row r="303" ht="14.25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30">
        <f t="array" ref="X303">xlookup(A303&amp;B303,'10.22 Sales by SKU Units'!H:H,'10.22 Sales by SKU Units'!D:D,0,0)</f>
        <v>211</v>
      </c>
      <c r="Y303" s="30">
        <v>0.0</v>
      </c>
      <c r="Z303" s="30">
        <v>3895.0</v>
      </c>
      <c r="AA303" s="30">
        <v>3895.0</v>
      </c>
      <c r="AB303" s="30">
        <f t="array" ref="AB303">xlookup(A303&amp;B303,'Inventory by Market SKU (Units)'!D:D,'Inventory by Market SKU (Units)'!E:E,"",0)</f>
        <v>760</v>
      </c>
      <c r="AC303" s="48">
        <f t="shared" si="1"/>
        <v>2.564679415</v>
      </c>
      <c r="AD303" s="47"/>
    </row>
    <row r="304" ht="14.25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8">
        <f t="array" ref="X304">xlookup(A304&amp;B304,'10.22 Sales by SKU Units'!H:H,'10.22 Sales by SKU Units'!D:D,0,0)</f>
        <v>1080</v>
      </c>
      <c r="Y304" s="28">
        <v>0.0</v>
      </c>
      <c r="Z304" s="28">
        <v>14298.0</v>
      </c>
      <c r="AA304" s="28">
        <v>14298.0</v>
      </c>
      <c r="AB304" s="28">
        <f t="array" ref="AB304">xlookup(A304&amp;B304,'Inventory by Market SKU (Units)'!D:D,'Inventory by Market SKU (Units)'!E:E,"",0)</f>
        <v>2861</v>
      </c>
      <c r="AC304" s="46">
        <f t="shared" si="1"/>
        <v>1.887203166</v>
      </c>
      <c r="AD304" s="47"/>
    </row>
    <row r="305" ht="14.25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30">
        <f t="array" ref="X305">xlookup(A305&amp;B305,'10.22 Sales by SKU Units'!H:H,'10.22 Sales by SKU Units'!D:D,0,0)</f>
        <v>72</v>
      </c>
      <c r="Y305" s="30">
        <v>0.0</v>
      </c>
      <c r="Z305" s="30">
        <v>922.0</v>
      </c>
      <c r="AA305" s="30">
        <v>922.0</v>
      </c>
      <c r="AB305" s="30">
        <f t="array" ref="AB305">xlookup(A305&amp;B305,'Inventory by Market SKU (Units)'!D:D,'Inventory by Market SKU (Units)'!E:E,"",0)</f>
        <v>1239</v>
      </c>
      <c r="AC305" s="48">
        <f t="shared" si="1"/>
        <v>14.75</v>
      </c>
      <c r="AD305" s="47"/>
    </row>
    <row r="306" ht="14.25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8">
        <f t="array" ref="X306">xlookup(A306&amp;B306,'10.22 Sales by SKU Units'!H:H,'10.22 Sales by SKU Units'!D:D,0,0)</f>
        <v>0</v>
      </c>
      <c r="Y306" s="28">
        <v>2286.0</v>
      </c>
      <c r="Z306" s="28">
        <v>0.0</v>
      </c>
      <c r="AA306" s="28">
        <v>2286.0</v>
      </c>
      <c r="AB306" s="28" t="str">
        <f t="array" ref="AB306">xlookup(A306&amp;B306,'Inventory by Market SKU (Units)'!D:D,'Inventory by Market SKU (Units)'!E:E,"",0)</f>
        <v/>
      </c>
      <c r="AC306" s="46" t="str">
        <f t="shared" si="1"/>
        <v/>
      </c>
      <c r="AD306" s="47"/>
    </row>
    <row r="307" ht="14.25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30">
        <f t="array" ref="X307">xlookup(A307&amp;B307,'10.22 Sales by SKU Units'!H:H,'10.22 Sales by SKU Units'!D:D,0,0)</f>
        <v>1200</v>
      </c>
      <c r="Y307" s="30">
        <v>29020.0</v>
      </c>
      <c r="Z307" s="30">
        <v>22301.0</v>
      </c>
      <c r="AA307" s="30">
        <v>51321.0</v>
      </c>
      <c r="AB307" s="30">
        <f t="array" ref="AB307">xlookup(A307&amp;B307,'Inventory by Market SKU (Units)'!D:D,'Inventory by Market SKU (Units)'!E:E,"",0)</f>
        <v>3244</v>
      </c>
      <c r="AC307" s="48">
        <f t="shared" si="1"/>
        <v>2.572561459</v>
      </c>
      <c r="AD307" s="47"/>
    </row>
    <row r="308" ht="14.25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8">
        <f t="array" ref="X308">xlookup(A308&amp;B308,'10.22 Sales by SKU Units'!H:H,'10.22 Sales by SKU Units'!D:D,0,0)</f>
        <v>1365</v>
      </c>
      <c r="Y308" s="28">
        <v>28831.0</v>
      </c>
      <c r="Z308" s="28">
        <v>22449.0</v>
      </c>
      <c r="AA308" s="28">
        <v>51280.0</v>
      </c>
      <c r="AB308" s="28">
        <f t="array" ref="AB308">xlookup(A308&amp;B308,'Inventory by Market SKU (Units)'!D:D,'Inventory by Market SKU (Units)'!E:E,"",0)</f>
        <v>5557</v>
      </c>
      <c r="AC308" s="46">
        <f t="shared" si="1"/>
        <v>3.994010541</v>
      </c>
      <c r="AD308" s="47"/>
    </row>
    <row r="309" ht="14.25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30">
        <f t="array" ref="X309">xlookup(A309&amp;B309,'10.22 Sales by SKU Units'!H:H,'10.22 Sales by SKU Units'!D:D,0,0)</f>
        <v>765</v>
      </c>
      <c r="Y309" s="30">
        <v>19374.0</v>
      </c>
      <c r="Z309" s="30">
        <v>11980.0</v>
      </c>
      <c r="AA309" s="30">
        <v>31354.0</v>
      </c>
      <c r="AB309" s="30">
        <f t="array" ref="AB309">xlookup(A309&amp;B309,'Inventory by Market SKU (Units)'!D:D,'Inventory by Market SKU (Units)'!E:E,"",0)</f>
        <v>3099</v>
      </c>
      <c r="AC309" s="48">
        <f t="shared" si="1"/>
        <v>4.185952274</v>
      </c>
      <c r="AD309" s="47"/>
    </row>
    <row r="310" ht="14.25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8">
        <f t="array" ref="X310">xlookup(A310&amp;B310,'10.22 Sales by SKU Units'!H:H,'10.22 Sales by SKU Units'!D:D,0,0)</f>
        <v>0</v>
      </c>
      <c r="Y310" s="28">
        <v>36220.0</v>
      </c>
      <c r="Z310" s="28">
        <v>4605.0</v>
      </c>
      <c r="AA310" s="28">
        <v>40825.0</v>
      </c>
      <c r="AB310" s="28">
        <f t="array" ref="AB310">xlookup(A310&amp;B310,'Inventory by Market SKU (Units)'!D:D,'Inventory by Market SKU (Units)'!E:E,"",0)</f>
        <v>0</v>
      </c>
      <c r="AC310" s="46" t="str">
        <f t="shared" si="1"/>
        <v/>
      </c>
      <c r="AD310" s="47"/>
    </row>
    <row r="311" ht="14.25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30">
        <f t="array" ref="X311">xlookup(A311&amp;B311,'10.22 Sales by SKU Units'!H:H,'10.22 Sales by SKU Units'!D:D,0,0)</f>
        <v>1560</v>
      </c>
      <c r="Y311" s="30">
        <v>38575.0</v>
      </c>
      <c r="Z311" s="30">
        <v>26606.0</v>
      </c>
      <c r="AA311" s="30">
        <v>65181.0</v>
      </c>
      <c r="AB311" s="30">
        <f t="array" ref="AB311">xlookup(A311&amp;B311,'Inventory by Market SKU (Units)'!D:D,'Inventory by Market SKU (Units)'!E:E,"",0)</f>
        <v>4760</v>
      </c>
      <c r="AC311" s="48">
        <f t="shared" si="1"/>
        <v>2.711735663</v>
      </c>
      <c r="AD311" s="47"/>
    </row>
    <row r="312" ht="14.25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8">
        <f t="array" ref="X312">xlookup(A312&amp;B312,'10.22 Sales by SKU Units'!H:H,'10.22 Sales by SKU Units'!D:D,0,0)</f>
        <v>1650</v>
      </c>
      <c r="Y312" s="28">
        <v>32536.0</v>
      </c>
      <c r="Z312" s="28">
        <v>29193.0</v>
      </c>
      <c r="AA312" s="28">
        <v>61729.0</v>
      </c>
      <c r="AB312" s="28">
        <f t="array" ref="AB312">xlookup(A312&amp;B312,'Inventory by Market SKU (Units)'!D:D,'Inventory by Market SKU (Units)'!E:E,"",0)</f>
        <v>5759</v>
      </c>
      <c r="AC312" s="46">
        <f t="shared" si="1"/>
        <v>3.068193926</v>
      </c>
      <c r="AD312" s="47"/>
    </row>
    <row r="313" ht="14.25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30">
        <f t="array" ref="X313">xlookup(A313&amp;B313,'10.22 Sales by SKU Units'!H:H,'10.22 Sales by SKU Units'!D:D,0,0)</f>
        <v>0</v>
      </c>
      <c r="Y313" s="30">
        <v>34083.0</v>
      </c>
      <c r="Z313" s="30">
        <v>589.0</v>
      </c>
      <c r="AA313" s="30">
        <v>34672.0</v>
      </c>
      <c r="AB313" s="30">
        <f t="array" ref="AB313">xlookup(A313&amp;B313,'Inventory by Market SKU (Units)'!D:D,'Inventory by Market SKU (Units)'!E:E,"",0)</f>
        <v>0</v>
      </c>
      <c r="AC313" s="48" t="str">
        <f t="shared" si="1"/>
        <v/>
      </c>
      <c r="AD313" s="47"/>
    </row>
    <row r="314" ht="14.25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8">
        <f t="array" ref="X314">xlookup(A314&amp;B314,'10.22 Sales by SKU Units'!H:H,'10.22 Sales by SKU Units'!D:D,0,0)</f>
        <v>1245</v>
      </c>
      <c r="Y314" s="28">
        <v>32474.0</v>
      </c>
      <c r="Z314" s="28">
        <v>21702.0</v>
      </c>
      <c r="AA314" s="28">
        <v>54176.0</v>
      </c>
      <c r="AB314" s="28">
        <f t="array" ref="AB314">xlookup(A314&amp;B314,'Inventory by Market SKU (Units)'!D:D,'Inventory by Market SKU (Units)'!E:E,"",0)</f>
        <v>1088</v>
      </c>
      <c r="AC314" s="46">
        <f t="shared" si="1"/>
        <v>0.7974590765</v>
      </c>
      <c r="AD314" s="47"/>
    </row>
    <row r="315" ht="14.25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30">
        <f t="array" ref="X315">xlookup(A315&amp;B315,'10.22 Sales by SKU Units'!H:H,'10.22 Sales by SKU Units'!D:D,0,0)</f>
        <v>1575</v>
      </c>
      <c r="Y315" s="30">
        <v>26641.0</v>
      </c>
      <c r="Z315" s="30">
        <v>21722.0</v>
      </c>
      <c r="AA315" s="30">
        <v>48363.0</v>
      </c>
      <c r="AB315" s="30">
        <f t="array" ref="AB315">xlookup(A315&amp;B315,'Inventory by Market SKU (Units)'!D:D,'Inventory by Market SKU (Units)'!E:E,"",0)</f>
        <v>5459</v>
      </c>
      <c r="AC315" s="48">
        <f t="shared" si="1"/>
        <v>3.293183189</v>
      </c>
      <c r="AD315" s="47"/>
    </row>
    <row r="316" ht="14.25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8">
        <f t="array" ref="X316">xlookup(A316&amp;B316,'10.22 Sales by SKU Units'!H:H,'10.22 Sales by SKU Units'!D:D,0,0)</f>
        <v>1365</v>
      </c>
      <c r="Y316" s="28">
        <v>39141.0</v>
      </c>
      <c r="Z316" s="28">
        <v>23868.0</v>
      </c>
      <c r="AA316" s="28">
        <v>63009.0</v>
      </c>
      <c r="AB316" s="28">
        <f t="array" ref="AB316">xlookup(A316&amp;B316,'Inventory by Market SKU (Units)'!D:D,'Inventory by Market SKU (Units)'!E:E,"",0)</f>
        <v>3039</v>
      </c>
      <c r="AC316" s="46">
        <f t="shared" si="1"/>
        <v>1.925448786</v>
      </c>
      <c r="AD316" s="47"/>
    </row>
    <row r="317" ht="14.25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30">
        <f t="array" ref="X317">xlookup(A317&amp;B317,'10.22 Sales by SKU Units'!H:H,'10.22 Sales by SKU Units'!D:D,0,0)</f>
        <v>1440</v>
      </c>
      <c r="Y317" s="30">
        <v>30610.0</v>
      </c>
      <c r="Z317" s="30">
        <v>26392.0</v>
      </c>
      <c r="AA317" s="30">
        <v>57002.0</v>
      </c>
      <c r="AB317" s="30">
        <f t="array" ref="AB317">xlookup(A317&amp;B317,'Inventory by Market SKU (Units)'!D:D,'Inventory by Market SKU (Units)'!E:E,"",0)</f>
        <v>3791</v>
      </c>
      <c r="AC317" s="48">
        <f t="shared" si="1"/>
        <v>2.406984127</v>
      </c>
      <c r="AD317" s="47"/>
    </row>
    <row r="318" ht="14.25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8">
        <f t="array" ref="X318">xlookup(A318&amp;B318,'10.22 Sales by SKU Units'!H:H,'10.22 Sales by SKU Units'!D:D,0,0)</f>
        <v>1427</v>
      </c>
      <c r="Y318" s="28">
        <v>29982.0</v>
      </c>
      <c r="Z318" s="28">
        <v>20102.0</v>
      </c>
      <c r="AA318" s="28">
        <v>50084.0</v>
      </c>
      <c r="AB318" s="28">
        <f t="array" ref="AB318">xlookup(A318&amp;B318,'Inventory by Market SKU (Units)'!D:D,'Inventory by Market SKU (Units)'!E:E,"",0)</f>
        <v>8855</v>
      </c>
      <c r="AC318" s="46">
        <f t="shared" si="1"/>
        <v>6.531841652</v>
      </c>
      <c r="AD318" s="47"/>
    </row>
    <row r="319" ht="14.25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30">
        <f t="array" ref="X319">xlookup(A319&amp;B319,'10.22 Sales by SKU Units'!H:H,'10.22 Sales by SKU Units'!D:D,0,0)</f>
        <v>0</v>
      </c>
      <c r="Y319" s="30">
        <v>7316.0</v>
      </c>
      <c r="Z319" s="30">
        <v>0.0</v>
      </c>
      <c r="AA319" s="30">
        <v>7316.0</v>
      </c>
      <c r="AB319" s="30" t="str">
        <f t="array" ref="AB319">xlookup(A319&amp;B319,'Inventory by Market SKU (Units)'!D:D,'Inventory by Market SKU (Units)'!E:E,"",0)</f>
        <v/>
      </c>
      <c r="AC319" s="48" t="str">
        <f t="shared" si="1"/>
        <v/>
      </c>
      <c r="AD319" s="47"/>
    </row>
    <row r="320" ht="14.25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8">
        <f t="array" ref="X320">xlookup(A320&amp;B320,'10.22 Sales by SKU Units'!H:H,'10.22 Sales by SKU Units'!D:D,0,0)</f>
        <v>5</v>
      </c>
      <c r="Y320" s="28">
        <v>23400.0</v>
      </c>
      <c r="Z320" s="28">
        <v>11385.0</v>
      </c>
      <c r="AA320" s="28">
        <v>34785.0</v>
      </c>
      <c r="AB320" s="28">
        <f t="array" ref="AB320">xlookup(A320&amp;B320,'Inventory by Market SKU (Units)'!D:D,'Inventory by Market SKU (Units)'!E:E,"",0)</f>
        <v>0</v>
      </c>
      <c r="AC320" s="46">
        <f t="shared" si="1"/>
        <v>0</v>
      </c>
      <c r="AD320" s="47"/>
    </row>
    <row r="321" ht="14.25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30">
        <f t="array" ref="X321">xlookup(A321&amp;B321,'10.22 Sales by SKU Units'!H:H,'10.22 Sales by SKU Units'!D:D,0,0)</f>
        <v>72</v>
      </c>
      <c r="Y321" s="30">
        <v>32383.0</v>
      </c>
      <c r="Z321" s="30">
        <v>9318.0</v>
      </c>
      <c r="AA321" s="30">
        <v>41701.0</v>
      </c>
      <c r="AB321" s="30">
        <f t="array" ref="AB321">xlookup(A321&amp;B321,'Inventory by Market SKU (Units)'!D:D,'Inventory by Market SKU (Units)'!E:E,"",0)</f>
        <v>0</v>
      </c>
      <c r="AC321" s="48">
        <f t="shared" si="1"/>
        <v>0</v>
      </c>
      <c r="AD321" s="47"/>
    </row>
    <row r="322" ht="14.25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8">
        <f t="array" ref="X322">xlookup(A322&amp;B322,'10.22 Sales by SKU Units'!H:H,'10.22 Sales by SKU Units'!D:D,0,0)</f>
        <v>14</v>
      </c>
      <c r="Y322" s="28">
        <v>29853.0</v>
      </c>
      <c r="Z322" s="28">
        <v>4916.0</v>
      </c>
      <c r="AA322" s="28">
        <v>34769.0</v>
      </c>
      <c r="AB322" s="28">
        <f t="array" ref="AB322">xlookup(A322&amp;B322,'Inventory by Market SKU (Units)'!D:D,'Inventory by Market SKU (Units)'!E:E,"",0)</f>
        <v>0</v>
      </c>
      <c r="AC322" s="46">
        <f t="shared" si="1"/>
        <v>0</v>
      </c>
      <c r="AD322" s="47"/>
    </row>
    <row r="323" ht="14.25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30">
        <f t="array" ref="X323">xlookup(A323&amp;B323,'10.22 Sales by SKU Units'!H:H,'10.22 Sales by SKU Units'!D:D,0,0)</f>
        <v>0</v>
      </c>
      <c r="Y323" s="30">
        <v>22946.0</v>
      </c>
      <c r="Z323" s="30">
        <v>4095.0</v>
      </c>
      <c r="AA323" s="30">
        <v>27041.0</v>
      </c>
      <c r="AB323" s="30">
        <f t="array" ref="AB323">xlookup(A323&amp;B323,'Inventory by Market SKU (Units)'!D:D,'Inventory by Market SKU (Units)'!E:E,"",0)</f>
        <v>0</v>
      </c>
      <c r="AC323" s="48" t="str">
        <f t="shared" si="1"/>
        <v/>
      </c>
      <c r="AD323" s="47"/>
    </row>
    <row r="324" ht="14.25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8">
        <f t="array" ref="X324">xlookup(A324&amp;B324,'10.22 Sales by SKU Units'!H:H,'10.22 Sales by SKU Units'!D:D,0,0)</f>
        <v>811</v>
      </c>
      <c r="Y324" s="28">
        <v>20020.0</v>
      </c>
      <c r="Z324" s="28">
        <v>13036.0</v>
      </c>
      <c r="AA324" s="28">
        <v>33056.0</v>
      </c>
      <c r="AB324" s="28">
        <f t="array" ref="AB324">xlookup(A324&amp;B324,'Inventory by Market SKU (Units)'!D:D,'Inventory by Market SKU (Units)'!E:E,"",0)</f>
        <v>3742</v>
      </c>
      <c r="AC324" s="46">
        <f t="shared" si="1"/>
        <v>4.179448995</v>
      </c>
      <c r="AD324" s="47"/>
    </row>
    <row r="325" ht="14.25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30">
        <f t="array" ref="X325">xlookup(A325&amp;B325,'10.22 Sales by SKU Units'!H:H,'10.22 Sales by SKU Units'!D:D,0,0)</f>
        <v>0</v>
      </c>
      <c r="Y325" s="30">
        <v>10494.0</v>
      </c>
      <c r="Z325" s="30">
        <v>0.0</v>
      </c>
      <c r="AA325" s="30">
        <v>10494.0</v>
      </c>
      <c r="AB325" s="30" t="str">
        <f t="array" ref="AB325">xlookup(A325&amp;B325,'Inventory by Market SKU (Units)'!D:D,'Inventory by Market SKU (Units)'!E:E,"",0)</f>
        <v/>
      </c>
      <c r="AC325" s="48" t="str">
        <f t="shared" si="1"/>
        <v/>
      </c>
      <c r="AD325" s="47"/>
    </row>
    <row r="326" ht="14.25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8">
        <f t="array" ref="X326">xlookup(A326&amp;B326,'10.22 Sales by SKU Units'!H:H,'10.22 Sales by SKU Units'!D:D,0,0)</f>
        <v>0</v>
      </c>
      <c r="Y326" s="28">
        <v>6094.0</v>
      </c>
      <c r="Z326" s="28">
        <v>0.0</v>
      </c>
      <c r="AA326" s="28">
        <v>6094.0</v>
      </c>
      <c r="AB326" s="28" t="str">
        <f t="array" ref="AB326">xlookup(A326&amp;B326,'Inventory by Market SKU (Units)'!D:D,'Inventory by Market SKU (Units)'!E:E,"",0)</f>
        <v/>
      </c>
      <c r="AC326" s="46" t="str">
        <f t="shared" si="1"/>
        <v/>
      </c>
      <c r="AD326" s="47"/>
    </row>
    <row r="327" ht="14.25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30">
        <f t="array" ref="X327">xlookup(A327&amp;B327,'10.22 Sales by SKU Units'!H:H,'10.22 Sales by SKU Units'!D:D,0,0)</f>
        <v>0</v>
      </c>
      <c r="Y327" s="30">
        <v>3649.0</v>
      </c>
      <c r="Z327" s="30">
        <v>0.0</v>
      </c>
      <c r="AA327" s="30">
        <v>3649.0</v>
      </c>
      <c r="AB327" s="30" t="str">
        <f t="array" ref="AB327">xlookup(A327&amp;B327,'Inventory by Market SKU (Units)'!D:D,'Inventory by Market SKU (Units)'!E:E,"",0)</f>
        <v/>
      </c>
      <c r="AC327" s="48" t="str">
        <f t="shared" si="1"/>
        <v/>
      </c>
      <c r="AD327" s="47"/>
    </row>
    <row r="328" ht="14.25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8">
        <f t="array" ref="X328">xlookup(A328&amp;B328,'10.22 Sales by SKU Units'!H:H,'10.22 Sales by SKU Units'!D:D,0,0)</f>
        <v>27</v>
      </c>
      <c r="Y328" s="28">
        <v>7034.0</v>
      </c>
      <c r="Z328" s="28">
        <v>4227.0</v>
      </c>
      <c r="AA328" s="28">
        <v>11261.0</v>
      </c>
      <c r="AB328" s="28">
        <f t="array" ref="AB328">xlookup(A328&amp;B328,'Inventory by Market SKU (Units)'!D:D,'Inventory by Market SKU (Units)'!E:E,"",0)</f>
        <v>0</v>
      </c>
      <c r="AC328" s="46">
        <f t="shared" si="1"/>
        <v>0</v>
      </c>
      <c r="AD328" s="47"/>
    </row>
    <row r="329" ht="14.25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30">
        <f t="array" ref="X329">xlookup(A329&amp;B329,'10.22 Sales by SKU Units'!H:H,'10.22 Sales by SKU Units'!D:D,0,0)</f>
        <v>0</v>
      </c>
      <c r="Y329" s="30">
        <v>374.0</v>
      </c>
      <c r="Z329" s="30">
        <v>0.0</v>
      </c>
      <c r="AA329" s="30">
        <v>374.0</v>
      </c>
      <c r="AB329" s="30">
        <f t="array" ref="AB329">xlookup(A329&amp;B329,'Inventory by Market SKU (Units)'!D:D,'Inventory by Market SKU (Units)'!E:E,"",0)</f>
        <v>0</v>
      </c>
      <c r="AC329" s="48" t="str">
        <f t="shared" si="1"/>
        <v/>
      </c>
      <c r="AD329" s="47"/>
    </row>
    <row r="330" ht="14.25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8">
        <f t="array" ref="X330">xlookup(A330&amp;B330,'10.22 Sales by SKU Units'!H:H,'10.22 Sales by SKU Units'!D:D,0,0)</f>
        <v>0</v>
      </c>
      <c r="Y330" s="28">
        <v>372.0</v>
      </c>
      <c r="Z330" s="28">
        <v>0.0</v>
      </c>
      <c r="AA330" s="28">
        <v>372.0</v>
      </c>
      <c r="AB330" s="28">
        <f t="array" ref="AB330">xlookup(A330&amp;B330,'Inventory by Market SKU (Units)'!D:D,'Inventory by Market SKU (Units)'!E:E,"",0)</f>
        <v>0</v>
      </c>
      <c r="AC330" s="46" t="str">
        <f t="shared" si="1"/>
        <v/>
      </c>
      <c r="AD330" s="47"/>
    </row>
    <row r="331" ht="14.25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30">
        <f t="array" ref="X331">xlookup(A331&amp;B331,'10.22 Sales by SKU Units'!H:H,'10.22 Sales by SKU Units'!D:D,0,0)</f>
        <v>0</v>
      </c>
      <c r="Y331" s="30">
        <v>779.0</v>
      </c>
      <c r="Z331" s="30">
        <v>259.0</v>
      </c>
      <c r="AA331" s="30">
        <v>1038.0</v>
      </c>
      <c r="AB331" s="30">
        <f t="array" ref="AB331">xlookup(A331&amp;B331,'Inventory by Market SKU (Units)'!D:D,'Inventory by Market SKU (Units)'!E:E,"",0)</f>
        <v>5</v>
      </c>
      <c r="AC331" s="48">
        <f t="shared" si="1"/>
        <v>0.4411764706</v>
      </c>
      <c r="AD331" s="47"/>
    </row>
    <row r="332" ht="14.25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8">
        <f t="array" ref="X332">xlookup(A332&amp;B332,'10.22 Sales by SKU Units'!H:H,'10.22 Sales by SKU Units'!D:D,0,0)</f>
        <v>0</v>
      </c>
      <c r="Y332" s="28">
        <v>34.0</v>
      </c>
      <c r="Z332" s="28">
        <v>0.0</v>
      </c>
      <c r="AA332" s="28">
        <v>34.0</v>
      </c>
      <c r="AB332" s="28" t="str">
        <f t="array" ref="AB332">xlookup(A332&amp;B332,'Inventory by Market SKU (Units)'!D:D,'Inventory by Market SKU (Units)'!E:E,"",0)</f>
        <v/>
      </c>
      <c r="AC332" s="46" t="str">
        <f t="shared" si="1"/>
        <v/>
      </c>
      <c r="AD332" s="47"/>
    </row>
    <row r="333" ht="14.25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30">
        <f t="array" ref="X333">xlookup(A333&amp;B333,'10.22 Sales by SKU Units'!H:H,'10.22 Sales by SKU Units'!D:D,0,0)</f>
        <v>0</v>
      </c>
      <c r="Y333" s="30">
        <v>22.0</v>
      </c>
      <c r="Z333" s="30">
        <v>0.0</v>
      </c>
      <c r="AA333" s="30">
        <v>22.0</v>
      </c>
      <c r="AB333" s="30" t="str">
        <f t="array" ref="AB333">xlookup(A333&amp;B333,'Inventory by Market SKU (Units)'!D:D,'Inventory by Market SKU (Units)'!E:E,"",0)</f>
        <v/>
      </c>
      <c r="AC333" s="48" t="str">
        <f t="shared" si="1"/>
        <v/>
      </c>
      <c r="AD333" s="47"/>
    </row>
    <row r="334" ht="14.25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8">
        <f t="array" ref="X334">xlookup(A334&amp;B334,'10.22 Sales by SKU Units'!H:H,'10.22 Sales by SKU Units'!D:D,0,0)</f>
        <v>0</v>
      </c>
      <c r="Y334" s="28">
        <v>26.0</v>
      </c>
      <c r="Z334" s="28">
        <v>0.0</v>
      </c>
      <c r="AA334" s="28">
        <v>26.0</v>
      </c>
      <c r="AB334" s="28" t="str">
        <f t="array" ref="AB334">xlookup(A334&amp;B334,'Inventory by Market SKU (Units)'!D:D,'Inventory by Market SKU (Units)'!E:E,"",0)</f>
        <v/>
      </c>
      <c r="AC334" s="46" t="str">
        <f t="shared" si="1"/>
        <v/>
      </c>
      <c r="AD334" s="47"/>
    </row>
    <row r="335" ht="14.25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30">
        <f t="array" ref="X335">xlookup(A335&amp;B335,'10.22 Sales by SKU Units'!H:H,'10.22 Sales by SKU Units'!D:D,0,0)</f>
        <v>0</v>
      </c>
      <c r="Y335" s="30">
        <v>36.0</v>
      </c>
      <c r="Z335" s="30">
        <v>0.0</v>
      </c>
      <c r="AA335" s="30">
        <v>36.0</v>
      </c>
      <c r="AB335" s="30" t="str">
        <f t="array" ref="AB335">xlookup(A335&amp;B335,'Inventory by Market SKU (Units)'!D:D,'Inventory by Market SKU (Units)'!E:E,"",0)</f>
        <v/>
      </c>
      <c r="AC335" s="48" t="str">
        <f t="shared" si="1"/>
        <v/>
      </c>
      <c r="AD335" s="47"/>
    </row>
    <row r="336" ht="14.25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8">
        <f t="array" ref="X336">xlookup(A336&amp;B336,'10.22 Sales by SKU Units'!H:H,'10.22 Sales by SKU Units'!D:D,0,0)</f>
        <v>0</v>
      </c>
      <c r="Y336" s="28">
        <v>52.0</v>
      </c>
      <c r="Z336" s="28">
        <v>0.0</v>
      </c>
      <c r="AA336" s="28">
        <v>52.0</v>
      </c>
      <c r="AB336" s="28" t="str">
        <f t="array" ref="AB336">xlookup(A336&amp;B336,'Inventory by Market SKU (Units)'!D:D,'Inventory by Market SKU (Units)'!E:E,"",0)</f>
        <v/>
      </c>
      <c r="AC336" s="46" t="str">
        <f t="shared" si="1"/>
        <v/>
      </c>
      <c r="AD336" s="47"/>
    </row>
    <row r="337" ht="14.25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30">
        <f t="array" ref="X337">xlookup(A337&amp;B337,'10.22 Sales by SKU Units'!H:H,'10.22 Sales by SKU Units'!D:D,0,0)</f>
        <v>0</v>
      </c>
      <c r="Y337" s="30">
        <v>38.0</v>
      </c>
      <c r="Z337" s="30">
        <v>0.0</v>
      </c>
      <c r="AA337" s="30">
        <v>38.0</v>
      </c>
      <c r="AB337" s="30" t="str">
        <f t="array" ref="AB337">xlookup(A337&amp;B337,'Inventory by Market SKU (Units)'!D:D,'Inventory by Market SKU (Units)'!E:E,"",0)</f>
        <v/>
      </c>
      <c r="AC337" s="48" t="str">
        <f t="shared" si="1"/>
        <v/>
      </c>
      <c r="AD337" s="47"/>
    </row>
    <row r="338" ht="14.25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8">
        <f t="array" ref="X338">xlookup(A338&amp;B338,'10.22 Sales by SKU Units'!H:H,'10.22 Sales by SKU Units'!D:D,0,0)</f>
        <v>0</v>
      </c>
      <c r="Y338" s="28">
        <v>59.0</v>
      </c>
      <c r="Z338" s="28">
        <v>0.0</v>
      </c>
      <c r="AA338" s="28">
        <v>59.0</v>
      </c>
      <c r="AB338" s="28" t="str">
        <f t="array" ref="AB338">xlookup(A338&amp;B338,'Inventory by Market SKU (Units)'!D:D,'Inventory by Market SKU (Units)'!E:E,"",0)</f>
        <v/>
      </c>
      <c r="AC338" s="46" t="str">
        <f t="shared" si="1"/>
        <v/>
      </c>
      <c r="AD338" s="47"/>
    </row>
    <row r="339" ht="14.25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30">
        <f t="array" ref="X339">xlookup(A339&amp;B339,'10.22 Sales by SKU Units'!H:H,'10.22 Sales by SKU Units'!D:D,0,0)</f>
        <v>0</v>
      </c>
      <c r="Y339" s="30">
        <v>38.0</v>
      </c>
      <c r="Z339" s="30">
        <v>0.0</v>
      </c>
      <c r="AA339" s="30">
        <v>38.0</v>
      </c>
      <c r="AB339" s="30" t="str">
        <f t="array" ref="AB339">xlookup(A339&amp;B339,'Inventory by Market SKU (Units)'!D:D,'Inventory by Market SKU (Units)'!E:E,"",0)</f>
        <v/>
      </c>
      <c r="AC339" s="48" t="str">
        <f t="shared" si="1"/>
        <v/>
      </c>
      <c r="AD339" s="47"/>
    </row>
    <row r="340" ht="14.25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8">
        <f t="array" ref="X340">xlookup(A340&amp;B340,'10.22 Sales by SKU Units'!H:H,'10.22 Sales by SKU Units'!D:D,0,0)</f>
        <v>0</v>
      </c>
      <c r="Y340" s="28">
        <v>20.0</v>
      </c>
      <c r="Z340" s="28">
        <v>0.0</v>
      </c>
      <c r="AA340" s="28">
        <v>20.0</v>
      </c>
      <c r="AB340" s="28" t="str">
        <f t="array" ref="AB340">xlookup(A340&amp;B340,'Inventory by Market SKU (Units)'!D:D,'Inventory by Market SKU (Units)'!E:E,"",0)</f>
        <v/>
      </c>
      <c r="AC340" s="46" t="str">
        <f t="shared" si="1"/>
        <v/>
      </c>
      <c r="AD340" s="47"/>
    </row>
    <row r="341" ht="14.25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30">
        <f t="array" ref="X341">xlookup(A341&amp;B341,'10.22 Sales by SKU Units'!H:H,'10.22 Sales by SKU Units'!D:D,0,0)</f>
        <v>1620</v>
      </c>
      <c r="Y341" s="30">
        <v>34685.0</v>
      </c>
      <c r="Z341" s="30">
        <v>25153.0</v>
      </c>
      <c r="AA341" s="30">
        <v>59838.0</v>
      </c>
      <c r="AB341" s="30">
        <f t="array" ref="AB341">xlookup(A341&amp;B341,'Inventory by Market SKU (Units)'!D:D,'Inventory by Market SKU (Units)'!E:E,"",0)</f>
        <v>5924</v>
      </c>
      <c r="AC341" s="48">
        <f t="shared" si="1"/>
        <v>3.578014898</v>
      </c>
      <c r="AD341" s="47"/>
    </row>
    <row r="342" ht="14.25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8">
        <f t="array" ref="X342">xlookup(A342&amp;B342,'10.22 Sales by SKU Units'!H:H,'10.22 Sales by SKU Units'!D:D,0,0)</f>
        <v>0</v>
      </c>
      <c r="Y342" s="28">
        <v>8012.0</v>
      </c>
      <c r="Z342" s="28">
        <v>0.0</v>
      </c>
      <c r="AA342" s="28">
        <v>8012.0</v>
      </c>
      <c r="AB342" s="28" t="str">
        <f t="array" ref="AB342">xlookup(A342&amp;B342,'Inventory by Market SKU (Units)'!D:D,'Inventory by Market SKU (Units)'!E:E,"",0)</f>
        <v/>
      </c>
      <c r="AC342" s="46" t="str">
        <f t="shared" si="1"/>
        <v/>
      </c>
      <c r="AD342" s="47"/>
    </row>
    <row r="343" ht="14.25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30">
        <f t="array" ref="X343">xlookup(A343&amp;B343,'10.22 Sales by SKU Units'!H:H,'10.22 Sales by SKU Units'!D:D,0,0)</f>
        <v>0</v>
      </c>
      <c r="Y343" s="30">
        <v>4073.0</v>
      </c>
      <c r="Z343" s="30">
        <v>0.0</v>
      </c>
      <c r="AA343" s="30">
        <v>4073.0</v>
      </c>
      <c r="AB343" s="30" t="str">
        <f t="array" ref="AB343">xlookup(A343&amp;B343,'Inventory by Market SKU (Units)'!D:D,'Inventory by Market SKU (Units)'!E:E,"",0)</f>
        <v/>
      </c>
      <c r="AC343" s="48" t="str">
        <f t="shared" si="1"/>
        <v/>
      </c>
      <c r="AD343" s="47"/>
    </row>
    <row r="344" ht="14.25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8">
        <f t="array" ref="X344">xlookup(A344&amp;B344,'10.22 Sales by SKU Units'!H:H,'10.22 Sales by SKU Units'!D:D,0,0)</f>
        <v>0</v>
      </c>
      <c r="Y344" s="28">
        <v>10232.0</v>
      </c>
      <c r="Z344" s="28">
        <v>0.0</v>
      </c>
      <c r="AA344" s="28">
        <v>10232.0</v>
      </c>
      <c r="AB344" s="28" t="str">
        <f t="array" ref="AB344">xlookup(A344&amp;B344,'Inventory by Market SKU (Units)'!D:D,'Inventory by Market SKU (Units)'!E:E,"",0)</f>
        <v/>
      </c>
      <c r="AC344" s="46" t="str">
        <f t="shared" si="1"/>
        <v/>
      </c>
      <c r="AD344" s="47"/>
    </row>
    <row r="345" ht="14.25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30">
        <f t="array" ref="X345">xlookup(A345&amp;B345,'10.22 Sales by SKU Units'!H:H,'10.22 Sales by SKU Units'!D:D,0,0)</f>
        <v>0</v>
      </c>
      <c r="Y345" s="30">
        <v>4.0</v>
      </c>
      <c r="Z345" s="30">
        <v>0.0</v>
      </c>
      <c r="AA345" s="30">
        <v>4.0</v>
      </c>
      <c r="AB345" s="30" t="str">
        <f t="array" ref="AB345">xlookup(A345&amp;B345,'Inventory by Market SKU (Units)'!D:D,'Inventory by Market SKU (Units)'!E:E,"",0)</f>
        <v/>
      </c>
      <c r="AC345" s="48" t="str">
        <f t="shared" si="1"/>
        <v/>
      </c>
      <c r="AD345" s="47"/>
    </row>
    <row r="346" ht="14.25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8">
        <f t="array" ref="X346">xlookup(A346&amp;B346,'10.22 Sales by SKU Units'!H:H,'10.22 Sales by SKU Units'!D:D,0,0)</f>
        <v>0</v>
      </c>
      <c r="Y346" s="28">
        <v>29.0</v>
      </c>
      <c r="Z346" s="28">
        <v>0.0</v>
      </c>
      <c r="AA346" s="28">
        <v>29.0</v>
      </c>
      <c r="AB346" s="28" t="str">
        <f t="array" ref="AB346">xlookup(A346&amp;B346,'Inventory by Market SKU (Units)'!D:D,'Inventory by Market SKU (Units)'!E:E,"",0)</f>
        <v/>
      </c>
      <c r="AC346" s="46" t="str">
        <f t="shared" si="1"/>
        <v/>
      </c>
      <c r="AD346" s="47"/>
    </row>
    <row r="347" ht="14.25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30">
        <f t="array" ref="X347">xlookup(A347&amp;B347,'10.22 Sales by SKU Units'!H:H,'10.22 Sales by SKU Units'!D:D,0,0)</f>
        <v>0</v>
      </c>
      <c r="Y347" s="30">
        <v>2.0</v>
      </c>
      <c r="Z347" s="30">
        <v>0.0</v>
      </c>
      <c r="AA347" s="30">
        <v>2.0</v>
      </c>
      <c r="AB347" s="30" t="str">
        <f t="array" ref="AB347">xlookup(A347&amp;B347,'Inventory by Market SKU (Units)'!D:D,'Inventory by Market SKU (Units)'!E:E,"",0)</f>
        <v/>
      </c>
      <c r="AC347" s="48" t="str">
        <f t="shared" si="1"/>
        <v/>
      </c>
      <c r="AD347" s="47"/>
    </row>
    <row r="348" ht="14.25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8">
        <f t="array" ref="X348">xlookup(A348&amp;B348,'10.22 Sales by SKU Units'!H:H,'10.22 Sales by SKU Units'!D:D,0,0)</f>
        <v>0</v>
      </c>
      <c r="Y348" s="28">
        <v>30.0</v>
      </c>
      <c r="Z348" s="28">
        <v>0.0</v>
      </c>
      <c r="AA348" s="28">
        <v>30.0</v>
      </c>
      <c r="AB348" s="28" t="str">
        <f t="array" ref="AB348">xlookup(A348&amp;B348,'Inventory by Market SKU (Units)'!D:D,'Inventory by Market SKU (Units)'!E:E,"",0)</f>
        <v/>
      </c>
      <c r="AC348" s="46" t="str">
        <f t="shared" si="1"/>
        <v/>
      </c>
      <c r="AD348" s="47"/>
    </row>
    <row r="349" ht="14.25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30">
        <f t="array" ref="X349">xlookup(A349&amp;B349,'10.22 Sales by SKU Units'!H:H,'10.22 Sales by SKU Units'!D:D,0,0)</f>
        <v>0</v>
      </c>
      <c r="Y349" s="30">
        <v>2.0</v>
      </c>
      <c r="Z349" s="30">
        <v>0.0</v>
      </c>
      <c r="AA349" s="30">
        <v>2.0</v>
      </c>
      <c r="AB349" s="30" t="str">
        <f t="array" ref="AB349">xlookup(A349&amp;B349,'Inventory by Market SKU (Units)'!D:D,'Inventory by Market SKU (Units)'!E:E,"",0)</f>
        <v/>
      </c>
      <c r="AC349" s="48" t="str">
        <f t="shared" si="1"/>
        <v/>
      </c>
      <c r="AD349" s="47"/>
    </row>
    <row r="350" ht="14.25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8">
        <f t="array" ref="X350">xlookup(A350&amp;B350,'10.22 Sales by SKU Units'!H:H,'10.22 Sales by SKU Units'!D:D,0,0)</f>
        <v>0</v>
      </c>
      <c r="Y350" s="28">
        <v>3.0</v>
      </c>
      <c r="Z350" s="28">
        <v>0.0</v>
      </c>
      <c r="AA350" s="28">
        <v>3.0</v>
      </c>
      <c r="AB350" s="28" t="str">
        <f t="array" ref="AB350">xlookup(A350&amp;B350,'Inventory by Market SKU (Units)'!D:D,'Inventory by Market SKU (Units)'!E:E,"",0)</f>
        <v/>
      </c>
      <c r="AC350" s="46" t="str">
        <f t="shared" si="1"/>
        <v/>
      </c>
      <c r="AD350" s="47"/>
    </row>
    <row r="351" ht="14.25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30">
        <f t="array" ref="X351">xlookup(A351&amp;B351,'10.22 Sales by SKU Units'!H:H,'10.22 Sales by SKU Units'!D:D,0,0)</f>
        <v>0</v>
      </c>
      <c r="Y351" s="30">
        <v>285.0</v>
      </c>
      <c r="Z351" s="30">
        <v>0.0</v>
      </c>
      <c r="AA351" s="30">
        <v>285.0</v>
      </c>
      <c r="AB351" s="30" t="str">
        <f t="array" ref="AB351">xlookup(A351&amp;B351,'Inventory by Market SKU (Units)'!D:D,'Inventory by Market SKU (Units)'!E:E,"",0)</f>
        <v/>
      </c>
      <c r="AC351" s="48" t="str">
        <f t="shared" si="1"/>
        <v/>
      </c>
      <c r="AD351" s="47"/>
    </row>
    <row r="352" ht="14.25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8">
        <f t="array" ref="X352">xlookup(A352&amp;B352,'10.22 Sales by SKU Units'!H:H,'10.22 Sales by SKU Units'!D:D,0,0)</f>
        <v>0</v>
      </c>
      <c r="Y352" s="28">
        <v>4162.0</v>
      </c>
      <c r="Z352" s="28">
        <v>0.0</v>
      </c>
      <c r="AA352" s="28">
        <v>4162.0</v>
      </c>
      <c r="AB352" s="28" t="str">
        <f t="array" ref="AB352">xlookup(A352&amp;B352,'Inventory by Market SKU (Units)'!D:D,'Inventory by Market SKU (Units)'!E:E,"",0)</f>
        <v/>
      </c>
      <c r="AC352" s="46" t="str">
        <f t="shared" si="1"/>
        <v/>
      </c>
      <c r="AD352" s="47"/>
    </row>
    <row r="353" ht="14.25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30">
        <f t="array" ref="X353">xlookup(A353&amp;B353,'10.22 Sales by SKU Units'!H:H,'10.22 Sales by SKU Units'!D:D,0,0)</f>
        <v>0</v>
      </c>
      <c r="Y353" s="30">
        <v>34817.0</v>
      </c>
      <c r="Z353" s="30">
        <v>4948.0</v>
      </c>
      <c r="AA353" s="30">
        <v>39765.0</v>
      </c>
      <c r="AB353" s="30">
        <f t="array" ref="AB353">xlookup(A353&amp;B353,'Inventory by Market SKU (Units)'!D:D,'Inventory by Market SKU (Units)'!E:E,"",0)</f>
        <v>0</v>
      </c>
      <c r="AC353" s="48" t="str">
        <f t="shared" si="1"/>
        <v/>
      </c>
      <c r="AD353" s="47"/>
    </row>
    <row r="354" ht="14.25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8">
        <f t="array" ref="X354">xlookup(A354&amp;B354,'10.22 Sales by SKU Units'!H:H,'10.22 Sales by SKU Units'!D:D,0,0)</f>
        <v>1125</v>
      </c>
      <c r="Y354" s="28">
        <v>29224.0</v>
      </c>
      <c r="Z354" s="28">
        <v>26197.0</v>
      </c>
      <c r="AA354" s="28">
        <v>55421.0</v>
      </c>
      <c r="AB354" s="28">
        <f t="array" ref="AB354">xlookup(A354&amp;B354,'Inventory by Market SKU (Units)'!D:D,'Inventory by Market SKU (Units)'!E:E,"",0)</f>
        <v>8041</v>
      </c>
      <c r="AC354" s="46">
        <f t="shared" si="1"/>
        <v>5.800192354</v>
      </c>
      <c r="AD354" s="47"/>
    </row>
    <row r="355" ht="14.25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30">
        <f t="array" ref="X355">xlookup(A355&amp;B355,'10.22 Sales by SKU Units'!H:H,'10.22 Sales by SKU Units'!D:D,0,0)</f>
        <v>1115</v>
      </c>
      <c r="Y355" s="30">
        <v>27295.0</v>
      </c>
      <c r="Z355" s="30">
        <v>22293.0</v>
      </c>
      <c r="AA355" s="30">
        <v>49588.0</v>
      </c>
      <c r="AB355" s="30">
        <f t="array" ref="AB355">xlookup(A355&amp;B355,'Inventory by Market SKU (Units)'!D:D,'Inventory by Market SKU (Units)'!E:E,"",0)</f>
        <v>8862</v>
      </c>
      <c r="AC355" s="48">
        <f t="shared" si="1"/>
        <v>6.952405858</v>
      </c>
      <c r="AD355" s="47"/>
    </row>
    <row r="356" ht="14.25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8">
        <f t="array" ref="X356">xlookup(A356&amp;B356,'10.22 Sales by SKU Units'!H:H,'10.22 Sales by SKU Units'!D:D,0,0)</f>
        <v>0</v>
      </c>
      <c r="Y356" s="28">
        <v>486.0</v>
      </c>
      <c r="Z356" s="28">
        <v>0.0</v>
      </c>
      <c r="AA356" s="28">
        <v>486.0</v>
      </c>
      <c r="AB356" s="28" t="str">
        <f t="array" ref="AB356">xlookup(A356&amp;B356,'Inventory by Market SKU (Units)'!D:D,'Inventory by Market SKU (Units)'!E:E,"",0)</f>
        <v/>
      </c>
      <c r="AC356" s="46" t="str">
        <f t="shared" si="1"/>
        <v/>
      </c>
      <c r="AD356" s="47"/>
    </row>
    <row r="357" ht="14.25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30">
        <f t="array" ref="X357">xlookup(A357&amp;B357,'10.22 Sales by SKU Units'!H:H,'10.22 Sales by SKU Units'!D:D,0,0)</f>
        <v>0</v>
      </c>
      <c r="Y357" s="30">
        <v>26.0</v>
      </c>
      <c r="Z357" s="30">
        <v>0.0</v>
      </c>
      <c r="AA357" s="30">
        <v>26.0</v>
      </c>
      <c r="AB357" s="30" t="str">
        <f t="array" ref="AB357">xlookup(A357&amp;B357,'Inventory by Market SKU (Units)'!D:D,'Inventory by Market SKU (Units)'!E:E,"",0)</f>
        <v/>
      </c>
      <c r="AC357" s="48" t="str">
        <f t="shared" si="1"/>
        <v/>
      </c>
      <c r="AD357" s="47"/>
    </row>
    <row r="358" ht="14.25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8">
        <f t="array" ref="X358">xlookup(A358&amp;B358,'10.22 Sales by SKU Units'!H:H,'10.22 Sales by SKU Units'!D:D,0,0)</f>
        <v>0</v>
      </c>
      <c r="Y358" s="28">
        <v>23.0</v>
      </c>
      <c r="Z358" s="28">
        <v>0.0</v>
      </c>
      <c r="AA358" s="28">
        <v>23.0</v>
      </c>
      <c r="AB358" s="28" t="str">
        <f t="array" ref="AB358">xlookup(A358&amp;B358,'Inventory by Market SKU (Units)'!D:D,'Inventory by Market SKU (Units)'!E:E,"",0)</f>
        <v/>
      </c>
      <c r="AC358" s="46" t="str">
        <f t="shared" si="1"/>
        <v/>
      </c>
      <c r="AD358" s="47"/>
    </row>
    <row r="359" ht="14.25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30">
        <f t="array" ref="X359">xlookup(A359&amp;B359,'10.22 Sales by SKU Units'!H:H,'10.22 Sales by SKU Units'!D:D,0,0)</f>
        <v>0</v>
      </c>
      <c r="Y359" s="30">
        <v>14.0</v>
      </c>
      <c r="Z359" s="30">
        <v>0.0</v>
      </c>
      <c r="AA359" s="30">
        <v>14.0</v>
      </c>
      <c r="AB359" s="30" t="str">
        <f t="array" ref="AB359">xlookup(A359&amp;B359,'Inventory by Market SKU (Units)'!D:D,'Inventory by Market SKU (Units)'!E:E,"",0)</f>
        <v/>
      </c>
      <c r="AC359" s="48" t="str">
        <f t="shared" si="1"/>
        <v/>
      </c>
      <c r="AD359" s="47"/>
    </row>
    <row r="360" ht="14.25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8">
        <f t="array" ref="X360">xlookup(A360&amp;B360,'10.22 Sales by SKU Units'!H:H,'10.22 Sales by SKU Units'!D:D,0,0)</f>
        <v>0</v>
      </c>
      <c r="Y360" s="28">
        <v>2.0</v>
      </c>
      <c r="Z360" s="28">
        <v>0.0</v>
      </c>
      <c r="AA360" s="28">
        <v>2.0</v>
      </c>
      <c r="AB360" s="28" t="str">
        <f t="array" ref="AB360">xlookup(A360&amp;B360,'Inventory by Market SKU (Units)'!D:D,'Inventory by Market SKU (Units)'!E:E,"",0)</f>
        <v/>
      </c>
      <c r="AC360" s="46" t="str">
        <f t="shared" si="1"/>
        <v/>
      </c>
      <c r="AD360" s="47"/>
    </row>
    <row r="361" ht="14.25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30">
        <f t="array" ref="X361">xlookup(A361&amp;B361,'10.22 Sales by SKU Units'!H:H,'10.22 Sales by SKU Units'!D:D,0,0)</f>
        <v>0</v>
      </c>
      <c r="Y361" s="30">
        <v>2.0</v>
      </c>
      <c r="Z361" s="30">
        <v>0.0</v>
      </c>
      <c r="AA361" s="30">
        <v>2.0</v>
      </c>
      <c r="AB361" s="30" t="str">
        <f t="array" ref="AB361">xlookup(A361&amp;B361,'Inventory by Market SKU (Units)'!D:D,'Inventory by Market SKU (Units)'!E:E,"",0)</f>
        <v/>
      </c>
      <c r="AC361" s="48" t="str">
        <f t="shared" si="1"/>
        <v/>
      </c>
      <c r="AD361" s="47"/>
    </row>
    <row r="362" ht="14.25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8">
        <f t="array" ref="X362">xlookup(A362&amp;B362,'10.22 Sales by SKU Units'!H:H,'10.22 Sales by SKU Units'!D:D,0,0)</f>
        <v>945</v>
      </c>
      <c r="Y362" s="28">
        <v>24300.0</v>
      </c>
      <c r="Z362" s="28">
        <v>10144.0</v>
      </c>
      <c r="AA362" s="28">
        <v>34444.0</v>
      </c>
      <c r="AB362" s="28">
        <f t="array" ref="AB362">xlookup(A362&amp;B362,'Inventory by Market SKU (Units)'!D:D,'Inventory by Market SKU (Units)'!E:E,"",0)</f>
        <v>4502</v>
      </c>
      <c r="AC362" s="46">
        <f t="shared" si="1"/>
        <v>3.914782609</v>
      </c>
      <c r="AD362" s="47"/>
    </row>
    <row r="363" ht="14.25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30">
        <f t="array" ref="X363">xlookup(A363&amp;B363,'10.22 Sales by SKU Units'!H:H,'10.22 Sales by SKU Units'!D:D,0,0)</f>
        <v>0</v>
      </c>
      <c r="Y363" s="30">
        <v>276.0</v>
      </c>
      <c r="Z363" s="30">
        <v>0.0</v>
      </c>
      <c r="AA363" s="30">
        <v>276.0</v>
      </c>
      <c r="AB363" s="30" t="str">
        <f t="array" ref="AB363">xlookup(A363&amp;B363,'Inventory by Market SKU (Units)'!D:D,'Inventory by Market SKU (Units)'!E:E,"",0)</f>
        <v/>
      </c>
      <c r="AC363" s="48" t="str">
        <f t="shared" si="1"/>
        <v/>
      </c>
      <c r="AD363" s="47"/>
    </row>
    <row r="364" ht="14.25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8">
        <f t="array" ref="X364">xlookup(A364&amp;B364,'10.22 Sales by SKU Units'!H:H,'10.22 Sales by SKU Units'!D:D,0,0)</f>
        <v>0</v>
      </c>
      <c r="Y364" s="28">
        <v>800.0</v>
      </c>
      <c r="Z364" s="28">
        <v>0.0</v>
      </c>
      <c r="AA364" s="28">
        <v>800.0</v>
      </c>
      <c r="AB364" s="28" t="str">
        <f t="array" ref="AB364">xlookup(A364&amp;B364,'Inventory by Market SKU (Units)'!D:D,'Inventory by Market SKU (Units)'!E:E,"",0)</f>
        <v/>
      </c>
      <c r="AC364" s="46" t="str">
        <f t="shared" si="1"/>
        <v/>
      </c>
      <c r="AD364" s="47"/>
    </row>
    <row r="365" ht="14.25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30">
        <f t="array" ref="X365">xlookup(A365&amp;B365,'10.22 Sales by SKU Units'!H:H,'10.22 Sales by SKU Units'!D:D,0,0)</f>
        <v>0</v>
      </c>
      <c r="Y365" s="30">
        <v>206.0</v>
      </c>
      <c r="Z365" s="30">
        <v>0.0</v>
      </c>
      <c r="AA365" s="30">
        <v>206.0</v>
      </c>
      <c r="AB365" s="30" t="str">
        <f t="array" ref="AB365">xlookup(A365&amp;B365,'Inventory by Market SKU (Units)'!D:D,'Inventory by Market SKU (Units)'!E:E,"",0)</f>
        <v/>
      </c>
      <c r="AC365" s="48" t="str">
        <f t="shared" si="1"/>
        <v/>
      </c>
      <c r="AD365" s="47"/>
    </row>
    <row r="366" ht="14.25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8">
        <f t="array" ref="X366">xlookup(A366&amp;B366,'10.22 Sales by SKU Units'!H:H,'10.22 Sales by SKU Units'!D:D,0,0)</f>
        <v>0</v>
      </c>
      <c r="Y366" s="28">
        <v>518.0</v>
      </c>
      <c r="Z366" s="28">
        <v>0.0</v>
      </c>
      <c r="AA366" s="28">
        <v>518.0</v>
      </c>
      <c r="AB366" s="28" t="str">
        <f t="array" ref="AB366">xlookup(A366&amp;B366,'Inventory by Market SKU (Units)'!D:D,'Inventory by Market SKU (Units)'!E:E,"",0)</f>
        <v/>
      </c>
      <c r="AC366" s="46" t="str">
        <f t="shared" si="1"/>
        <v/>
      </c>
      <c r="AD366" s="47"/>
    </row>
    <row r="367" ht="14.25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30">
        <f t="array" ref="X367">xlookup(A367&amp;B367,'10.22 Sales by SKU Units'!H:H,'10.22 Sales by SKU Units'!D:D,0,0)</f>
        <v>1575</v>
      </c>
      <c r="Y367" s="30">
        <v>31801.0</v>
      </c>
      <c r="Z367" s="30">
        <v>23817.0</v>
      </c>
      <c r="AA367" s="30">
        <v>55618.0</v>
      </c>
      <c r="AB367" s="30">
        <f t="array" ref="AB367">xlookup(A367&amp;B367,'Inventory by Market SKU (Units)'!D:D,'Inventory by Market SKU (Units)'!E:E,"",0)</f>
        <v>4907</v>
      </c>
      <c r="AC367" s="48">
        <f t="shared" si="1"/>
        <v>3.127469726</v>
      </c>
      <c r="AD367" s="47"/>
    </row>
    <row r="368" ht="14.25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8">
        <f t="array" ref="X368">xlookup(A368&amp;B368,'10.22 Sales by SKU Units'!H:H,'10.22 Sales by SKU Units'!D:D,0,0)</f>
        <v>0</v>
      </c>
      <c r="Y368" s="28">
        <v>111.0</v>
      </c>
      <c r="Z368" s="28">
        <v>0.0</v>
      </c>
      <c r="AA368" s="28">
        <v>111.0</v>
      </c>
      <c r="AB368" s="28" t="str">
        <f t="array" ref="AB368">xlookup(A368&amp;B368,'Inventory by Market SKU (Units)'!D:D,'Inventory by Market SKU (Units)'!E:E,"",0)</f>
        <v/>
      </c>
      <c r="AC368" s="46" t="str">
        <f t="shared" si="1"/>
        <v/>
      </c>
      <c r="AD368" s="47"/>
    </row>
    <row r="369" ht="14.25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30">
        <f t="array" ref="X369">xlookup(A369&amp;B369,'10.22 Sales by SKU Units'!H:H,'10.22 Sales by SKU Units'!D:D,0,0)</f>
        <v>0</v>
      </c>
      <c r="Y369" s="30">
        <v>6.0</v>
      </c>
      <c r="Z369" s="30">
        <v>0.0</v>
      </c>
      <c r="AA369" s="30">
        <v>6.0</v>
      </c>
      <c r="AB369" s="30" t="str">
        <f t="array" ref="AB369">xlookup(A369&amp;B369,'Inventory by Market SKU (Units)'!D:D,'Inventory by Market SKU (Units)'!E:E,"",0)</f>
        <v/>
      </c>
      <c r="AC369" s="48" t="str">
        <f t="shared" si="1"/>
        <v/>
      </c>
      <c r="AD369" s="47"/>
    </row>
    <row r="370" ht="14.25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8">
        <f t="array" ref="X370">xlookup(A370&amp;B370,'10.22 Sales by SKU Units'!H:H,'10.22 Sales by SKU Units'!D:D,0,0)</f>
        <v>0</v>
      </c>
      <c r="Y370" s="28">
        <v>400.0</v>
      </c>
      <c r="Z370" s="28">
        <v>0.0</v>
      </c>
      <c r="AA370" s="28">
        <v>400.0</v>
      </c>
      <c r="AB370" s="28" t="str">
        <f t="array" ref="AB370">xlookup(A370&amp;B370,'Inventory by Market SKU (Units)'!D:D,'Inventory by Market SKU (Units)'!E:E,"",0)</f>
        <v/>
      </c>
      <c r="AC370" s="46" t="str">
        <f t="shared" si="1"/>
        <v/>
      </c>
      <c r="AD370" s="47"/>
    </row>
    <row r="371" ht="14.25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30">
        <f t="array" ref="X371">xlookup(A371&amp;B371,'10.22 Sales by SKU Units'!H:H,'10.22 Sales by SKU Units'!D:D,0,0)</f>
        <v>14</v>
      </c>
      <c r="Y371" s="30">
        <v>36251.0</v>
      </c>
      <c r="Z371" s="30">
        <v>3561.0</v>
      </c>
      <c r="AA371" s="30">
        <v>39812.0</v>
      </c>
      <c r="AB371" s="30">
        <f t="array" ref="AB371">xlookup(A371&amp;B371,'Inventory by Market SKU (Units)'!D:D,'Inventory by Market SKU (Units)'!E:E,"",0)</f>
        <v>0</v>
      </c>
      <c r="AC371" s="48">
        <f t="shared" si="1"/>
        <v>0</v>
      </c>
      <c r="AD371" s="47"/>
    </row>
    <row r="372" ht="14.25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8">
        <f t="array" ref="X372">xlookup(A372&amp;B372,'10.22 Sales by SKU Units'!H:H,'10.22 Sales by SKU Units'!D:D,0,0)</f>
        <v>0</v>
      </c>
      <c r="Y372" s="28">
        <v>130.0</v>
      </c>
      <c r="Z372" s="28">
        <v>0.0</v>
      </c>
      <c r="AA372" s="28">
        <v>130.0</v>
      </c>
      <c r="AB372" s="28" t="str">
        <f t="array" ref="AB372">xlookup(A372&amp;B372,'Inventory by Market SKU (Units)'!D:D,'Inventory by Market SKU (Units)'!E:E,"",0)</f>
        <v/>
      </c>
      <c r="AC372" s="46" t="str">
        <f t="shared" si="1"/>
        <v/>
      </c>
      <c r="AD372" s="47"/>
    </row>
    <row r="373" ht="14.25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30">
        <f t="array" ref="X373">xlookup(A373&amp;B373,'10.22 Sales by SKU Units'!H:H,'10.22 Sales by SKU Units'!D:D,0,0)</f>
        <v>0</v>
      </c>
      <c r="Y373" s="30">
        <v>507.0</v>
      </c>
      <c r="Z373" s="30">
        <v>0.0</v>
      </c>
      <c r="AA373" s="30">
        <v>507.0</v>
      </c>
      <c r="AB373" s="30" t="str">
        <f t="array" ref="AB373">xlookup(A373&amp;B373,'Inventory by Market SKU (Units)'!D:D,'Inventory by Market SKU (Units)'!E:E,"",0)</f>
        <v/>
      </c>
      <c r="AC373" s="48" t="str">
        <f t="shared" si="1"/>
        <v/>
      </c>
      <c r="AD373" s="47"/>
    </row>
    <row r="374" ht="14.25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8">
        <f t="array" ref="X374">xlookup(A374&amp;B374,'10.22 Sales by SKU Units'!H:H,'10.22 Sales by SKU Units'!D:D,0,0)</f>
        <v>0</v>
      </c>
      <c r="Y374" s="28">
        <v>3778.0</v>
      </c>
      <c r="Z374" s="28">
        <v>0.0</v>
      </c>
      <c r="AA374" s="28">
        <v>3778.0</v>
      </c>
      <c r="AB374" s="28" t="str">
        <f t="array" ref="AB374">xlookup(A374&amp;B374,'Inventory by Market SKU (Units)'!D:D,'Inventory by Market SKU (Units)'!E:E,"",0)</f>
        <v/>
      </c>
      <c r="AC374" s="46" t="str">
        <f t="shared" si="1"/>
        <v/>
      </c>
      <c r="AD374" s="47"/>
    </row>
    <row r="375" ht="14.25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30">
        <f t="array" ref="X375">xlookup(A375&amp;B375,'10.22 Sales by SKU Units'!H:H,'10.22 Sales by SKU Units'!D:D,0,0)</f>
        <v>0</v>
      </c>
      <c r="Y375" s="30">
        <v>6200.0</v>
      </c>
      <c r="Z375" s="30">
        <v>0.0</v>
      </c>
      <c r="AA375" s="30">
        <v>6200.0</v>
      </c>
      <c r="AB375" s="30" t="str">
        <f t="array" ref="AB375">xlookup(A375&amp;B375,'Inventory by Market SKU (Units)'!D:D,'Inventory by Market SKU (Units)'!E:E,"",0)</f>
        <v/>
      </c>
      <c r="AC375" s="48" t="str">
        <f t="shared" si="1"/>
        <v/>
      </c>
      <c r="AD375" s="47"/>
    </row>
    <row r="376" ht="14.25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8">
        <f t="array" ref="X376">xlookup(A376&amp;B376,'10.22 Sales by SKU Units'!H:H,'10.22 Sales by SKU Units'!D:D,0,0)</f>
        <v>0</v>
      </c>
      <c r="Y376" s="28">
        <v>75.0</v>
      </c>
      <c r="Z376" s="28">
        <v>0.0</v>
      </c>
      <c r="AA376" s="28">
        <v>75.0</v>
      </c>
      <c r="AB376" s="28" t="str">
        <f t="array" ref="AB376">xlookup(A376&amp;B376,'Inventory by Market SKU (Units)'!D:D,'Inventory by Market SKU (Units)'!E:E,"",0)</f>
        <v/>
      </c>
      <c r="AC376" s="46" t="str">
        <f t="shared" si="1"/>
        <v/>
      </c>
      <c r="AD376" s="47"/>
    </row>
    <row r="377" ht="14.25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30">
        <f t="array" ref="X377">xlookup(A377&amp;B377,'10.22 Sales by SKU Units'!H:H,'10.22 Sales by SKU Units'!D:D,0,0)</f>
        <v>0</v>
      </c>
      <c r="Y377" s="30">
        <v>75.0</v>
      </c>
      <c r="Z377" s="30">
        <v>0.0</v>
      </c>
      <c r="AA377" s="30">
        <v>75.0</v>
      </c>
      <c r="AB377" s="30" t="str">
        <f t="array" ref="AB377">xlookup(A377&amp;B377,'Inventory by Market SKU (Units)'!D:D,'Inventory by Market SKU (Units)'!E:E,"",0)</f>
        <v/>
      </c>
      <c r="AC377" s="48" t="str">
        <f t="shared" si="1"/>
        <v/>
      </c>
      <c r="AD377" s="47"/>
    </row>
    <row r="378" ht="14.25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8">
        <f t="array" ref="X378">xlookup(A378&amp;B378,'10.22 Sales by SKU Units'!H:H,'10.22 Sales by SKU Units'!D:D,0,0)</f>
        <v>0</v>
      </c>
      <c r="Y378" s="28">
        <v>75.0</v>
      </c>
      <c r="Z378" s="28">
        <v>0.0</v>
      </c>
      <c r="AA378" s="28">
        <v>75.0</v>
      </c>
      <c r="AB378" s="28" t="str">
        <f t="array" ref="AB378">xlookup(A378&amp;B378,'Inventory by Market SKU (Units)'!D:D,'Inventory by Market SKU (Units)'!E:E,"",0)</f>
        <v/>
      </c>
      <c r="AC378" s="46" t="str">
        <f t="shared" si="1"/>
        <v/>
      </c>
      <c r="AD378" s="47"/>
    </row>
    <row r="379" ht="14.25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30">
        <f t="array" ref="X379">xlookup(A379&amp;B379,'10.22 Sales by SKU Units'!H:H,'10.22 Sales by SKU Units'!D:D,0,0)</f>
        <v>0</v>
      </c>
      <c r="Y379" s="30">
        <v>75.0</v>
      </c>
      <c r="Z379" s="30">
        <v>0.0</v>
      </c>
      <c r="AA379" s="30">
        <v>75.0</v>
      </c>
      <c r="AB379" s="30" t="str">
        <f t="array" ref="AB379">xlookup(A379&amp;B379,'Inventory by Market SKU (Units)'!D:D,'Inventory by Market SKU (Units)'!E:E,"",0)</f>
        <v/>
      </c>
      <c r="AC379" s="48" t="str">
        <f t="shared" si="1"/>
        <v/>
      </c>
      <c r="AD379" s="47"/>
    </row>
    <row r="380" ht="14.25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8">
        <f t="array" ref="X380">xlookup(A380&amp;B380,'10.22 Sales by SKU Units'!H:H,'10.22 Sales by SKU Units'!D:D,0,0)</f>
        <v>0</v>
      </c>
      <c r="Y380" s="28">
        <v>10.0</v>
      </c>
      <c r="Z380" s="28">
        <v>0.0</v>
      </c>
      <c r="AA380" s="28">
        <v>10.0</v>
      </c>
      <c r="AB380" s="28" t="str">
        <f t="array" ref="AB380">xlookup(A380&amp;B380,'Inventory by Market SKU (Units)'!D:D,'Inventory by Market SKU (Units)'!E:E,"",0)</f>
        <v/>
      </c>
      <c r="AC380" s="46" t="str">
        <f t="shared" si="1"/>
        <v/>
      </c>
      <c r="AD380" s="47"/>
    </row>
    <row r="381" ht="14.25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30">
        <f t="array" ref="X381">xlookup(A381&amp;B381,'10.22 Sales by SKU Units'!H:H,'10.22 Sales by SKU Units'!D:D,0,0)</f>
        <v>0</v>
      </c>
      <c r="Y381" s="30">
        <v>8.0</v>
      </c>
      <c r="Z381" s="30">
        <v>0.0</v>
      </c>
      <c r="AA381" s="30">
        <v>8.0</v>
      </c>
      <c r="AB381" s="30" t="str">
        <f t="array" ref="AB381">xlookup(A381&amp;B381,'Inventory by Market SKU (Units)'!D:D,'Inventory by Market SKU (Units)'!E:E,"",0)</f>
        <v/>
      </c>
      <c r="AC381" s="48" t="str">
        <f t="shared" si="1"/>
        <v/>
      </c>
      <c r="AD381" s="47"/>
    </row>
    <row r="382" ht="14.25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8">
        <f t="array" ref="X382">xlookup(A382&amp;B382,'10.22 Sales by SKU Units'!H:H,'10.22 Sales by SKU Units'!D:D,0,0)</f>
        <v>0</v>
      </c>
      <c r="Y382" s="28">
        <v>230.0</v>
      </c>
      <c r="Z382" s="28">
        <v>0.0</v>
      </c>
      <c r="AA382" s="28">
        <v>230.0</v>
      </c>
      <c r="AB382" s="28" t="str">
        <f t="array" ref="AB382">xlookup(A382&amp;B382,'Inventory by Market SKU (Units)'!D:D,'Inventory by Market SKU (Units)'!E:E,"",0)</f>
        <v/>
      </c>
      <c r="AC382" s="46" t="str">
        <f t="shared" si="1"/>
        <v/>
      </c>
      <c r="AD382" s="47"/>
    </row>
    <row r="383" ht="14.25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30">
        <f t="array" ref="X383">xlookup(A383&amp;B383,'10.22 Sales by SKU Units'!H:H,'10.22 Sales by SKU Units'!D:D,0,0)</f>
        <v>0</v>
      </c>
      <c r="Y383" s="30">
        <v>245.0</v>
      </c>
      <c r="Z383" s="30">
        <v>0.0</v>
      </c>
      <c r="AA383" s="30">
        <v>245.0</v>
      </c>
      <c r="AB383" s="30" t="str">
        <f t="array" ref="AB383">xlookup(A383&amp;B383,'Inventory by Market SKU (Units)'!D:D,'Inventory by Market SKU (Units)'!E:E,"",0)</f>
        <v/>
      </c>
      <c r="AC383" s="48" t="str">
        <f t="shared" si="1"/>
        <v/>
      </c>
      <c r="AD383" s="47"/>
    </row>
    <row r="384" ht="14.25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8">
        <f t="array" ref="X384">xlookup(A384&amp;B384,'10.22 Sales by SKU Units'!H:H,'10.22 Sales by SKU Units'!D:D,0,0)</f>
        <v>0</v>
      </c>
      <c r="Y384" s="28">
        <v>50.0</v>
      </c>
      <c r="Z384" s="28">
        <v>0.0</v>
      </c>
      <c r="AA384" s="28">
        <v>50.0</v>
      </c>
      <c r="AB384" s="28" t="str">
        <f t="array" ref="AB384">xlookup(A384&amp;B384,'Inventory by Market SKU (Units)'!D:D,'Inventory by Market SKU (Units)'!E:E,"",0)</f>
        <v/>
      </c>
      <c r="AC384" s="46" t="str">
        <f t="shared" si="1"/>
        <v/>
      </c>
      <c r="AD384" s="47"/>
    </row>
    <row r="385" ht="14.25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30">
        <f t="array" ref="X385">xlookup(A385&amp;B385,'10.22 Sales by SKU Units'!H:H,'10.22 Sales by SKU Units'!D:D,0,0)</f>
        <v>0</v>
      </c>
      <c r="Y385" s="30">
        <v>149.0</v>
      </c>
      <c r="Z385" s="30">
        <v>0.0</v>
      </c>
      <c r="AA385" s="30">
        <v>149.0</v>
      </c>
      <c r="AB385" s="30" t="str">
        <f t="array" ref="AB385">xlookup(A385&amp;B385,'Inventory by Market SKU (Units)'!D:D,'Inventory by Market SKU (Units)'!E:E,"",0)</f>
        <v/>
      </c>
      <c r="AC385" s="48" t="str">
        <f t="shared" si="1"/>
        <v/>
      </c>
      <c r="AD385" s="47"/>
    </row>
    <row r="386" ht="14.25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8">
        <f t="array" ref="X386">xlookup(A386&amp;B386,'10.22 Sales by SKU Units'!H:H,'10.22 Sales by SKU Units'!D:D,0,0)</f>
        <v>0</v>
      </c>
      <c r="Y386" s="28">
        <v>201.0</v>
      </c>
      <c r="Z386" s="28">
        <v>0.0</v>
      </c>
      <c r="AA386" s="28">
        <v>201.0</v>
      </c>
      <c r="AB386" s="28" t="str">
        <f t="array" ref="AB386">xlookup(A386&amp;B386,'Inventory by Market SKU (Units)'!D:D,'Inventory by Market SKU (Units)'!E:E,"",0)</f>
        <v/>
      </c>
      <c r="AC386" s="46" t="str">
        <f t="shared" si="1"/>
        <v/>
      </c>
      <c r="AD386" s="47"/>
    </row>
    <row r="387" ht="14.25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30">
        <f t="array" ref="X387">xlookup(A387&amp;B387,'10.22 Sales by SKU Units'!H:H,'10.22 Sales by SKU Units'!D:D,0,0)</f>
        <v>0</v>
      </c>
      <c r="Y387" s="30">
        <v>341.0</v>
      </c>
      <c r="Z387" s="30">
        <v>0.0</v>
      </c>
      <c r="AA387" s="30">
        <v>341.0</v>
      </c>
      <c r="AB387" s="30" t="str">
        <f t="array" ref="AB387">xlookup(A387&amp;B387,'Inventory by Market SKU (Units)'!D:D,'Inventory by Market SKU (Units)'!E:E,"",0)</f>
        <v/>
      </c>
      <c r="AC387" s="48" t="str">
        <f t="shared" si="1"/>
        <v/>
      </c>
      <c r="AD387" s="47"/>
    </row>
    <row r="388" ht="14.25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8">
        <f t="array" ref="X388">xlookup(A388&amp;B388,'10.22 Sales by SKU Units'!H:H,'10.22 Sales by SKU Units'!D:D,0,0)</f>
        <v>0</v>
      </c>
      <c r="Y388" s="28">
        <v>167.0</v>
      </c>
      <c r="Z388" s="28">
        <v>0.0</v>
      </c>
      <c r="AA388" s="28">
        <v>167.0</v>
      </c>
      <c r="AB388" s="28" t="str">
        <f t="array" ref="AB388">xlookup(A388&amp;B388,'Inventory by Market SKU (Units)'!D:D,'Inventory by Market SKU (Units)'!E:E,"",0)</f>
        <v/>
      </c>
      <c r="AC388" s="46" t="str">
        <f t="shared" si="1"/>
        <v/>
      </c>
      <c r="AD388" s="47"/>
    </row>
    <row r="389" ht="14.25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30">
        <f t="array" ref="X389">xlookup(A389&amp;B389,'10.22 Sales by SKU Units'!H:H,'10.22 Sales by SKU Units'!D:D,0,0)</f>
        <v>0</v>
      </c>
      <c r="Y389" s="30">
        <v>171.0</v>
      </c>
      <c r="Z389" s="30">
        <v>0.0</v>
      </c>
      <c r="AA389" s="30">
        <v>171.0</v>
      </c>
      <c r="AB389" s="30" t="str">
        <f t="array" ref="AB389">xlookup(A389&amp;B389,'Inventory by Market SKU (Units)'!D:D,'Inventory by Market SKU (Units)'!E:E,"",0)</f>
        <v/>
      </c>
      <c r="AC389" s="48" t="str">
        <f t="shared" si="1"/>
        <v/>
      </c>
      <c r="AD389" s="47"/>
    </row>
    <row r="390" ht="14.25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8">
        <f t="array" ref="X390">xlookup(A390&amp;B390,'10.22 Sales by SKU Units'!H:H,'10.22 Sales by SKU Units'!D:D,0,0)</f>
        <v>0</v>
      </c>
      <c r="Y390" s="28">
        <v>65.0</v>
      </c>
      <c r="Z390" s="28">
        <v>0.0</v>
      </c>
      <c r="AA390" s="28">
        <v>65.0</v>
      </c>
      <c r="AB390" s="28" t="str">
        <f t="array" ref="AB390">xlookup(A390&amp;B390,'Inventory by Market SKU (Units)'!D:D,'Inventory by Market SKU (Units)'!E:E,"",0)</f>
        <v/>
      </c>
      <c r="AC390" s="46" t="str">
        <f t="shared" si="1"/>
        <v/>
      </c>
      <c r="AD390" s="47"/>
    </row>
    <row r="391" ht="14.25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30">
        <f t="array" ref="X391">xlookup(A391&amp;B391,'10.22 Sales by SKU Units'!H:H,'10.22 Sales by SKU Units'!D:D,0,0)</f>
        <v>0</v>
      </c>
      <c r="Y391" s="30">
        <v>190.0</v>
      </c>
      <c r="Z391" s="30">
        <v>0.0</v>
      </c>
      <c r="AA391" s="30">
        <v>190.0</v>
      </c>
      <c r="AB391" s="30" t="str">
        <f t="array" ref="AB391">xlookup(A391&amp;B391,'Inventory by Market SKU (Units)'!D:D,'Inventory by Market SKU (Units)'!E:E,"",0)</f>
        <v/>
      </c>
      <c r="AC391" s="48" t="str">
        <f t="shared" si="1"/>
        <v/>
      </c>
      <c r="AD391" s="47"/>
    </row>
    <row r="392" ht="14.25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8">
        <f t="array" ref="X392">xlookup(A392&amp;B392,'10.22 Sales by SKU Units'!H:H,'10.22 Sales by SKU Units'!D:D,0,0)</f>
        <v>0</v>
      </c>
      <c r="Y392" s="28">
        <v>80.0</v>
      </c>
      <c r="Z392" s="28">
        <v>0.0</v>
      </c>
      <c r="AA392" s="28">
        <v>80.0</v>
      </c>
      <c r="AB392" s="28" t="str">
        <f t="array" ref="AB392">xlookup(A392&amp;B392,'Inventory by Market SKU (Units)'!D:D,'Inventory by Market SKU (Units)'!E:E,"",0)</f>
        <v/>
      </c>
      <c r="AC392" s="46" t="str">
        <f t="shared" si="1"/>
        <v/>
      </c>
      <c r="AD392" s="47"/>
    </row>
    <row r="393" ht="14.25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30">
        <f t="array" ref="X393">xlookup(A393&amp;B393,'10.22 Sales by SKU Units'!H:H,'10.22 Sales by SKU Units'!D:D,0,0)</f>
        <v>0</v>
      </c>
      <c r="Y393" s="30">
        <v>30.0</v>
      </c>
      <c r="Z393" s="30">
        <v>0.0</v>
      </c>
      <c r="AA393" s="30">
        <v>30.0</v>
      </c>
      <c r="AB393" s="30" t="str">
        <f t="array" ref="AB393">xlookup(A393&amp;B393,'Inventory by Market SKU (Units)'!D:D,'Inventory by Market SKU (Units)'!E:E,"",0)</f>
        <v/>
      </c>
      <c r="AC393" s="48" t="str">
        <f t="shared" si="1"/>
        <v/>
      </c>
      <c r="AD393" s="47"/>
    </row>
    <row r="394" ht="14.25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8">
        <f t="array" ref="X394">xlookup(A394&amp;B394,'10.22 Sales by SKU Units'!H:H,'10.22 Sales by SKU Units'!D:D,0,0)</f>
        <v>0</v>
      </c>
      <c r="Y394" s="28">
        <v>30.0</v>
      </c>
      <c r="Z394" s="28">
        <v>0.0</v>
      </c>
      <c r="AA394" s="28">
        <v>30.0</v>
      </c>
      <c r="AB394" s="28" t="str">
        <f t="array" ref="AB394">xlookup(A394&amp;B394,'Inventory by Market SKU (Units)'!D:D,'Inventory by Market SKU (Units)'!E:E,"",0)</f>
        <v/>
      </c>
      <c r="AC394" s="46" t="str">
        <f t="shared" si="1"/>
        <v/>
      </c>
      <c r="AD394" s="47"/>
    </row>
    <row r="395" ht="14.25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30">
        <f t="array" ref="X395">xlookup(A395&amp;B395,'10.22 Sales by SKU Units'!H:H,'10.22 Sales by SKU Units'!D:D,0,0)</f>
        <v>0</v>
      </c>
      <c r="Y395" s="30">
        <v>30.0</v>
      </c>
      <c r="Z395" s="30">
        <v>0.0</v>
      </c>
      <c r="AA395" s="30">
        <v>30.0</v>
      </c>
      <c r="AB395" s="30" t="str">
        <f t="array" ref="AB395">xlookup(A395&amp;B395,'Inventory by Market SKU (Units)'!D:D,'Inventory by Market SKU (Units)'!E:E,"",0)</f>
        <v/>
      </c>
      <c r="AC395" s="48" t="str">
        <f t="shared" si="1"/>
        <v/>
      </c>
      <c r="AD395" s="47"/>
    </row>
    <row r="396" ht="14.25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8">
        <f t="array" ref="X396">xlookup(A396&amp;B396,'10.22 Sales by SKU Units'!H:H,'10.22 Sales by SKU Units'!D:D,0,0)</f>
        <v>0</v>
      </c>
      <c r="Y396" s="28">
        <v>23.0</v>
      </c>
      <c r="Z396" s="28">
        <v>0.0</v>
      </c>
      <c r="AA396" s="28">
        <v>23.0</v>
      </c>
      <c r="AB396" s="28" t="str">
        <f t="array" ref="AB396">xlookup(A396&amp;B396,'Inventory by Market SKU (Units)'!D:D,'Inventory by Market SKU (Units)'!E:E,"",0)</f>
        <v/>
      </c>
      <c r="AC396" s="46" t="str">
        <f t="shared" si="1"/>
        <v/>
      </c>
      <c r="AD396" s="47"/>
    </row>
    <row r="397" ht="14.25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30">
        <f t="array" ref="X397">xlookup(A397&amp;B397,'10.22 Sales by SKU Units'!H:H,'10.22 Sales by SKU Units'!D:D,0,0)</f>
        <v>0</v>
      </c>
      <c r="Y397" s="30">
        <v>30.0</v>
      </c>
      <c r="Z397" s="30">
        <v>0.0</v>
      </c>
      <c r="AA397" s="30">
        <v>30.0</v>
      </c>
      <c r="AB397" s="30" t="str">
        <f t="array" ref="AB397">xlookup(A397&amp;B397,'Inventory by Market SKU (Units)'!D:D,'Inventory by Market SKU (Units)'!E:E,"",0)</f>
        <v/>
      </c>
      <c r="AC397" s="48" t="str">
        <f t="shared" si="1"/>
        <v/>
      </c>
      <c r="AD397" s="47"/>
    </row>
    <row r="398" ht="14.25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8">
        <f t="array" ref="X398">xlookup(A398&amp;B398,'10.22 Sales by SKU Units'!H:H,'10.22 Sales by SKU Units'!D:D,0,0)</f>
        <v>0</v>
      </c>
      <c r="Y398" s="28">
        <v>17.0</v>
      </c>
      <c r="Z398" s="28">
        <v>0.0</v>
      </c>
      <c r="AA398" s="28">
        <v>17.0</v>
      </c>
      <c r="AB398" s="28" t="str">
        <f t="array" ref="AB398">xlookup(A398&amp;B398,'Inventory by Market SKU (Units)'!D:D,'Inventory by Market SKU (Units)'!E:E,"",0)</f>
        <v/>
      </c>
      <c r="AC398" s="46" t="str">
        <f t="shared" si="1"/>
        <v/>
      </c>
      <c r="AD398" s="47"/>
    </row>
    <row r="399" ht="14.25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30">
        <f t="array" ref="X399">xlookup(A399&amp;B399,'10.22 Sales by SKU Units'!H:H,'10.22 Sales by SKU Units'!D:D,0,0)</f>
        <v>0</v>
      </c>
      <c r="Y399" s="30">
        <v>19.0</v>
      </c>
      <c r="Z399" s="30">
        <v>0.0</v>
      </c>
      <c r="AA399" s="30">
        <v>19.0</v>
      </c>
      <c r="AB399" s="30" t="str">
        <f t="array" ref="AB399">xlookup(A399&amp;B399,'Inventory by Market SKU (Units)'!D:D,'Inventory by Market SKU (Units)'!E:E,"",0)</f>
        <v/>
      </c>
      <c r="AC399" s="48" t="str">
        <f t="shared" si="1"/>
        <v/>
      </c>
      <c r="AD399" s="47"/>
    </row>
    <row r="400" ht="14.25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8">
        <f t="array" ref="X400">xlookup(A400&amp;B400,'10.22 Sales by SKU Units'!H:H,'10.22 Sales by SKU Units'!D:D,0,0)</f>
        <v>0</v>
      </c>
      <c r="Y400" s="28">
        <v>80.0</v>
      </c>
      <c r="Z400" s="28">
        <v>0.0</v>
      </c>
      <c r="AA400" s="28">
        <v>80.0</v>
      </c>
      <c r="AB400" s="28" t="str">
        <f t="array" ref="AB400">xlookup(A400&amp;B400,'Inventory by Market SKU (Units)'!D:D,'Inventory by Market SKU (Units)'!E:E,"",0)</f>
        <v/>
      </c>
      <c r="AC400" s="46" t="str">
        <f t="shared" si="1"/>
        <v/>
      </c>
      <c r="AD400" s="47"/>
    </row>
    <row r="401" ht="14.25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30">
        <f t="array" ref="X401">xlookup(A401&amp;B401,'10.22 Sales by SKU Units'!H:H,'10.22 Sales by SKU Units'!D:D,0,0)</f>
        <v>0</v>
      </c>
      <c r="Y401" s="30">
        <v>73.0</v>
      </c>
      <c r="Z401" s="30">
        <v>0.0</v>
      </c>
      <c r="AA401" s="30">
        <v>73.0</v>
      </c>
      <c r="AB401" s="30" t="str">
        <f t="array" ref="AB401">xlookup(A401&amp;B401,'Inventory by Market SKU (Units)'!D:D,'Inventory by Market SKU (Units)'!E:E,"",0)</f>
        <v/>
      </c>
      <c r="AC401" s="48" t="str">
        <f t="shared" si="1"/>
        <v/>
      </c>
      <c r="AD401" s="47"/>
    </row>
    <row r="402" ht="14.25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8">
        <f t="array" ref="X402">xlookup(A402&amp;B402,'10.22 Sales by SKU Units'!H:H,'10.22 Sales by SKU Units'!D:D,0,0)</f>
        <v>0</v>
      </c>
      <c r="Y402" s="28">
        <v>75.0</v>
      </c>
      <c r="Z402" s="28">
        <v>0.0</v>
      </c>
      <c r="AA402" s="28">
        <v>75.0</v>
      </c>
      <c r="AB402" s="28" t="str">
        <f t="array" ref="AB402">xlookup(A402&amp;B402,'Inventory by Market SKU (Units)'!D:D,'Inventory by Market SKU (Units)'!E:E,"",0)</f>
        <v/>
      </c>
      <c r="AC402" s="46" t="str">
        <f t="shared" si="1"/>
        <v/>
      </c>
      <c r="AD402" s="47"/>
    </row>
    <row r="403" ht="14.25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30">
        <f t="array" ref="X403">xlookup(A403&amp;B403,'10.22 Sales by SKU Units'!H:H,'10.22 Sales by SKU Units'!D:D,0,0)</f>
        <v>0</v>
      </c>
      <c r="Y403" s="30">
        <v>90.0</v>
      </c>
      <c r="Z403" s="30">
        <v>0.0</v>
      </c>
      <c r="AA403" s="30">
        <v>90.0</v>
      </c>
      <c r="AB403" s="30" t="str">
        <f t="array" ref="AB403">xlookup(A403&amp;B403,'Inventory by Market SKU (Units)'!D:D,'Inventory by Market SKU (Units)'!E:E,"",0)</f>
        <v/>
      </c>
      <c r="AC403" s="48" t="str">
        <f t="shared" si="1"/>
        <v/>
      </c>
      <c r="AD403" s="47"/>
    </row>
    <row r="404" ht="14.25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8">
        <f t="array" ref="X404">xlookup(A404&amp;B404,'10.22 Sales by SKU Units'!H:H,'10.22 Sales by SKU Units'!D:D,0,0)</f>
        <v>0</v>
      </c>
      <c r="Y404" s="28">
        <v>21.0</v>
      </c>
      <c r="Z404" s="28">
        <v>0.0</v>
      </c>
      <c r="AA404" s="28">
        <v>21.0</v>
      </c>
      <c r="AB404" s="28" t="str">
        <f t="array" ref="AB404">xlookup(A404&amp;B404,'Inventory by Market SKU (Units)'!D:D,'Inventory by Market SKU (Units)'!E:E,"",0)</f>
        <v/>
      </c>
      <c r="AC404" s="46" t="str">
        <f t="shared" si="1"/>
        <v/>
      </c>
      <c r="AD404" s="47"/>
    </row>
    <row r="405" ht="14.25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30">
        <f t="array" ref="X405">xlookup(A405&amp;B405,'10.22 Sales by SKU Units'!H:H,'10.22 Sales by SKU Units'!D:D,0,0)</f>
        <v>0</v>
      </c>
      <c r="Y405" s="30">
        <v>73.0</v>
      </c>
      <c r="Z405" s="30">
        <v>0.0</v>
      </c>
      <c r="AA405" s="30">
        <v>73.0</v>
      </c>
      <c r="AB405" s="30">
        <f t="array" ref="AB405">xlookup(A405&amp;B405,'Inventory by Market SKU (Units)'!D:D,'Inventory by Market SKU (Units)'!E:E,"",0)</f>
        <v>4</v>
      </c>
      <c r="AC405" s="48" t="str">
        <f t="shared" si="1"/>
        <v/>
      </c>
      <c r="AD405" s="47"/>
    </row>
    <row r="406" ht="14.25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8">
        <f t="array" ref="X406">xlookup(A406&amp;B406,'10.22 Sales by SKU Units'!H:H,'10.22 Sales by SKU Units'!D:D,0,0)</f>
        <v>0</v>
      </c>
      <c r="Y406" s="28">
        <v>66.0</v>
      </c>
      <c r="Z406" s="28">
        <v>0.0</v>
      </c>
      <c r="AA406" s="28">
        <v>66.0</v>
      </c>
      <c r="AB406" s="28" t="str">
        <f t="array" ref="AB406">xlookup(A406&amp;B406,'Inventory by Market SKU (Units)'!D:D,'Inventory by Market SKU (Units)'!E:E,"",0)</f>
        <v/>
      </c>
      <c r="AC406" s="46" t="str">
        <f t="shared" si="1"/>
        <v/>
      </c>
      <c r="AD406" s="47"/>
    </row>
    <row r="407" ht="14.25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30">
        <f t="array" ref="X407">xlookup(A407&amp;B407,'10.22 Sales by SKU Units'!H:H,'10.22 Sales by SKU Units'!D:D,0,0)</f>
        <v>0</v>
      </c>
      <c r="Y407" s="30">
        <v>20.0</v>
      </c>
      <c r="Z407" s="30">
        <v>0.0</v>
      </c>
      <c r="AA407" s="30">
        <v>20.0</v>
      </c>
      <c r="AB407" s="30" t="str">
        <f t="array" ref="AB407">xlookup(A407&amp;B407,'Inventory by Market SKU (Units)'!D:D,'Inventory by Market SKU (Units)'!E:E,"",0)</f>
        <v/>
      </c>
      <c r="AC407" s="48" t="str">
        <f t="shared" si="1"/>
        <v/>
      </c>
      <c r="AD407" s="47"/>
    </row>
    <row r="408" ht="14.25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8">
        <f t="array" ref="X408">xlookup(A408&amp;B408,'10.22 Sales by SKU Units'!H:H,'10.22 Sales by SKU Units'!D:D,0,0)</f>
        <v>0</v>
      </c>
      <c r="Y408" s="28">
        <v>60.0</v>
      </c>
      <c r="Z408" s="28">
        <v>0.0</v>
      </c>
      <c r="AA408" s="28">
        <v>60.0</v>
      </c>
      <c r="AB408" s="28" t="str">
        <f t="array" ref="AB408">xlookup(A408&amp;B408,'Inventory by Market SKU (Units)'!D:D,'Inventory by Market SKU (Units)'!E:E,"",0)</f>
        <v/>
      </c>
      <c r="AC408" s="46" t="str">
        <f t="shared" si="1"/>
        <v/>
      </c>
      <c r="AD408" s="47"/>
    </row>
    <row r="409" ht="14.25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30">
        <f t="array" ref="X409">xlookup(A409&amp;B409,'10.22 Sales by SKU Units'!H:H,'10.22 Sales by SKU Units'!D:D,0,0)</f>
        <v>0</v>
      </c>
      <c r="Y409" s="30">
        <v>87.0</v>
      </c>
      <c r="Z409" s="30">
        <v>0.0</v>
      </c>
      <c r="AA409" s="30">
        <v>87.0</v>
      </c>
      <c r="AB409" s="30" t="str">
        <f t="array" ref="AB409">xlookup(A409&amp;B409,'Inventory by Market SKU (Units)'!D:D,'Inventory by Market SKU (Units)'!E:E,"",0)</f>
        <v/>
      </c>
      <c r="AC409" s="48" t="str">
        <f t="shared" si="1"/>
        <v/>
      </c>
      <c r="AD409" s="47"/>
    </row>
    <row r="410" ht="14.25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8">
        <f t="array" ref="X410">xlookup(A410&amp;B410,'10.22 Sales by SKU Units'!H:H,'10.22 Sales by SKU Units'!D:D,0,0)</f>
        <v>0</v>
      </c>
      <c r="Y410" s="28">
        <v>115.0</v>
      </c>
      <c r="Z410" s="28">
        <v>0.0</v>
      </c>
      <c r="AA410" s="28">
        <v>115.0</v>
      </c>
      <c r="AB410" s="28" t="str">
        <f t="array" ref="AB410">xlookup(A410&amp;B410,'Inventory by Market SKU (Units)'!D:D,'Inventory by Market SKU (Units)'!E:E,"",0)</f>
        <v/>
      </c>
      <c r="AC410" s="46" t="str">
        <f t="shared" si="1"/>
        <v/>
      </c>
      <c r="AD410" s="47"/>
    </row>
    <row r="411" ht="14.25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30">
        <f t="array" ref="X411">xlookup(A411&amp;B411,'10.22 Sales by SKU Units'!H:H,'10.22 Sales by SKU Units'!D:D,0,0)</f>
        <v>0</v>
      </c>
      <c r="Y411" s="30">
        <v>81.0</v>
      </c>
      <c r="Z411" s="30">
        <v>0.0</v>
      </c>
      <c r="AA411" s="30">
        <v>81.0</v>
      </c>
      <c r="AB411" s="30" t="str">
        <f t="array" ref="AB411">xlookup(A411&amp;B411,'Inventory by Market SKU (Units)'!D:D,'Inventory by Market SKU (Units)'!E:E,"",0)</f>
        <v/>
      </c>
      <c r="AC411" s="48" t="str">
        <f t="shared" si="1"/>
        <v/>
      </c>
      <c r="AD411" s="47"/>
    </row>
    <row r="412" ht="14.25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8">
        <f t="array" ref="X412">xlookup(A412&amp;B412,'10.22 Sales by SKU Units'!H:H,'10.22 Sales by SKU Units'!D:D,0,0)</f>
        <v>0</v>
      </c>
      <c r="Y412" s="28">
        <v>41.0</v>
      </c>
      <c r="Z412" s="28">
        <v>0.0</v>
      </c>
      <c r="AA412" s="28">
        <v>41.0</v>
      </c>
      <c r="AB412" s="28" t="str">
        <f t="array" ref="AB412">xlookup(A412&amp;B412,'Inventory by Market SKU (Units)'!D:D,'Inventory by Market SKU (Units)'!E:E,"",0)</f>
        <v/>
      </c>
      <c r="AC412" s="46" t="str">
        <f t="shared" si="1"/>
        <v/>
      </c>
      <c r="AD412" s="47"/>
    </row>
    <row r="413" ht="14.25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30">
        <f t="array" ref="X413">xlookup(A413&amp;B413,'10.22 Sales by SKU Units'!H:H,'10.22 Sales by SKU Units'!D:D,0,0)</f>
        <v>0</v>
      </c>
      <c r="Y413" s="30">
        <v>140.0</v>
      </c>
      <c r="Z413" s="30">
        <v>0.0</v>
      </c>
      <c r="AA413" s="30">
        <v>140.0</v>
      </c>
      <c r="AB413" s="30" t="str">
        <f t="array" ref="AB413">xlookup(A413&amp;B413,'Inventory by Market SKU (Units)'!D:D,'Inventory by Market SKU (Units)'!E:E,"",0)</f>
        <v/>
      </c>
      <c r="AC413" s="48" t="str">
        <f t="shared" si="1"/>
        <v/>
      </c>
      <c r="AD413" s="47"/>
    </row>
    <row r="414" ht="14.25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8">
        <f t="array" ref="X414">xlookup(A414&amp;B414,'10.22 Sales by SKU Units'!H:H,'10.22 Sales by SKU Units'!D:D,0,0)</f>
        <v>0</v>
      </c>
      <c r="Y414" s="28">
        <v>15.0</v>
      </c>
      <c r="Z414" s="28">
        <v>0.0</v>
      </c>
      <c r="AA414" s="28">
        <v>15.0</v>
      </c>
      <c r="AB414" s="28" t="str">
        <f t="array" ref="AB414">xlookup(A414&amp;B414,'Inventory by Market SKU (Units)'!D:D,'Inventory by Market SKU (Units)'!E:E,"",0)</f>
        <v/>
      </c>
      <c r="AC414" s="46" t="str">
        <f t="shared" si="1"/>
        <v/>
      </c>
      <c r="AD414" s="47"/>
    </row>
    <row r="415" ht="14.25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30">
        <f t="array" ref="X415">xlookup(A415&amp;B415,'10.22 Sales by SKU Units'!H:H,'10.22 Sales by SKU Units'!D:D,0,0)</f>
        <v>0</v>
      </c>
      <c r="Y415" s="30">
        <v>1.0</v>
      </c>
      <c r="Z415" s="30">
        <v>0.0</v>
      </c>
      <c r="AA415" s="30">
        <v>1.0</v>
      </c>
      <c r="AB415" s="30" t="str">
        <f t="array" ref="AB415">xlookup(A415&amp;B415,'Inventory by Market SKU (Units)'!D:D,'Inventory by Market SKU (Units)'!E:E,"",0)</f>
        <v/>
      </c>
      <c r="AC415" s="48" t="str">
        <f t="shared" si="1"/>
        <v/>
      </c>
      <c r="AD415" s="47"/>
    </row>
    <row r="416" ht="14.25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8">
        <f t="array" ref="X416">xlookup(A416&amp;B416,'10.22 Sales by SKU Units'!H:H,'10.22 Sales by SKU Units'!D:D,0,0)</f>
        <v>0</v>
      </c>
      <c r="Y416" s="28">
        <v>30.0</v>
      </c>
      <c r="Z416" s="28">
        <v>0.0</v>
      </c>
      <c r="AA416" s="28">
        <v>30.0</v>
      </c>
      <c r="AB416" s="28" t="str">
        <f t="array" ref="AB416">xlookup(A416&amp;B416,'Inventory by Market SKU (Units)'!D:D,'Inventory by Market SKU (Units)'!E:E,"",0)</f>
        <v/>
      </c>
      <c r="AC416" s="46" t="str">
        <f t="shared" si="1"/>
        <v/>
      </c>
      <c r="AD416" s="47"/>
    </row>
    <row r="417" ht="14.25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30">
        <f t="array" ref="X417">xlookup(A417&amp;B417,'10.22 Sales by SKU Units'!H:H,'10.22 Sales by SKU Units'!D:D,0,0)</f>
        <v>435</v>
      </c>
      <c r="Y417" s="30">
        <v>4575.0</v>
      </c>
      <c r="Z417" s="30">
        <v>7126.0</v>
      </c>
      <c r="AA417" s="30">
        <v>11701.0</v>
      </c>
      <c r="AB417" s="30">
        <f t="array" ref="AB417">xlookup(A417&amp;B417,'Inventory by Market SKU (Units)'!D:D,'Inventory by Market SKU (Units)'!E:E,"",0)</f>
        <v>4212</v>
      </c>
      <c r="AC417" s="48">
        <f t="shared" si="1"/>
        <v>16.51764706</v>
      </c>
      <c r="AD417" s="47"/>
    </row>
    <row r="418" ht="14.25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8">
        <f t="array" ref="X418">xlookup(A418&amp;B418,'10.22 Sales by SKU Units'!H:H,'10.22 Sales by SKU Units'!D:D,0,0)</f>
        <v>345</v>
      </c>
      <c r="Y418" s="28">
        <v>4452.0</v>
      </c>
      <c r="Z418" s="28">
        <v>7161.0</v>
      </c>
      <c r="AA418" s="28">
        <v>11613.0</v>
      </c>
      <c r="AB418" s="28">
        <f t="array" ref="AB418">xlookup(A418&amp;B418,'Inventory by Market SKU (Units)'!D:D,'Inventory by Market SKU (Units)'!E:E,"",0)</f>
        <v>4553</v>
      </c>
      <c r="AC418" s="46">
        <f t="shared" si="1"/>
        <v>25.24768946</v>
      </c>
      <c r="AD418" s="47"/>
    </row>
    <row r="419" ht="14.25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30">
        <f t="array" ref="X419">xlookup(A419&amp;B419,'10.22 Sales by SKU Units'!H:H,'10.22 Sales by SKU Units'!D:D,0,0)</f>
        <v>435</v>
      </c>
      <c r="Y419" s="30">
        <v>2550.0</v>
      </c>
      <c r="Z419" s="30">
        <v>8203.0</v>
      </c>
      <c r="AA419" s="30">
        <v>10753.0</v>
      </c>
      <c r="AB419" s="30">
        <f t="array" ref="AB419">xlookup(A419&amp;B419,'Inventory by Market SKU (Units)'!D:D,'Inventory by Market SKU (Units)'!E:E,"",0)</f>
        <v>3131</v>
      </c>
      <c r="AC419" s="48">
        <f t="shared" si="1"/>
        <v>6.389795918</v>
      </c>
      <c r="AD419" s="47"/>
    </row>
    <row r="420" ht="14.25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8">
        <f t="array" ref="X420">xlookup(A420&amp;B420,'10.22 Sales by SKU Units'!H:H,'10.22 Sales by SKU Units'!D:D,0,0)</f>
        <v>901</v>
      </c>
      <c r="Y420" s="28">
        <v>2018.0</v>
      </c>
      <c r="Z420" s="28">
        <v>14433.0</v>
      </c>
      <c r="AA420" s="28">
        <v>16451.0</v>
      </c>
      <c r="AB420" s="28">
        <f t="array" ref="AB420">xlookup(A420&amp;B420,'Inventory by Market SKU (Units)'!D:D,'Inventory by Market SKU (Units)'!E:E,"",0)</f>
        <v>2719</v>
      </c>
      <c r="AC420" s="46">
        <f t="shared" si="1"/>
        <v>2.764147747</v>
      </c>
      <c r="AD420" s="47"/>
    </row>
    <row r="421" ht="14.25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30">
        <f t="array" ref="X421">xlookup(A421&amp;B421,'10.22 Sales by SKU Units'!H:H,'10.22 Sales by SKU Units'!D:D,0,0)</f>
        <v>900</v>
      </c>
      <c r="Y421" s="30">
        <v>1980.0</v>
      </c>
      <c r="Z421" s="30">
        <v>11554.0</v>
      </c>
      <c r="AA421" s="30">
        <v>13534.0</v>
      </c>
      <c r="AB421" s="30">
        <f t="array" ref="AB421">xlookup(A421&amp;B421,'Inventory by Market SKU (Units)'!D:D,'Inventory by Market SKU (Units)'!E:E,"",0)</f>
        <v>4479</v>
      </c>
      <c r="AC421" s="48">
        <f t="shared" si="1"/>
        <v>4.995167286</v>
      </c>
      <c r="AD421" s="47"/>
    </row>
    <row r="422" ht="14.25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8">
        <f t="array" ref="X422">xlookup(A422&amp;B422,'10.22 Sales by SKU Units'!H:H,'10.22 Sales by SKU Units'!D:D,0,0)</f>
        <v>12</v>
      </c>
      <c r="Y422" s="28">
        <v>1604.0</v>
      </c>
      <c r="Z422" s="28">
        <v>3082.0</v>
      </c>
      <c r="AA422" s="28">
        <v>4686.0</v>
      </c>
      <c r="AB422" s="28">
        <f t="array" ref="AB422">xlookup(A422&amp;B422,'Inventory by Market SKU (Units)'!D:D,'Inventory by Market SKU (Units)'!E:E,"",0)</f>
        <v>0</v>
      </c>
      <c r="AC422" s="46">
        <f t="shared" si="1"/>
        <v>0</v>
      </c>
      <c r="AD422" s="47"/>
    </row>
    <row r="423" ht="14.25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30">
        <f t="array" ref="X423">xlookup(A423&amp;B423,'10.22 Sales by SKU Units'!H:H,'10.22 Sales by SKU Units'!D:D,0,0)</f>
        <v>570</v>
      </c>
      <c r="Y423" s="30">
        <v>0.0</v>
      </c>
      <c r="Z423" s="30">
        <v>7276.0</v>
      </c>
      <c r="AA423" s="30">
        <v>7276.0</v>
      </c>
      <c r="AB423" s="30">
        <f t="array" ref="AB423">xlookup(A423&amp;B423,'Inventory by Market SKU (Units)'!D:D,'Inventory by Market SKU (Units)'!E:E,"",0)</f>
        <v>1688</v>
      </c>
      <c r="AC423" s="48">
        <f t="shared" si="1"/>
        <v>2.898683457</v>
      </c>
      <c r="AD423" s="47"/>
    </row>
    <row r="424" ht="14.25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8">
        <f t="array" ref="X424">xlookup(A424&amp;B424,'10.22 Sales by SKU Units'!H:H,'10.22 Sales by SKU Units'!D:D,0,0)</f>
        <v>55</v>
      </c>
      <c r="Y424" s="28">
        <v>0.0</v>
      </c>
      <c r="Z424" s="28">
        <v>1322.0</v>
      </c>
      <c r="AA424" s="28">
        <v>1322.0</v>
      </c>
      <c r="AB424" s="28">
        <f t="array" ref="AB424">xlookup(A424&amp;B424,'Inventory by Market SKU (Units)'!D:D,'Inventory by Market SKU (Units)'!E:E,"",0)</f>
        <v>754</v>
      </c>
      <c r="AC424" s="46">
        <f t="shared" si="1"/>
        <v>4.616326531</v>
      </c>
      <c r="AD424" s="47"/>
    </row>
    <row r="425" ht="14.25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30">
        <f t="array" ref="X425">xlookup(A425&amp;B425,'10.22 Sales by SKU Units'!H:H,'10.22 Sales by SKU Units'!D:D,0,0)</f>
        <v>309</v>
      </c>
      <c r="Y425" s="30">
        <v>0.0</v>
      </c>
      <c r="Z425" s="30">
        <v>4534.0</v>
      </c>
      <c r="AA425" s="30">
        <v>4534.0</v>
      </c>
      <c r="AB425" s="30">
        <f t="array" ref="AB425">xlookup(A425&amp;B425,'Inventory by Market SKU (Units)'!D:D,'Inventory by Market SKU (Units)'!E:E,"",0)</f>
        <v>2810</v>
      </c>
      <c r="AC425" s="48">
        <f t="shared" si="1"/>
        <v>8.637295082</v>
      </c>
      <c r="AD425" s="47"/>
    </row>
    <row r="426" ht="14.25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8">
        <f t="array" ref="X426">xlookup(A426&amp;B426,'10.22 Sales by SKU Units'!H:H,'10.22 Sales by SKU Units'!D:D,0,0)</f>
        <v>229</v>
      </c>
      <c r="Y426" s="28">
        <v>0.0</v>
      </c>
      <c r="Z426" s="28">
        <v>3913.0</v>
      </c>
      <c r="AA426" s="28">
        <v>3913.0</v>
      </c>
      <c r="AB426" s="28">
        <f t="array" ref="AB426">xlookup(A426&amp;B426,'Inventory by Market SKU (Units)'!D:D,'Inventory by Market SKU (Units)'!E:E,"",0)</f>
        <v>2068</v>
      </c>
      <c r="AC426" s="46">
        <f t="shared" si="1"/>
        <v>9.663551402</v>
      </c>
      <c r="AD426" s="47"/>
    </row>
    <row r="427" ht="14.25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30">
        <f t="array" ref="X427">xlookup(A427&amp;B427,'10.22 Sales by SKU Units'!H:H,'10.22 Sales by SKU Units'!D:D,0,0)</f>
        <v>109</v>
      </c>
      <c r="Y427" s="30">
        <v>0.0</v>
      </c>
      <c r="Z427" s="30">
        <v>3480.0</v>
      </c>
      <c r="AA427" s="30">
        <v>3480.0</v>
      </c>
      <c r="AB427" s="30">
        <f t="array" ref="AB427">xlookup(A427&amp;B427,'Inventory by Market SKU (Units)'!D:D,'Inventory by Market SKU (Units)'!E:E,"",0)</f>
        <v>3150</v>
      </c>
      <c r="AC427" s="48">
        <f t="shared" si="1"/>
        <v>13.38526912</v>
      </c>
      <c r="AD427" s="47"/>
    </row>
    <row r="428" ht="14.25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8">
        <f t="array" ref="X428">xlookup(A428&amp;B428,'10.22 Sales by SKU Units'!H:H,'10.22 Sales by SKU Units'!D:D,0,0)</f>
        <v>546</v>
      </c>
      <c r="Y428" s="28">
        <v>0.0</v>
      </c>
      <c r="Z428" s="28">
        <v>4361.0</v>
      </c>
      <c r="AA428" s="28">
        <v>4361.0</v>
      </c>
      <c r="AB428" s="28">
        <f t="array" ref="AB428">xlookup(A428&amp;B428,'Inventory by Market SKU (Units)'!D:D,'Inventory by Market SKU (Units)'!E:E,"",0)</f>
        <v>7865</v>
      </c>
      <c r="AC428" s="46">
        <f t="shared" si="1"/>
        <v>7.526315789</v>
      </c>
      <c r="AD428" s="47"/>
    </row>
    <row r="429" ht="14.25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30">
        <f t="array" ref="X429">xlookup(A429&amp;B429,'10.22 Sales by SKU Units'!H:H,'10.22 Sales by SKU Units'!D:D,0,0)</f>
        <v>137</v>
      </c>
      <c r="Y429" s="30">
        <v>2923.0</v>
      </c>
      <c r="Z429" s="30">
        <v>2462.0</v>
      </c>
      <c r="AA429" s="30">
        <v>5385.0</v>
      </c>
      <c r="AB429" s="30">
        <f t="array" ref="AB429">xlookup(A429&amp;B429,'Inventory by Market SKU (Units)'!D:D,'Inventory by Market SKU (Units)'!E:E,"",0)</f>
        <v>499</v>
      </c>
      <c r="AC429" s="48">
        <f t="shared" si="1"/>
        <v>2.462171053</v>
      </c>
      <c r="AD429" s="47"/>
    </row>
    <row r="430" ht="14.25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8">
        <f t="array" ref="X430">xlookup(A430&amp;B430,'10.22 Sales by SKU Units'!H:H,'10.22 Sales by SKU Units'!D:D,0,0)</f>
        <v>988</v>
      </c>
      <c r="Y430" s="28">
        <v>14232.0</v>
      </c>
      <c r="Z430" s="28">
        <v>13707.0</v>
      </c>
      <c r="AA430" s="28">
        <v>27939.0</v>
      </c>
      <c r="AB430" s="28">
        <f t="array" ref="AB430">xlookup(A430&amp;B430,'Inventory by Market SKU (Units)'!D:D,'Inventory by Market SKU (Units)'!E:E,"",0)</f>
        <v>3861</v>
      </c>
      <c r="AC430" s="46">
        <f t="shared" si="1"/>
        <v>2.985309278</v>
      </c>
      <c r="AD430" s="47"/>
    </row>
    <row r="431" ht="14.25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30">
        <f t="array" ref="X431">xlookup(A431&amp;B431,'10.22 Sales by SKU Units'!H:H,'10.22 Sales by SKU Units'!D:D,0,0)</f>
        <v>584</v>
      </c>
      <c r="Y431" s="30">
        <v>12959.0</v>
      </c>
      <c r="Z431" s="30">
        <v>10254.0</v>
      </c>
      <c r="AA431" s="30">
        <v>23213.0</v>
      </c>
      <c r="AB431" s="30">
        <f t="array" ref="AB431">xlookup(A431&amp;B431,'Inventory by Market SKU (Units)'!D:D,'Inventory by Market SKU (Units)'!E:E,"",0)</f>
        <v>3620</v>
      </c>
      <c r="AC431" s="48">
        <f t="shared" si="1"/>
        <v>3.988248256</v>
      </c>
      <c r="AD431" s="47"/>
    </row>
    <row r="432" ht="14.25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8">
        <f t="array" ref="X432">xlookup(A432&amp;B432,'10.22 Sales by SKU Units'!H:H,'10.22 Sales by SKU Units'!D:D,0,0)</f>
        <v>743</v>
      </c>
      <c r="Y432" s="28">
        <v>20551.0</v>
      </c>
      <c r="Z432" s="28">
        <v>16618.0</v>
      </c>
      <c r="AA432" s="28">
        <v>37169.0</v>
      </c>
      <c r="AB432" s="28">
        <f t="array" ref="AB432">xlookup(A432&amp;B432,'Inventory by Market SKU (Units)'!D:D,'Inventory by Market SKU (Units)'!E:E,"",0)</f>
        <v>5822</v>
      </c>
      <c r="AC432" s="46">
        <f t="shared" si="1"/>
        <v>4.280882353</v>
      </c>
      <c r="AD432" s="47"/>
    </row>
    <row r="433" ht="14.25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30">
        <f t="array" ref="X433">xlookup(A433&amp;B433,'10.22 Sales by SKU Units'!H:H,'10.22 Sales by SKU Units'!D:D,0,0)</f>
        <v>961</v>
      </c>
      <c r="Y433" s="30">
        <v>22713.0</v>
      </c>
      <c r="Z433" s="30">
        <v>20719.0</v>
      </c>
      <c r="AA433" s="30">
        <v>43432.0</v>
      </c>
      <c r="AB433" s="30">
        <f t="array" ref="AB433">xlookup(A433&amp;B433,'Inventory by Market SKU (Units)'!D:D,'Inventory by Market SKU (Units)'!E:E,"",0)</f>
        <v>5679</v>
      </c>
      <c r="AC433" s="48">
        <f t="shared" si="1"/>
        <v>3.433494559</v>
      </c>
      <c r="AD433" s="47"/>
    </row>
    <row r="434" ht="14.25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8">
        <f t="array" ref="X434">xlookup(A434&amp;B434,'10.22 Sales by SKU Units'!H:H,'10.22 Sales by SKU Units'!D:D,0,0)</f>
        <v>1319</v>
      </c>
      <c r="Y434" s="28">
        <v>30488.0</v>
      </c>
      <c r="Z434" s="28">
        <v>31263.0</v>
      </c>
      <c r="AA434" s="28">
        <v>61751.0</v>
      </c>
      <c r="AB434" s="28">
        <f t="array" ref="AB434">xlookup(A434&amp;B434,'Inventory by Market SKU (Units)'!D:D,'Inventory by Market SKU (Units)'!E:E,"",0)</f>
        <v>8182</v>
      </c>
      <c r="AC434" s="46">
        <f t="shared" si="1"/>
        <v>2.804616088</v>
      </c>
      <c r="AD434" s="47"/>
    </row>
    <row r="435" ht="14.25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30">
        <f t="array" ref="X435">xlookup(A435&amp;B435,'10.22 Sales by SKU Units'!H:H,'10.22 Sales by SKU Units'!D:D,0,0)</f>
        <v>1136</v>
      </c>
      <c r="Y435" s="30">
        <v>28023.0</v>
      </c>
      <c r="Z435" s="30">
        <v>20506.0</v>
      </c>
      <c r="AA435" s="30">
        <v>48529.0</v>
      </c>
      <c r="AB435" s="30">
        <f t="array" ref="AB435">xlookup(A435&amp;B435,'Inventory by Market SKU (Units)'!D:D,'Inventory by Market SKU (Units)'!E:E,"",0)</f>
        <v>6474</v>
      </c>
      <c r="AC435" s="48">
        <f t="shared" si="1"/>
        <v>3.201780415</v>
      </c>
      <c r="AD435" s="47"/>
    </row>
    <row r="436" ht="14.25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8">
        <f t="array" ref="X436">xlookup(A436&amp;B436,'10.22 Sales by SKU Units'!H:H,'10.22 Sales by SKU Units'!D:D,0,0)</f>
        <v>1060</v>
      </c>
      <c r="Y436" s="28">
        <v>22506.0</v>
      </c>
      <c r="Z436" s="28">
        <v>19833.0</v>
      </c>
      <c r="AA436" s="28">
        <v>42339.0</v>
      </c>
      <c r="AB436" s="28">
        <f t="array" ref="AB436">xlookup(A436&amp;B436,'Inventory by Market SKU (Units)'!D:D,'Inventory by Market SKU (Units)'!E:E,"",0)</f>
        <v>5716</v>
      </c>
      <c r="AC436" s="46">
        <f t="shared" si="1"/>
        <v>3.376920047</v>
      </c>
      <c r="AD436" s="47"/>
    </row>
    <row r="437" ht="14.25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30">
        <f t="array" ref="X437">xlookup(A437&amp;B437,'10.22 Sales by SKU Units'!H:H,'10.22 Sales by SKU Units'!D:D,0,0)</f>
        <v>1277</v>
      </c>
      <c r="Y437" s="30">
        <v>30718.0</v>
      </c>
      <c r="Z437" s="30">
        <v>28808.0</v>
      </c>
      <c r="AA437" s="30">
        <v>59526.0</v>
      </c>
      <c r="AB437" s="30">
        <f t="array" ref="AB437">xlookup(A437&amp;B437,'Inventory by Market SKU (Units)'!D:D,'Inventory by Market SKU (Units)'!E:E,"",0)</f>
        <v>6562</v>
      </c>
      <c r="AC437" s="48">
        <f t="shared" si="1"/>
        <v>2.217641095</v>
      </c>
      <c r="AD437" s="47"/>
    </row>
    <row r="438" ht="14.25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8">
        <f t="array" ref="X438">xlookup(A438&amp;B438,'10.22 Sales by SKU Units'!H:H,'10.22 Sales by SKU Units'!D:D,0,0)</f>
        <v>940</v>
      </c>
      <c r="Y438" s="28">
        <v>20648.0</v>
      </c>
      <c r="Z438" s="28">
        <v>18337.0</v>
      </c>
      <c r="AA438" s="28">
        <v>38985.0</v>
      </c>
      <c r="AB438" s="28">
        <f t="array" ref="AB438">xlookup(A438&amp;B438,'Inventory by Market SKU (Units)'!D:D,'Inventory by Market SKU (Units)'!E:E,"",0)</f>
        <v>4972</v>
      </c>
      <c r="AC438" s="46">
        <f t="shared" si="1"/>
        <v>3.001207243</v>
      </c>
      <c r="AD438" s="47"/>
    </row>
    <row r="439" ht="14.25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30">
        <f t="array" ref="X439">xlookup(A439&amp;B439,'10.22 Sales by SKU Units'!H:H,'10.22 Sales by SKU Units'!D:D,0,0)</f>
        <v>1191</v>
      </c>
      <c r="Y439" s="30">
        <v>24960.0</v>
      </c>
      <c r="Z439" s="30">
        <v>22097.0</v>
      </c>
      <c r="AA439" s="30">
        <v>47057.0</v>
      </c>
      <c r="AB439" s="30">
        <f t="array" ref="AB439">xlookup(A439&amp;B439,'Inventory by Market SKU (Units)'!D:D,'Inventory by Market SKU (Units)'!E:E,"",0)</f>
        <v>4285</v>
      </c>
      <c r="AC439" s="48">
        <f t="shared" si="1"/>
        <v>2.436966825</v>
      </c>
      <c r="AD439" s="47"/>
    </row>
    <row r="440" ht="14.25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8">
        <f t="array" ref="X440">xlookup(A440&amp;B440,'10.22 Sales by SKU Units'!H:H,'10.22 Sales by SKU Units'!D:D,0,0)</f>
        <v>979</v>
      </c>
      <c r="Y440" s="28">
        <v>23240.0</v>
      </c>
      <c r="Z440" s="28">
        <v>17825.0</v>
      </c>
      <c r="AA440" s="28">
        <v>41065.0</v>
      </c>
      <c r="AB440" s="28">
        <f t="array" ref="AB440">xlookup(A440&amp;B440,'Inventory by Market SKU (Units)'!D:D,'Inventory by Market SKU (Units)'!E:E,"",0)</f>
        <v>4653</v>
      </c>
      <c r="AC440" s="46">
        <f t="shared" si="1"/>
        <v>3.245524297</v>
      </c>
      <c r="AD440" s="47"/>
    </row>
    <row r="441" ht="14.25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30">
        <f t="array" ref="X441">xlookup(A441&amp;B441,'10.22 Sales by SKU Units'!H:H,'10.22 Sales by SKU Units'!D:D,0,0)</f>
        <v>783</v>
      </c>
      <c r="Y441" s="30">
        <v>22746.0</v>
      </c>
      <c r="Z441" s="30">
        <v>18424.0</v>
      </c>
      <c r="AA441" s="30">
        <v>41170.0</v>
      </c>
      <c r="AB441" s="30">
        <f t="array" ref="AB441">xlookup(A441&amp;B441,'Inventory by Market SKU (Units)'!D:D,'Inventory by Market SKU (Units)'!E:E,"",0)</f>
        <v>5051</v>
      </c>
      <c r="AC441" s="48">
        <f t="shared" si="1"/>
        <v>3.257308684</v>
      </c>
      <c r="AD441" s="47"/>
    </row>
    <row r="442" ht="14.25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8">
        <f t="array" ref="X442">xlookup(A442&amp;B442,'10.22 Sales by SKU Units'!H:H,'10.22 Sales by SKU Units'!D:D,0,0)</f>
        <v>1592</v>
      </c>
      <c r="Y442" s="28">
        <v>42660.0</v>
      </c>
      <c r="Z442" s="28">
        <v>34496.0</v>
      </c>
      <c r="AA442" s="28">
        <v>77156.0</v>
      </c>
      <c r="AB442" s="28">
        <f t="array" ref="AB442">xlookup(A442&amp;B442,'Inventory by Market SKU (Units)'!D:D,'Inventory by Market SKU (Units)'!E:E,"",0)</f>
        <v>6692</v>
      </c>
      <c r="AC442" s="46">
        <f t="shared" si="1"/>
        <v>2.36745283</v>
      </c>
      <c r="AD442" s="47"/>
    </row>
    <row r="443" ht="14.25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30">
        <f t="array" ref="X443">xlookup(A443&amp;B443,'10.22 Sales by SKU Units'!H:H,'10.22 Sales by SKU Units'!D:D,0,0)</f>
        <v>0</v>
      </c>
      <c r="Y443" s="30">
        <v>10794.0</v>
      </c>
      <c r="Z443" s="30">
        <v>14.0</v>
      </c>
      <c r="AA443" s="30">
        <v>10808.0</v>
      </c>
      <c r="AB443" s="30">
        <f t="array" ref="AB443">xlookup(A443&amp;B443,'Inventory by Market SKU (Units)'!D:D,'Inventory by Market SKU (Units)'!E:E,"",0)</f>
        <v>0</v>
      </c>
      <c r="AC443" s="48" t="str">
        <f t="shared" si="1"/>
        <v/>
      </c>
      <c r="AD443" s="47"/>
    </row>
    <row r="444" ht="14.25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8">
        <f t="array" ref="X444">xlookup(A444&amp;B444,'10.22 Sales by SKU Units'!H:H,'10.22 Sales by SKU Units'!D:D,0,0)</f>
        <v>0</v>
      </c>
      <c r="Y444" s="28">
        <v>7275.0</v>
      </c>
      <c r="Z444" s="28">
        <v>6060.0</v>
      </c>
      <c r="AA444" s="28">
        <v>13335.0</v>
      </c>
      <c r="AB444" s="28">
        <f t="array" ref="AB444">xlookup(A444&amp;B444,'Inventory by Market SKU (Units)'!D:D,'Inventory by Market SKU (Units)'!E:E,"",0)</f>
        <v>0</v>
      </c>
      <c r="AC444" s="46">
        <f t="shared" si="1"/>
        <v>0</v>
      </c>
      <c r="AD444" s="47"/>
    </row>
    <row r="445" ht="14.25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30">
        <f t="array" ref="X445">xlookup(A445&amp;B445,'10.22 Sales by SKU Units'!H:H,'10.22 Sales by SKU Units'!D:D,0,0)</f>
        <v>524</v>
      </c>
      <c r="Y445" s="30">
        <v>15280.0</v>
      </c>
      <c r="Z445" s="30">
        <v>12833.0</v>
      </c>
      <c r="AA445" s="30">
        <v>28113.0</v>
      </c>
      <c r="AB445" s="30">
        <f t="array" ref="AB445">xlookup(A445&amp;B445,'Inventory by Market SKU (Units)'!D:D,'Inventory by Market SKU (Units)'!E:E,"",0)</f>
        <v>3425</v>
      </c>
      <c r="AC445" s="48">
        <f t="shared" si="1"/>
        <v>3.256735341</v>
      </c>
      <c r="AD445" s="47"/>
    </row>
    <row r="446" ht="14.25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8">
        <f t="array" ref="X446">xlookup(A446&amp;B446,'10.22 Sales by SKU Units'!H:H,'10.22 Sales by SKU Units'!D:D,0,0)</f>
        <v>126</v>
      </c>
      <c r="Y446" s="28">
        <v>4965.0</v>
      </c>
      <c r="Z446" s="28">
        <v>3406.0</v>
      </c>
      <c r="AA446" s="28">
        <v>8371.0</v>
      </c>
      <c r="AB446" s="28">
        <f t="array" ref="AB446">xlookup(A446&amp;B446,'Inventory by Market SKU (Units)'!D:D,'Inventory by Market SKU (Units)'!E:E,"",0)</f>
        <v>606</v>
      </c>
      <c r="AC446" s="46">
        <f t="shared" si="1"/>
        <v>2.364109233</v>
      </c>
      <c r="AD446" s="47"/>
    </row>
    <row r="447" ht="14.25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30">
        <f t="array" ref="X447">xlookup(A447&amp;B447,'10.22 Sales by SKU Units'!H:H,'10.22 Sales by SKU Units'!D:D,0,0)</f>
        <v>384</v>
      </c>
      <c r="Y447" s="30">
        <v>7571.0</v>
      </c>
      <c r="Z447" s="30">
        <v>5818.0</v>
      </c>
      <c r="AA447" s="30">
        <v>13389.0</v>
      </c>
      <c r="AB447" s="30">
        <f t="array" ref="AB447">xlookup(A447&amp;B447,'Inventory by Market SKU (Units)'!D:D,'Inventory by Market SKU (Units)'!E:E,"",0)</f>
        <v>2417</v>
      </c>
      <c r="AC447" s="48">
        <f t="shared" si="1"/>
        <v>4.669027688</v>
      </c>
      <c r="AD447" s="47"/>
    </row>
    <row r="448" ht="14.25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8">
        <f t="array" ref="X448">xlookup(A448&amp;B448,'10.22 Sales by SKU Units'!H:H,'10.22 Sales by SKU Units'!D:D,0,0)</f>
        <v>16</v>
      </c>
      <c r="Y448" s="28">
        <v>10363.0</v>
      </c>
      <c r="Z448" s="28">
        <v>3735.0</v>
      </c>
      <c r="AA448" s="28">
        <v>14098.0</v>
      </c>
      <c r="AB448" s="28">
        <f t="array" ref="AB448">xlookup(A448&amp;B448,'Inventory by Market SKU (Units)'!D:D,'Inventory by Market SKU (Units)'!E:E,"",0)</f>
        <v>0</v>
      </c>
      <c r="AC448" s="46">
        <f t="shared" si="1"/>
        <v>0</v>
      </c>
      <c r="AD448" s="47"/>
    </row>
    <row r="449" ht="14.25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30">
        <f t="array" ref="X449">xlookup(A449&amp;B449,'10.22 Sales by SKU Units'!H:H,'10.22 Sales by SKU Units'!D:D,0,0)</f>
        <v>115</v>
      </c>
      <c r="Y449" s="30">
        <v>6583.0</v>
      </c>
      <c r="Z449" s="30">
        <v>4641.0</v>
      </c>
      <c r="AA449" s="30">
        <v>11224.0</v>
      </c>
      <c r="AB449" s="30">
        <f t="array" ref="AB449">xlookup(A449&amp;B449,'Inventory by Market SKU (Units)'!D:D,'Inventory by Market SKU (Units)'!E:E,"",0)</f>
        <v>1628</v>
      </c>
      <c r="AC449" s="48">
        <f t="shared" si="1"/>
        <v>4.988764045</v>
      </c>
      <c r="AD449" s="47"/>
    </row>
    <row r="450" ht="14.25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8">
        <f t="array" ref="X450">xlookup(A450&amp;B450,'10.22 Sales by SKU Units'!H:H,'10.22 Sales by SKU Units'!D:D,0,0)</f>
        <v>69</v>
      </c>
      <c r="Y450" s="28">
        <v>4324.0</v>
      </c>
      <c r="Z450" s="28">
        <v>2593.0</v>
      </c>
      <c r="AA450" s="28">
        <v>6917.0</v>
      </c>
      <c r="AB450" s="28">
        <f t="array" ref="AB450">xlookup(A450&amp;B450,'Inventory by Market SKU (Units)'!D:D,'Inventory by Market SKU (Units)'!E:E,"",0)</f>
        <v>2628</v>
      </c>
      <c r="AC450" s="46">
        <f t="shared" si="1"/>
        <v>17.95899772</v>
      </c>
      <c r="AD450" s="47"/>
    </row>
    <row r="451" ht="14.25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30">
        <f t="array" ref="X451">xlookup(A451&amp;B451,'10.22 Sales by SKU Units'!H:H,'10.22 Sales by SKU Units'!D:D,0,0)</f>
        <v>1104</v>
      </c>
      <c r="Y451" s="30">
        <v>23452.0</v>
      </c>
      <c r="Z451" s="30">
        <v>18691.0</v>
      </c>
      <c r="AA451" s="30">
        <v>42143.0</v>
      </c>
      <c r="AB451" s="30">
        <f t="array" ref="AB451">xlookup(A451&amp;B451,'Inventory by Market SKU (Units)'!D:D,'Inventory by Market SKU (Units)'!E:E,"",0)</f>
        <v>4553</v>
      </c>
      <c r="AC451" s="48">
        <f t="shared" si="1"/>
        <v>2.811072237</v>
      </c>
      <c r="AD451" s="47"/>
    </row>
    <row r="452" ht="14.25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8">
        <f t="array" ref="X452">xlookup(A452&amp;B452,'10.22 Sales by SKU Units'!H:H,'10.22 Sales by SKU Units'!D:D,0,0)</f>
        <v>438</v>
      </c>
      <c r="Y452" s="28">
        <v>6545.0</v>
      </c>
      <c r="Z452" s="28">
        <v>4460.0</v>
      </c>
      <c r="AA452" s="28">
        <v>11005.0</v>
      </c>
      <c r="AB452" s="28">
        <f t="array" ref="AB452">xlookup(A452&amp;B452,'Inventory by Market SKU (Units)'!D:D,'Inventory by Market SKU (Units)'!E:E,"",0)</f>
        <v>2727</v>
      </c>
      <c r="AC452" s="46">
        <f t="shared" si="1"/>
        <v>5.665512465</v>
      </c>
      <c r="AD452" s="47"/>
    </row>
    <row r="453" ht="14.25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30">
        <f t="array" ref="X453">xlookup(A453&amp;B453,'10.22 Sales by SKU Units'!H:H,'10.22 Sales by SKU Units'!D:D,0,0)</f>
        <v>754</v>
      </c>
      <c r="Y453" s="30">
        <v>15502.0</v>
      </c>
      <c r="Z453" s="30">
        <v>12856.0</v>
      </c>
      <c r="AA453" s="30">
        <v>28358.0</v>
      </c>
      <c r="AB453" s="30">
        <f t="array" ref="AB453">xlookup(A453&amp;B453,'Inventory by Market SKU (Units)'!D:D,'Inventory by Market SKU (Units)'!E:E,"",0)</f>
        <v>3004</v>
      </c>
      <c r="AC453" s="48">
        <f t="shared" si="1"/>
        <v>2.663907774</v>
      </c>
      <c r="AD453" s="47"/>
    </row>
    <row r="454" ht="14.25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8">
        <f t="array" ref="X454">xlookup(A454&amp;B454,'10.22 Sales by SKU Units'!H:H,'10.22 Sales by SKU Units'!D:D,0,0)</f>
        <v>135</v>
      </c>
      <c r="Y454" s="28">
        <v>6865.0</v>
      </c>
      <c r="Z454" s="28">
        <v>4316.0</v>
      </c>
      <c r="AA454" s="28">
        <v>11181.0</v>
      </c>
      <c r="AB454" s="28">
        <f t="array" ref="AB454">xlookup(A454&amp;B454,'Inventory by Market SKU (Units)'!D:D,'Inventory by Market SKU (Units)'!E:E,"",0)</f>
        <v>2700</v>
      </c>
      <c r="AC454" s="46">
        <f t="shared" si="1"/>
        <v>7.956777996</v>
      </c>
      <c r="AD454" s="47"/>
    </row>
    <row r="455" ht="14.25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30">
        <f t="array" ref="X455">xlookup(A455&amp;B455,'10.22 Sales by SKU Units'!H:H,'10.22 Sales by SKU Units'!D:D,0,0)</f>
        <v>1187</v>
      </c>
      <c r="Y455" s="30">
        <v>21494.0</v>
      </c>
      <c r="Z455" s="30">
        <v>17365.0</v>
      </c>
      <c r="AA455" s="30">
        <v>38859.0</v>
      </c>
      <c r="AB455" s="30">
        <f t="array" ref="AB455">xlookup(A455&amp;B455,'Inventory by Market SKU (Units)'!D:D,'Inventory by Market SKU (Units)'!E:E,"",0)</f>
        <v>4876</v>
      </c>
      <c r="AC455" s="48">
        <f t="shared" si="1"/>
        <v>2.987134981</v>
      </c>
      <c r="AD455" s="47"/>
    </row>
    <row r="456" ht="14.25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8">
        <f t="array" ref="X456">xlookup(A456&amp;B456,'10.22 Sales by SKU Units'!H:H,'10.22 Sales by SKU Units'!D:D,0,0)</f>
        <v>711</v>
      </c>
      <c r="Y456" s="28">
        <v>18217.0</v>
      </c>
      <c r="Z456" s="28">
        <v>16168.0</v>
      </c>
      <c r="AA456" s="28">
        <v>34385.0</v>
      </c>
      <c r="AB456" s="28">
        <f t="array" ref="AB456">xlookup(A456&amp;B456,'Inventory by Market SKU (Units)'!D:D,'Inventory by Market SKU (Units)'!E:E,"",0)</f>
        <v>4429</v>
      </c>
      <c r="AC456" s="46">
        <f t="shared" si="1"/>
        <v>3.126352941</v>
      </c>
      <c r="AD456" s="47"/>
    </row>
    <row r="457" ht="14.25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30">
        <f t="array" ref="X457">xlookup(A457&amp;B457,'10.22 Sales by SKU Units'!H:H,'10.22 Sales by SKU Units'!D:D,0,0)</f>
        <v>153</v>
      </c>
      <c r="Y457" s="30">
        <v>6758.0</v>
      </c>
      <c r="Z457" s="30">
        <v>6384.0</v>
      </c>
      <c r="AA457" s="30">
        <v>13142.0</v>
      </c>
      <c r="AB457" s="30">
        <f t="array" ref="AB457">xlookup(A457&amp;B457,'Inventory by Market SKU (Units)'!D:D,'Inventory by Market SKU (Units)'!E:E,"",0)</f>
        <v>3174</v>
      </c>
      <c r="AC457" s="48">
        <f t="shared" si="1"/>
        <v>7.154019534</v>
      </c>
      <c r="AD457" s="47"/>
    </row>
    <row r="458" ht="14.25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8">
        <f t="array" ref="X458">xlookup(A458&amp;B458,'10.22 Sales by SKU Units'!H:H,'10.22 Sales by SKU Units'!D:D,0,0)</f>
        <v>131</v>
      </c>
      <c r="Y458" s="28">
        <v>1884.0</v>
      </c>
      <c r="Z458" s="28">
        <v>1550.0</v>
      </c>
      <c r="AA458" s="28">
        <v>3434.0</v>
      </c>
      <c r="AB458" s="28">
        <f t="array" ref="AB458">xlookup(A458&amp;B458,'Inventory by Market SKU (Units)'!D:D,'Inventory by Market SKU (Units)'!E:E,"",0)</f>
        <v>385</v>
      </c>
      <c r="AC458" s="46">
        <f t="shared" si="1"/>
        <v>2.381443299</v>
      </c>
      <c r="AD458" s="47"/>
    </row>
    <row r="459" ht="14.25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30">
        <f t="array" ref="X459">xlookup(A459&amp;B459,'10.22 Sales by SKU Units'!H:H,'10.22 Sales by SKU Units'!D:D,0,0)</f>
        <v>32</v>
      </c>
      <c r="Y459" s="30">
        <v>1091.0</v>
      </c>
      <c r="Z459" s="30">
        <v>850.0</v>
      </c>
      <c r="AA459" s="30">
        <v>1941.0</v>
      </c>
      <c r="AB459" s="30">
        <f t="array" ref="AB459">xlookup(A459&amp;B459,'Inventory by Market SKU (Units)'!D:D,'Inventory by Market SKU (Units)'!E:E,"",0)</f>
        <v>362</v>
      </c>
      <c r="AC459" s="48">
        <f t="shared" si="1"/>
        <v>7.541666667</v>
      </c>
      <c r="AD459" s="47"/>
    </row>
    <row r="460" ht="14.25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8">
        <f t="array" ref="X460">xlookup(A460&amp;B460,'10.22 Sales by SKU Units'!H:H,'10.22 Sales by SKU Units'!D:D,0,0)</f>
        <v>29</v>
      </c>
      <c r="Y460" s="28">
        <v>749.0</v>
      </c>
      <c r="Z460" s="28">
        <v>793.0</v>
      </c>
      <c r="AA460" s="28">
        <v>1542.0</v>
      </c>
      <c r="AB460" s="28">
        <f t="array" ref="AB460">xlookup(A460&amp;B460,'Inventory by Market SKU (Units)'!D:D,'Inventory by Market SKU (Units)'!E:E,"",0)</f>
        <v>330</v>
      </c>
      <c r="AC460" s="46">
        <f t="shared" si="1"/>
        <v>10.42105263</v>
      </c>
      <c r="AD460" s="47"/>
    </row>
    <row r="461" ht="14.25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30">
        <f t="array" ref="X461">xlookup(A461&amp;B461,'10.22 Sales by SKU Units'!H:H,'10.22 Sales by SKU Units'!D:D,0,0)</f>
        <v>47</v>
      </c>
      <c r="Y461" s="30">
        <v>932.0</v>
      </c>
      <c r="Z461" s="30">
        <v>718.0</v>
      </c>
      <c r="AA461" s="30">
        <v>1650.0</v>
      </c>
      <c r="AB461" s="30">
        <f t="array" ref="AB461">xlookup(A461&amp;B461,'Inventory by Market SKU (Units)'!D:D,'Inventory by Market SKU (Units)'!E:E,"",0)</f>
        <v>278</v>
      </c>
      <c r="AC461" s="48">
        <f t="shared" si="1"/>
        <v>4.848837209</v>
      </c>
      <c r="AD461" s="47"/>
    </row>
    <row r="462" ht="14.25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8">
        <f t="array" ref="X462">xlookup(A462&amp;B462,'10.22 Sales by SKU Units'!H:H,'10.22 Sales by SKU Units'!D:D,0,0)</f>
        <v>101</v>
      </c>
      <c r="Y462" s="28">
        <v>2414.0</v>
      </c>
      <c r="Z462" s="28">
        <v>1542.0</v>
      </c>
      <c r="AA462" s="28">
        <v>3956.0</v>
      </c>
      <c r="AB462" s="28">
        <f t="array" ref="AB462">xlookup(A462&amp;B462,'Inventory by Market SKU (Units)'!D:D,'Inventory by Market SKU (Units)'!E:E,"",0)</f>
        <v>324</v>
      </c>
      <c r="AC462" s="46">
        <f t="shared" si="1"/>
        <v>2.050632911</v>
      </c>
      <c r="AD462" s="47"/>
    </row>
    <row r="463" ht="14.25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30">
        <f t="array" ref="X463">xlookup(A463&amp;B463,'10.22 Sales by SKU Units'!H:H,'10.22 Sales by SKU Units'!D:D,0,0)</f>
        <v>0</v>
      </c>
      <c r="Y463" s="30">
        <v>794.0</v>
      </c>
      <c r="Z463" s="30">
        <v>0.0</v>
      </c>
      <c r="AA463" s="30">
        <v>794.0</v>
      </c>
      <c r="AB463" s="30">
        <f t="array" ref="AB463">xlookup(A463&amp;B463,'Inventory by Market SKU (Units)'!D:D,'Inventory by Market SKU (Units)'!E:E,"",0)</f>
        <v>0</v>
      </c>
      <c r="AC463" s="48" t="str">
        <f t="shared" si="1"/>
        <v/>
      </c>
      <c r="AD463" s="47"/>
    </row>
    <row r="464" ht="14.25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8">
        <f t="array" ref="X464">xlookup(A464&amp;B464,'10.22 Sales by SKU Units'!H:H,'10.22 Sales by SKU Units'!D:D,0,0)</f>
        <v>0</v>
      </c>
      <c r="Y464" s="28">
        <v>647.0</v>
      </c>
      <c r="Z464" s="28">
        <v>9.0</v>
      </c>
      <c r="AA464" s="28">
        <v>656.0</v>
      </c>
      <c r="AB464" s="28">
        <f t="array" ref="AB464">xlookup(A464&amp;B464,'Inventory by Market SKU (Units)'!D:D,'Inventory by Market SKU (Units)'!E:E,"",0)</f>
        <v>0</v>
      </c>
      <c r="AC464" s="46" t="str">
        <f t="shared" si="1"/>
        <v/>
      </c>
      <c r="AD464" s="47"/>
    </row>
    <row r="465" ht="14.25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30">
        <f t="array" ref="X465">xlookup(A465&amp;B465,'10.22 Sales by SKU Units'!H:H,'10.22 Sales by SKU Units'!D:D,0,0)</f>
        <v>0</v>
      </c>
      <c r="Y465" s="30">
        <v>670.0</v>
      </c>
      <c r="Z465" s="30">
        <v>0.0</v>
      </c>
      <c r="AA465" s="30">
        <v>670.0</v>
      </c>
      <c r="AB465" s="30">
        <f t="array" ref="AB465">xlookup(A465&amp;B465,'Inventory by Market SKU (Units)'!D:D,'Inventory by Market SKU (Units)'!E:E,"",0)</f>
        <v>0</v>
      </c>
      <c r="AC465" s="48" t="str">
        <f t="shared" si="1"/>
        <v/>
      </c>
      <c r="AD465" s="47"/>
    </row>
    <row r="466" ht="14.25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8">
        <f t="array" ref="X466">xlookup(A466&amp;B466,'10.22 Sales by SKU Units'!H:H,'10.22 Sales by SKU Units'!D:D,0,0)</f>
        <v>0</v>
      </c>
      <c r="Y466" s="28">
        <v>443.0</v>
      </c>
      <c r="Z466" s="28">
        <v>144.0</v>
      </c>
      <c r="AA466" s="28">
        <v>587.0</v>
      </c>
      <c r="AB466" s="28">
        <f t="array" ref="AB466">xlookup(A466&amp;B466,'Inventory by Market SKU (Units)'!D:D,'Inventory by Market SKU (Units)'!E:E,"",0)</f>
        <v>0</v>
      </c>
      <c r="AC466" s="46" t="str">
        <f t="shared" si="1"/>
        <v/>
      </c>
      <c r="AD466" s="47"/>
    </row>
    <row r="467" ht="14.25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30">
        <f t="array" ref="X467">xlookup(A467&amp;B467,'10.22 Sales by SKU Units'!H:H,'10.22 Sales by SKU Units'!D:D,0,0)</f>
        <v>0</v>
      </c>
      <c r="Y467" s="30">
        <v>372.0</v>
      </c>
      <c r="Z467" s="30">
        <v>0.0</v>
      </c>
      <c r="AA467" s="30">
        <v>372.0</v>
      </c>
      <c r="AB467" s="30">
        <f t="array" ref="AB467">xlookup(A467&amp;B467,'Inventory by Market SKU (Units)'!D:D,'Inventory by Market SKU (Units)'!E:E,"",0)</f>
        <v>0</v>
      </c>
      <c r="AC467" s="48" t="str">
        <f t="shared" si="1"/>
        <v/>
      </c>
      <c r="AD467" s="47"/>
    </row>
    <row r="468" ht="14.25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8">
        <f t="array" ref="X468">xlookup(A468&amp;B468,'10.22 Sales by SKU Units'!H:H,'10.22 Sales by SKU Units'!D:D,0,0)</f>
        <v>0</v>
      </c>
      <c r="Y468" s="28">
        <v>285.0</v>
      </c>
      <c r="Z468" s="28">
        <v>79.0</v>
      </c>
      <c r="AA468" s="28">
        <v>364.0</v>
      </c>
      <c r="AB468" s="28">
        <f t="array" ref="AB468">xlookup(A468&amp;B468,'Inventory by Market SKU (Units)'!D:D,'Inventory by Market SKU (Units)'!E:E,"",0)</f>
        <v>150</v>
      </c>
      <c r="AC468" s="46">
        <f t="shared" si="1"/>
        <v>9.782608696</v>
      </c>
      <c r="AD468" s="47"/>
    </row>
    <row r="469" ht="14.25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30">
        <f t="array" ref="X469">xlookup(A469&amp;B469,'10.22 Sales by SKU Units'!H:H,'10.22 Sales by SKU Units'!D:D,0,0)</f>
        <v>0</v>
      </c>
      <c r="Y469" s="30">
        <v>448.0</v>
      </c>
      <c r="Z469" s="30">
        <v>0.0</v>
      </c>
      <c r="AA469" s="30">
        <v>448.0</v>
      </c>
      <c r="AB469" s="30">
        <f t="array" ref="AB469">xlookup(A469&amp;B469,'Inventory by Market SKU (Units)'!D:D,'Inventory by Market SKU (Units)'!E:E,"",0)</f>
        <v>0</v>
      </c>
      <c r="AC469" s="48" t="str">
        <f t="shared" si="1"/>
        <v/>
      </c>
      <c r="AD469" s="47"/>
    </row>
    <row r="470" ht="14.25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8">
        <f t="array" ref="X470">xlookup(A470&amp;B470,'10.22 Sales by SKU Units'!H:H,'10.22 Sales by SKU Units'!D:D,0,0)</f>
        <v>0</v>
      </c>
      <c r="Y470" s="28">
        <v>360.0</v>
      </c>
      <c r="Z470" s="28">
        <v>10.0</v>
      </c>
      <c r="AA470" s="28">
        <v>370.0</v>
      </c>
      <c r="AB470" s="28">
        <f t="array" ref="AB470">xlookup(A470&amp;B470,'Inventory by Market SKU (Units)'!D:D,'Inventory by Market SKU (Units)'!E:E,"",0)</f>
        <v>0</v>
      </c>
      <c r="AC470" s="46" t="str">
        <f t="shared" si="1"/>
        <v/>
      </c>
      <c r="AD470" s="47"/>
    </row>
    <row r="471" ht="14.25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30">
        <f t="array" ref="X471">xlookup(A471&amp;B471,'10.22 Sales by SKU Units'!H:H,'10.22 Sales by SKU Units'!D:D,0,0)</f>
        <v>411</v>
      </c>
      <c r="Y471" s="30">
        <v>7676.0</v>
      </c>
      <c r="Z471" s="30">
        <v>6139.0</v>
      </c>
      <c r="AA471" s="30">
        <v>13815.0</v>
      </c>
      <c r="AB471" s="30">
        <f t="array" ref="AB471">xlookup(A471&amp;B471,'Inventory by Market SKU (Units)'!D:D,'Inventory by Market SKU (Units)'!E:E,"",0)</f>
        <v>1718</v>
      </c>
      <c r="AC471" s="48">
        <f t="shared" si="1"/>
        <v>3.673556664</v>
      </c>
      <c r="AD471" s="47"/>
    </row>
    <row r="472" ht="14.25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8">
        <f t="array" ref="X472">xlookup(A472&amp;B472,'10.22 Sales by SKU Units'!H:H,'10.22 Sales by SKU Units'!D:D,0,0)</f>
        <v>286</v>
      </c>
      <c r="Y472" s="28">
        <v>5268.0</v>
      </c>
      <c r="Z472" s="28">
        <v>4487.0</v>
      </c>
      <c r="AA472" s="28">
        <v>9755.0</v>
      </c>
      <c r="AB472" s="28">
        <f t="array" ref="AB472">xlookup(A472&amp;B472,'Inventory by Market SKU (Units)'!D:D,'Inventory by Market SKU (Units)'!E:E,"",0)</f>
        <v>663</v>
      </c>
      <c r="AC472" s="46">
        <f t="shared" si="1"/>
        <v>2.106991525</v>
      </c>
      <c r="AD472" s="47"/>
    </row>
    <row r="473" ht="14.25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30">
        <f t="array" ref="X473">xlookup(A473&amp;B473,'10.22 Sales by SKU Units'!H:H,'10.22 Sales by SKU Units'!D:D,0,0)</f>
        <v>274</v>
      </c>
      <c r="Y473" s="30">
        <v>5508.0</v>
      </c>
      <c r="Z473" s="30">
        <v>4875.0</v>
      </c>
      <c r="AA473" s="30">
        <v>10383.0</v>
      </c>
      <c r="AB473" s="30">
        <f t="array" ref="AB473">xlookup(A473&amp;B473,'Inventory by Market SKU (Units)'!D:D,'Inventory by Market SKU (Units)'!E:E,"",0)</f>
        <v>858</v>
      </c>
      <c r="AC473" s="48">
        <f t="shared" si="1"/>
        <v>2.797826087</v>
      </c>
      <c r="AD473" s="47"/>
    </row>
    <row r="474" ht="14.25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8">
        <f t="array" ref="X474">xlookup(A474&amp;B474,'10.22 Sales by SKU Units'!H:H,'10.22 Sales by SKU Units'!D:D,0,0)</f>
        <v>385</v>
      </c>
      <c r="Y474" s="28">
        <v>5000.0</v>
      </c>
      <c r="Z474" s="28">
        <v>5441.0</v>
      </c>
      <c r="AA474" s="28">
        <v>10441.0</v>
      </c>
      <c r="AB474" s="28">
        <f t="array" ref="AB474">xlookup(A474&amp;B474,'Inventory by Market SKU (Units)'!D:D,'Inventory by Market SKU (Units)'!E:E,"",0)</f>
        <v>819</v>
      </c>
      <c r="AC474" s="46">
        <f t="shared" si="1"/>
        <v>2.215509468</v>
      </c>
      <c r="AD474" s="47"/>
    </row>
    <row r="475" ht="14.25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30">
        <f t="array" ref="X475">xlookup(A475&amp;B475,'10.22 Sales by SKU Units'!H:H,'10.22 Sales by SKU Units'!D:D,0,0)</f>
        <v>260</v>
      </c>
      <c r="Y475" s="30">
        <v>6219.0</v>
      </c>
      <c r="Z475" s="30">
        <v>6127.0</v>
      </c>
      <c r="AA475" s="30">
        <v>12346.0</v>
      </c>
      <c r="AB475" s="30">
        <f t="array" ref="AB475">xlookup(A475&amp;B475,'Inventory by Market SKU (Units)'!D:D,'Inventory by Market SKU (Units)'!E:E,"",0)</f>
        <v>1956</v>
      </c>
      <c r="AC475" s="48">
        <f t="shared" si="1"/>
        <v>5.489242283</v>
      </c>
      <c r="AD475" s="47"/>
    </row>
    <row r="476" ht="14.25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8">
        <f t="array" ref="X476">xlookup(A476&amp;B476,'10.22 Sales by SKU Units'!H:H,'10.22 Sales by SKU Units'!D:D,0,0)</f>
        <v>341</v>
      </c>
      <c r="Y476" s="28">
        <v>4980.0</v>
      </c>
      <c r="Z476" s="28">
        <v>5619.0</v>
      </c>
      <c r="AA476" s="28">
        <v>10599.0</v>
      </c>
      <c r="AB476" s="28">
        <f t="array" ref="AB476">xlookup(A476&amp;B476,'Inventory by Market SKU (Units)'!D:D,'Inventory by Market SKU (Units)'!E:E,"",0)</f>
        <v>1815</v>
      </c>
      <c r="AC476" s="46">
        <f t="shared" si="1"/>
        <v>3.752584425</v>
      </c>
      <c r="AD476" s="47"/>
    </row>
    <row r="477" ht="14.25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30">
        <f t="array" ref="X477">xlookup(A477&amp;B477,'10.22 Sales by SKU Units'!H:H,'10.22 Sales by SKU Units'!D:D,0,0)</f>
        <v>154</v>
      </c>
      <c r="Y477" s="30">
        <v>4259.0</v>
      </c>
      <c r="Z477" s="30">
        <v>4989.0</v>
      </c>
      <c r="AA477" s="30">
        <v>9248.0</v>
      </c>
      <c r="AB477" s="30">
        <f t="array" ref="AB477">xlookup(A477&amp;B477,'Inventory by Market SKU (Units)'!D:D,'Inventory by Market SKU (Units)'!E:E,"",0)</f>
        <v>4853</v>
      </c>
      <c r="AC477" s="48">
        <f t="shared" si="1"/>
        <v>13.6447985</v>
      </c>
      <c r="AD477" s="47"/>
    </row>
    <row r="478" ht="14.25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8">
        <f t="array" ref="X478">xlookup(A478&amp;B478,'10.22 Sales by SKU Units'!H:H,'10.22 Sales by SKU Units'!D:D,0,0)</f>
        <v>0</v>
      </c>
      <c r="Y478" s="28">
        <v>310.0</v>
      </c>
      <c r="Z478" s="28">
        <v>142.0</v>
      </c>
      <c r="AA478" s="28">
        <v>452.0</v>
      </c>
      <c r="AB478" s="28">
        <f t="array" ref="AB478">xlookup(A478&amp;B478,'Inventory by Market SKU (Units)'!D:D,'Inventory by Market SKU (Units)'!E:E,"",0)</f>
        <v>1</v>
      </c>
      <c r="AC478" s="46">
        <f t="shared" si="1"/>
        <v>0.6</v>
      </c>
      <c r="AD478" s="47"/>
    </row>
    <row r="479" ht="14.25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30">
        <f t="array" ref="X479">xlookup(A479&amp;B479,'10.22 Sales by SKU Units'!H:H,'10.22 Sales by SKU Units'!D:D,0,0)</f>
        <v>0</v>
      </c>
      <c r="Y479" s="30">
        <v>392.0</v>
      </c>
      <c r="Z479" s="30">
        <v>282.0</v>
      </c>
      <c r="AA479" s="30">
        <v>674.0</v>
      </c>
      <c r="AB479" s="30">
        <f t="array" ref="AB479">xlookup(A479&amp;B479,'Inventory by Market SKU (Units)'!D:D,'Inventory by Market SKU (Units)'!E:E,"",0)</f>
        <v>2</v>
      </c>
      <c r="AC479" s="48">
        <f t="shared" si="1"/>
        <v>0.6</v>
      </c>
      <c r="AD479" s="47"/>
    </row>
    <row r="480" ht="14.25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8">
        <f t="array" ref="X480">xlookup(A480&amp;B480,'10.22 Sales by SKU Units'!H:H,'10.22 Sales by SKU Units'!D:D,0,0)</f>
        <v>0</v>
      </c>
      <c r="Y480" s="28">
        <v>278.0</v>
      </c>
      <c r="Z480" s="28">
        <v>13.0</v>
      </c>
      <c r="AA480" s="28">
        <v>291.0</v>
      </c>
      <c r="AB480" s="28">
        <f t="array" ref="AB480">xlookup(A480&amp;B480,'Inventory by Market SKU (Units)'!D:D,'Inventory by Market SKU (Units)'!E:E,"",0)</f>
        <v>0</v>
      </c>
      <c r="AC480" s="46" t="str">
        <f t="shared" si="1"/>
        <v/>
      </c>
      <c r="AD480" s="47"/>
    </row>
    <row r="481" ht="14.25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30">
        <f t="array" ref="X481">xlookup(A481&amp;B481,'10.22 Sales by SKU Units'!H:H,'10.22 Sales by SKU Units'!D:D,0,0)</f>
        <v>0</v>
      </c>
      <c r="Y481" s="30">
        <v>243.0</v>
      </c>
      <c r="Z481" s="30">
        <v>0.0</v>
      </c>
      <c r="AA481" s="30">
        <v>243.0</v>
      </c>
      <c r="AB481" s="30">
        <f t="array" ref="AB481">xlookup(A481&amp;B481,'Inventory by Market SKU (Units)'!D:D,'Inventory by Market SKU (Units)'!E:E,"",0)</f>
        <v>0</v>
      </c>
      <c r="AC481" s="48" t="str">
        <f t="shared" si="1"/>
        <v/>
      </c>
      <c r="AD481" s="47"/>
    </row>
    <row r="482" ht="14.25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8">
        <f t="array" ref="X482">xlookup(A482&amp;B482,'10.22 Sales by SKU Units'!H:H,'10.22 Sales by SKU Units'!D:D,0,0)</f>
        <v>281</v>
      </c>
      <c r="Y482" s="28">
        <v>2981.0</v>
      </c>
      <c r="Z482" s="28">
        <v>6921.0</v>
      </c>
      <c r="AA482" s="28">
        <v>9902.0</v>
      </c>
      <c r="AB482" s="28">
        <f t="array" ref="AB482">xlookup(A482&amp;B482,'Inventory by Market SKU (Units)'!D:D,'Inventory by Market SKU (Units)'!E:E,"",0)</f>
        <v>2600</v>
      </c>
      <c r="AC482" s="46">
        <f t="shared" si="1"/>
        <v>6.593406593</v>
      </c>
      <c r="AD482" s="47"/>
    </row>
    <row r="483" ht="14.25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30">
        <f t="array" ref="X483">xlookup(A483&amp;B483,'10.22 Sales by SKU Units'!H:H,'10.22 Sales by SKU Units'!D:D,0,0)</f>
        <v>382</v>
      </c>
      <c r="Y483" s="30">
        <v>3084.0</v>
      </c>
      <c r="Z483" s="30">
        <v>6509.0</v>
      </c>
      <c r="AA483" s="30">
        <v>9593.0</v>
      </c>
      <c r="AB483" s="30">
        <f t="array" ref="AB483">xlookup(A483&amp;B483,'Inventory by Market SKU (Units)'!D:D,'Inventory by Market SKU (Units)'!E:E,"",0)</f>
        <v>870</v>
      </c>
      <c r="AC483" s="48">
        <f t="shared" si="1"/>
        <v>1.981776765</v>
      </c>
      <c r="AD483" s="47"/>
    </row>
    <row r="484" ht="14.25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8">
        <f t="array" ref="X484">xlookup(A484&amp;B484,'10.22 Sales by SKU Units'!H:H,'10.22 Sales by SKU Units'!D:D,0,0)</f>
        <v>0</v>
      </c>
      <c r="Y484" s="28">
        <v>51.0</v>
      </c>
      <c r="Z484" s="28">
        <v>115.0</v>
      </c>
      <c r="AA484" s="28">
        <v>166.0</v>
      </c>
      <c r="AB484" s="28">
        <f t="array" ref="AB484">xlookup(A484&amp;B484,'Inventory by Market SKU (Units)'!D:D,'Inventory by Market SKU (Units)'!E:E,"",0)</f>
        <v>28</v>
      </c>
      <c r="AC484" s="46" t="str">
        <f t="shared" si="1"/>
        <v/>
      </c>
      <c r="AD484" s="47"/>
    </row>
    <row r="485" ht="14.25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30">
        <f t="array" ref="X485">xlookup(A485&amp;B485,'10.22 Sales by SKU Units'!H:H,'10.22 Sales by SKU Units'!D:D,0,0)</f>
        <v>0</v>
      </c>
      <c r="Y485" s="30">
        <v>76.0</v>
      </c>
      <c r="Z485" s="30">
        <v>130.0</v>
      </c>
      <c r="AA485" s="30">
        <v>206.0</v>
      </c>
      <c r="AB485" s="30">
        <f t="array" ref="AB485">xlookup(A485&amp;B485,'Inventory by Market SKU (Units)'!D:D,'Inventory by Market SKU (Units)'!E:E,"",0)</f>
        <v>0</v>
      </c>
      <c r="AC485" s="48" t="str">
        <f t="shared" si="1"/>
        <v/>
      </c>
      <c r="AD485" s="47"/>
    </row>
    <row r="486" ht="14.25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8">
        <f t="array" ref="X486">xlookup(A486&amp;B486,'10.22 Sales by SKU Units'!H:H,'10.22 Sales by SKU Units'!D:D,0,0)</f>
        <v>0</v>
      </c>
      <c r="Y486" s="28">
        <v>0.0</v>
      </c>
      <c r="Z486" s="28">
        <v>146.0</v>
      </c>
      <c r="AA486" s="28">
        <v>146.0</v>
      </c>
      <c r="AB486" s="28">
        <f t="array" ref="AB486">xlookup(A486&amp;B486,'Inventory by Market SKU (Units)'!D:D,'Inventory by Market SKU (Units)'!E:E,"",0)</f>
        <v>56</v>
      </c>
      <c r="AC486" s="46">
        <f t="shared" si="1"/>
        <v>7.304347826</v>
      </c>
      <c r="AD486" s="47"/>
    </row>
    <row r="487" ht="14.25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30">
        <f t="array" ref="X487">xlookup(A487&amp;B487,'10.22 Sales by SKU Units'!H:H,'10.22 Sales by SKU Units'!D:D,0,0)</f>
        <v>0</v>
      </c>
      <c r="Y487" s="30">
        <v>0.0</v>
      </c>
      <c r="Z487" s="30">
        <v>61.0</v>
      </c>
      <c r="AA487" s="30">
        <v>61.0</v>
      </c>
      <c r="AB487" s="30">
        <f t="array" ref="AB487">xlookup(A487&amp;B487,'Inventory by Market SKU (Units)'!D:D,'Inventory by Market SKU (Units)'!E:E,"",0)</f>
        <v>132</v>
      </c>
      <c r="AC487" s="48">
        <f t="shared" si="1"/>
        <v>17.2173913</v>
      </c>
      <c r="AD487" s="47"/>
    </row>
    <row r="488" ht="14.25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8">
        <f t="array" ref="X488">xlookup(A488&amp;B488,'10.22 Sales by SKU Units'!H:H,'10.22 Sales by SKU Units'!D:D,0,0)</f>
        <v>0</v>
      </c>
      <c r="Y488" s="28">
        <v>0.0</v>
      </c>
      <c r="Z488" s="28">
        <v>63.0</v>
      </c>
      <c r="AA488" s="28">
        <v>63.0</v>
      </c>
      <c r="AB488" s="28">
        <f t="array" ref="AB488">xlookup(A488&amp;B488,'Inventory by Market SKU (Units)'!D:D,'Inventory by Market SKU (Units)'!E:E,"",0)</f>
        <v>124</v>
      </c>
      <c r="AC488" s="46">
        <f t="shared" si="1"/>
        <v>14.88</v>
      </c>
      <c r="AD488" s="47"/>
    </row>
    <row r="489" ht="14.25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30">
        <f t="array" ref="X489">xlookup(A489&amp;B489,'10.22 Sales by SKU Units'!H:H,'10.22 Sales by SKU Units'!D:D,0,0)</f>
        <v>196</v>
      </c>
      <c r="Y489" s="30">
        <v>0.0</v>
      </c>
      <c r="Z489" s="30">
        <v>2297.0</v>
      </c>
      <c r="AA489" s="30">
        <v>2297.0</v>
      </c>
      <c r="AB489" s="30">
        <f t="array" ref="AB489">xlookup(A489&amp;B489,'Inventory by Market SKU (Units)'!D:D,'Inventory by Market SKU (Units)'!E:E,"",0)</f>
        <v>1006</v>
      </c>
      <c r="AC489" s="48">
        <f t="shared" si="1"/>
        <v>4.203342618</v>
      </c>
      <c r="AD489" s="47"/>
    </row>
    <row r="490" ht="14.25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8">
        <f t="array" ref="X490">xlookup(A490&amp;B490,'10.22 Sales by SKU Units'!H:H,'10.22 Sales by SKU Units'!D:D,0,0)</f>
        <v>198</v>
      </c>
      <c r="Y490" s="28">
        <v>0.0</v>
      </c>
      <c r="Z490" s="28">
        <v>2356.0</v>
      </c>
      <c r="AA490" s="28">
        <v>2356.0</v>
      </c>
      <c r="AB490" s="28">
        <f t="array" ref="AB490">xlookup(A490&amp;B490,'Inventory by Market SKU (Units)'!D:D,'Inventory by Market SKU (Units)'!E:E,"",0)</f>
        <v>919</v>
      </c>
      <c r="AC490" s="46">
        <f t="shared" si="1"/>
        <v>3.627631579</v>
      </c>
      <c r="AD490" s="47"/>
    </row>
    <row r="491" ht="14.25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30">
        <f t="array" ref="X491">xlookup(A491&amp;B491,'10.22 Sales by SKU Units'!H:H,'10.22 Sales by SKU Units'!D:D,0,0)</f>
        <v>56</v>
      </c>
      <c r="Y491" s="30">
        <v>0.0</v>
      </c>
      <c r="Z491" s="30">
        <v>456.0</v>
      </c>
      <c r="AA491" s="30">
        <v>456.0</v>
      </c>
      <c r="AB491" s="30">
        <f t="array" ref="AB491">xlookup(A491&amp;B491,'Inventory by Market SKU (Units)'!D:D,'Inventory by Market SKU (Units)'!E:E,"",0)</f>
        <v>4488</v>
      </c>
      <c r="AC491" s="48">
        <f t="shared" si="1"/>
        <v>57.05084746</v>
      </c>
      <c r="AD491" s="47"/>
    </row>
    <row r="492" ht="14.25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8">
        <f t="array" ref="X492">xlookup(A492&amp;B492,'10.22 Sales by SKU Units'!H:H,'10.22 Sales by SKU Units'!D:D,0,0)</f>
        <v>254</v>
      </c>
      <c r="Y492" s="28">
        <v>0.0</v>
      </c>
      <c r="Z492" s="28">
        <v>972.0</v>
      </c>
      <c r="AA492" s="28">
        <v>972.0</v>
      </c>
      <c r="AB492" s="28">
        <f t="array" ref="AB492">xlookup(A492&amp;B492,'Inventory by Market SKU (Units)'!D:D,'Inventory by Market SKU (Units)'!E:E,"",0)</f>
        <v>5264</v>
      </c>
      <c r="AC492" s="46">
        <f t="shared" si="1"/>
        <v>13.17097581</v>
      </c>
      <c r="AD492" s="47"/>
    </row>
    <row r="493" ht="14.25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30">
        <f t="array" ref="X493">xlookup(A493&amp;B493,'10.22 Sales by SKU Units'!H:H,'10.22 Sales by SKU Units'!D:D,0,0)</f>
        <v>235</v>
      </c>
      <c r="Y493" s="30">
        <v>0.0</v>
      </c>
      <c r="Z493" s="30">
        <v>993.0</v>
      </c>
      <c r="AA493" s="30">
        <v>993.0</v>
      </c>
      <c r="AB493" s="30">
        <f t="array" ref="AB493">xlookup(A493&amp;B493,'Inventory by Market SKU (Units)'!D:D,'Inventory by Market SKU (Units)'!E:E,"",0)</f>
        <v>4001</v>
      </c>
      <c r="AC493" s="48">
        <f t="shared" si="1"/>
        <v>10.0025</v>
      </c>
      <c r="AD493" s="47"/>
    </row>
    <row r="494" ht="14.25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8">
        <f t="array" ref="X494">xlookup(A494&amp;B494,'10.22 Sales by SKU Units'!H:H,'10.22 Sales by SKU Units'!D:D,0,0)</f>
        <v>194</v>
      </c>
      <c r="Y494" s="28">
        <v>0.0</v>
      </c>
      <c r="Z494" s="28">
        <v>889.0</v>
      </c>
      <c r="AA494" s="28">
        <v>889.0</v>
      </c>
      <c r="AB494" s="28">
        <f t="array" ref="AB494">xlookup(A494&amp;B494,'Inventory by Market SKU (Units)'!D:D,'Inventory by Market SKU (Units)'!E:E,"",0)</f>
        <v>6222</v>
      </c>
      <c r="AC494" s="46">
        <f t="shared" si="1"/>
        <v>17.59283695</v>
      </c>
      <c r="AD494" s="47"/>
    </row>
    <row r="495" ht="14.25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30">
        <f t="array" ref="X495">xlookup(A495&amp;B495,'10.22 Sales by SKU Units'!H:H,'10.22 Sales by SKU Units'!D:D,0,0)</f>
        <v>465</v>
      </c>
      <c r="Y495" s="30">
        <v>11684.0</v>
      </c>
      <c r="Z495" s="30">
        <v>8007.0</v>
      </c>
      <c r="AA495" s="30">
        <v>19691.0</v>
      </c>
      <c r="AB495" s="30">
        <f t="array" ref="AB495">xlookup(A495&amp;B495,'Inventory by Market SKU (Units)'!D:D,'Inventory by Market SKU (Units)'!E:E,"",0)</f>
        <v>2577</v>
      </c>
      <c r="AC495" s="48">
        <f t="shared" si="1"/>
        <v>3.942376339</v>
      </c>
      <c r="AD495" s="47"/>
    </row>
    <row r="496" ht="14.25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8">
        <f t="array" ref="X496">xlookup(A496&amp;B496,'10.22 Sales by SKU Units'!H:H,'10.22 Sales by SKU Units'!D:D,0,0)</f>
        <v>0</v>
      </c>
      <c r="Y496" s="28">
        <v>4576.0</v>
      </c>
      <c r="Z496" s="28">
        <v>1832.0</v>
      </c>
      <c r="AA496" s="28">
        <v>6408.0</v>
      </c>
      <c r="AB496" s="28" t="str">
        <f t="array" ref="AB496">xlookup(A496&amp;B496,'Inventory by Market SKU (Units)'!D:D,'Inventory by Market SKU (Units)'!E:E,"",0)</f>
        <v/>
      </c>
      <c r="AC496" s="46" t="str">
        <f t="shared" si="1"/>
        <v/>
      </c>
      <c r="AD496" s="47"/>
    </row>
    <row r="497" ht="14.25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30">
        <f t="array" ref="X497">xlookup(A497&amp;B497,'10.22 Sales by SKU Units'!H:H,'10.22 Sales by SKU Units'!D:D,0,0)</f>
        <v>100</v>
      </c>
      <c r="Y497" s="30">
        <v>5744.0</v>
      </c>
      <c r="Z497" s="30">
        <v>6355.0</v>
      </c>
      <c r="AA497" s="30">
        <v>12099.0</v>
      </c>
      <c r="AB497" s="30">
        <f t="array" ref="AB497">xlookup(A497&amp;B497,'Inventory by Market SKU (Units)'!D:D,'Inventory by Market SKU (Units)'!E:E,"",0)</f>
        <v>5</v>
      </c>
      <c r="AC497" s="48">
        <f t="shared" si="1"/>
        <v>0.01304347826</v>
      </c>
      <c r="AD497" s="47"/>
    </row>
    <row r="498" ht="14.25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8">
        <f t="array" ref="X498">xlookup(A498&amp;B498,'10.22 Sales by SKU Units'!H:H,'10.22 Sales by SKU Units'!D:D,0,0)</f>
        <v>250</v>
      </c>
      <c r="Y498" s="28">
        <v>10138.0</v>
      </c>
      <c r="Z498" s="28">
        <v>2146.0</v>
      </c>
      <c r="AA498" s="28">
        <v>12284.0</v>
      </c>
      <c r="AB498" s="28">
        <f t="array" ref="AB498">xlookup(A498&amp;B498,'Inventory by Market SKU (Units)'!D:D,'Inventory by Market SKU (Units)'!E:E,"",0)</f>
        <v>0</v>
      </c>
      <c r="AC498" s="46">
        <f t="shared" si="1"/>
        <v>0</v>
      </c>
      <c r="AD498" s="47"/>
    </row>
    <row r="499" ht="14.25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30">
        <f t="array" ref="X499">xlookup(A499&amp;B499,'10.22 Sales by SKU Units'!H:H,'10.22 Sales by SKU Units'!D:D,0,0)</f>
        <v>1358</v>
      </c>
      <c r="Y499" s="30">
        <v>18953.0</v>
      </c>
      <c r="Z499" s="30">
        <v>14048.0</v>
      </c>
      <c r="AA499" s="30">
        <v>33001.0</v>
      </c>
      <c r="AB499" s="30">
        <f t="array" ref="AB499">xlookup(A499&amp;B499,'Inventory by Market SKU (Units)'!D:D,'Inventory by Market SKU (Units)'!E:E,"",0)</f>
        <v>2100</v>
      </c>
      <c r="AC499" s="48">
        <f t="shared" si="1"/>
        <v>1.551342034</v>
      </c>
      <c r="AD499" s="47"/>
    </row>
    <row r="500" ht="14.25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8">
        <f t="array" ref="X500">xlookup(A500&amp;B500,'10.22 Sales by SKU Units'!H:H,'10.22 Sales by SKU Units'!D:D,0,0)</f>
        <v>0</v>
      </c>
      <c r="Y500" s="28">
        <v>8997.0</v>
      </c>
      <c r="Z500" s="28">
        <v>7028.0</v>
      </c>
      <c r="AA500" s="28">
        <v>16025.0</v>
      </c>
      <c r="AB500" s="28" t="str">
        <f t="array" ref="AB500">xlookup(A500&amp;B500,'Inventory by Market SKU (Units)'!D:D,'Inventory by Market SKU (Units)'!E:E,"",0)</f>
        <v/>
      </c>
      <c r="AC500" s="46">
        <f t="shared" si="1"/>
        <v>0</v>
      </c>
      <c r="AD500" s="47"/>
    </row>
    <row r="501" ht="14.25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30">
        <f t="array" ref="X501">xlookup(A501&amp;B501,'10.22 Sales by SKU Units'!H:H,'10.22 Sales by SKU Units'!D:D,0,0)</f>
        <v>843</v>
      </c>
      <c r="Y501" s="30">
        <v>15642.0</v>
      </c>
      <c r="Z501" s="30">
        <v>14190.0</v>
      </c>
      <c r="AA501" s="30">
        <v>29832.0</v>
      </c>
      <c r="AB501" s="30">
        <f t="array" ref="AB501">xlookup(A501&amp;B501,'Inventory by Market SKU (Units)'!D:D,'Inventory by Market SKU (Units)'!E:E,"",0)</f>
        <v>2229</v>
      </c>
      <c r="AC501" s="48">
        <f t="shared" si="1"/>
        <v>2.225291181</v>
      </c>
      <c r="AD501" s="47"/>
    </row>
    <row r="502" ht="14.25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8">
        <f t="array" ref="X502">xlookup(A502&amp;B502,'10.22 Sales by SKU Units'!H:H,'10.22 Sales by SKU Units'!D:D,0,0)</f>
        <v>968</v>
      </c>
      <c r="Y502" s="28">
        <v>16284.0</v>
      </c>
      <c r="Z502" s="28">
        <v>12256.0</v>
      </c>
      <c r="AA502" s="28">
        <v>28540.0</v>
      </c>
      <c r="AB502" s="28">
        <f t="array" ref="AB502">xlookup(A502&amp;B502,'Inventory by Market SKU (Units)'!D:D,'Inventory by Market SKU (Units)'!E:E,"",0)</f>
        <v>1129</v>
      </c>
      <c r="AC502" s="46">
        <f t="shared" si="1"/>
        <v>1.154003407</v>
      </c>
      <c r="AD502" s="47"/>
    </row>
    <row r="503" ht="14.25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30">
        <f t="array" ref="X503">xlookup(A503&amp;B503,'10.22 Sales by SKU Units'!H:H,'10.22 Sales by SKU Units'!D:D,0,0)</f>
        <v>515</v>
      </c>
      <c r="Y503" s="30">
        <v>12880.0</v>
      </c>
      <c r="Z503" s="30">
        <v>8327.0</v>
      </c>
      <c r="AA503" s="30">
        <v>21207.0</v>
      </c>
      <c r="AB503" s="30">
        <f t="array" ref="AB503">xlookup(A503&amp;B503,'Inventory by Market SKU (Units)'!D:D,'Inventory by Market SKU (Units)'!E:E,"",0)</f>
        <v>1574</v>
      </c>
      <c r="AC503" s="48">
        <f t="shared" si="1"/>
        <v>2.168044077</v>
      </c>
      <c r="AD503" s="47"/>
    </row>
    <row r="504" ht="14.25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8">
        <f t="array" ref="X504">xlookup(A504&amp;B504,'10.22 Sales by SKU Units'!H:H,'10.22 Sales by SKU Units'!D:D,0,0)</f>
        <v>964</v>
      </c>
      <c r="Y504" s="28">
        <v>17006.0</v>
      </c>
      <c r="Z504" s="28">
        <v>11415.0</v>
      </c>
      <c r="AA504" s="28">
        <v>28421.0</v>
      </c>
      <c r="AB504" s="28">
        <f t="array" ref="AB504">xlookup(A504&amp;B504,'Inventory by Market SKU (Units)'!D:D,'Inventory by Market SKU (Units)'!E:E,"",0)</f>
        <v>1513</v>
      </c>
      <c r="AC504" s="46">
        <f t="shared" si="1"/>
        <v>1.292425968</v>
      </c>
      <c r="AD504" s="47"/>
    </row>
    <row r="505" ht="14.25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30">
        <f t="array" ref="X505">xlookup(A505&amp;B505,'10.22 Sales by SKU Units'!H:H,'10.22 Sales by SKU Units'!D:D,0,0)</f>
        <v>0</v>
      </c>
      <c r="Y505" s="30">
        <v>4143.0</v>
      </c>
      <c r="Z505" s="30">
        <v>1059.0</v>
      </c>
      <c r="AA505" s="30">
        <v>5202.0</v>
      </c>
      <c r="AB505" s="30" t="str">
        <f t="array" ref="AB505">xlookup(A505&amp;B505,'Inventory by Market SKU (Units)'!D:D,'Inventory by Market SKU (Units)'!E:E,"",0)</f>
        <v/>
      </c>
      <c r="AC505" s="48" t="str">
        <f t="shared" si="1"/>
        <v/>
      </c>
      <c r="AD505" s="47"/>
    </row>
    <row r="506" ht="14.25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8">
        <f t="array" ref="X506">xlookup(A506&amp;B506,'10.22 Sales by SKU Units'!H:H,'10.22 Sales by SKU Units'!D:D,0,0)</f>
        <v>0</v>
      </c>
      <c r="Y506" s="28">
        <v>1115.0</v>
      </c>
      <c r="Z506" s="28">
        <v>255.0</v>
      </c>
      <c r="AA506" s="28">
        <v>1370.0</v>
      </c>
      <c r="AB506" s="28" t="str">
        <f t="array" ref="AB506">xlookup(A506&amp;B506,'Inventory by Market SKU (Units)'!D:D,'Inventory by Market SKU (Units)'!E:E,"",0)</f>
        <v/>
      </c>
      <c r="AC506" s="46" t="str">
        <f t="shared" si="1"/>
        <v/>
      </c>
      <c r="AD506" s="47"/>
    </row>
    <row r="507" ht="14.25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30">
        <f t="array" ref="X507">xlookup(A507&amp;B507,'10.22 Sales by SKU Units'!H:H,'10.22 Sales by SKU Units'!D:D,0,0)</f>
        <v>1135</v>
      </c>
      <c r="Y507" s="30">
        <v>20718.0</v>
      </c>
      <c r="Z507" s="30">
        <v>15029.0</v>
      </c>
      <c r="AA507" s="30">
        <v>35747.0</v>
      </c>
      <c r="AB507" s="30">
        <f t="array" ref="AB507">xlookup(A507&amp;B507,'Inventory by Market SKU (Units)'!D:D,'Inventory by Market SKU (Units)'!E:E,"",0)</f>
        <v>1903</v>
      </c>
      <c r="AC507" s="48">
        <f t="shared" si="1"/>
        <v>1.420856147</v>
      </c>
      <c r="AD507" s="47"/>
    </row>
    <row r="508" ht="14.25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8">
        <f t="array" ref="X508">xlookup(A508&amp;B508,'10.22 Sales by SKU Units'!H:H,'10.22 Sales by SKU Units'!D:D,0,0)</f>
        <v>250</v>
      </c>
      <c r="Y508" s="28">
        <v>18982.0</v>
      </c>
      <c r="Z508" s="28">
        <v>6319.0</v>
      </c>
      <c r="AA508" s="28">
        <v>25301.0</v>
      </c>
      <c r="AB508" s="28">
        <f t="array" ref="AB508">xlookup(A508&amp;B508,'Inventory by Market SKU (Units)'!D:D,'Inventory by Market SKU (Units)'!E:E,"",0)</f>
        <v>0</v>
      </c>
      <c r="AC508" s="46">
        <f t="shared" si="1"/>
        <v>0</v>
      </c>
      <c r="AD508" s="47"/>
    </row>
    <row r="509" ht="14.25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30">
        <f t="array" ref="X509">xlookup(A509&amp;B509,'10.22 Sales by SKU Units'!H:H,'10.22 Sales by SKU Units'!D:D,0,0)</f>
        <v>250</v>
      </c>
      <c r="Y509" s="30">
        <v>13483.0</v>
      </c>
      <c r="Z509" s="30">
        <v>5506.0</v>
      </c>
      <c r="AA509" s="30">
        <v>18989.0</v>
      </c>
      <c r="AB509" s="30">
        <f t="array" ref="AB509">xlookup(A509&amp;B509,'Inventory by Market SKU (Units)'!D:D,'Inventory by Market SKU (Units)'!E:E,"",0)</f>
        <v>0</v>
      </c>
      <c r="AC509" s="48">
        <f t="shared" si="1"/>
        <v>0</v>
      </c>
      <c r="AD509" s="47"/>
    </row>
    <row r="510" ht="14.25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8">
        <f t="array" ref="X510">xlookup(A510&amp;B510,'10.22 Sales by SKU Units'!H:H,'10.22 Sales by SKU Units'!D:D,0,0)</f>
        <v>0</v>
      </c>
      <c r="Y510" s="28">
        <v>2277.0</v>
      </c>
      <c r="Z510" s="28">
        <v>2560.0</v>
      </c>
      <c r="AA510" s="28">
        <v>4837.0</v>
      </c>
      <c r="AB510" s="28">
        <f t="array" ref="AB510">xlookup(A510&amp;B510,'Inventory by Market SKU (Units)'!D:D,'Inventory by Market SKU (Units)'!E:E,"",0)</f>
        <v>0</v>
      </c>
      <c r="AC510" s="46">
        <f t="shared" si="1"/>
        <v>0</v>
      </c>
      <c r="AD510" s="47"/>
    </row>
    <row r="511" ht="14.25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30">
        <f t="array" ref="X511">xlookup(A511&amp;B511,'10.22 Sales by SKU Units'!H:H,'10.22 Sales by SKU Units'!D:D,0,0)</f>
        <v>0</v>
      </c>
      <c r="Y511" s="30">
        <v>1503.0</v>
      </c>
      <c r="Z511" s="30">
        <v>3178.0</v>
      </c>
      <c r="AA511" s="30">
        <v>4681.0</v>
      </c>
      <c r="AB511" s="30">
        <f t="array" ref="AB511">xlookup(A511&amp;B511,'Inventory by Market SKU (Units)'!D:D,'Inventory by Market SKU (Units)'!E:E,"",0)</f>
        <v>0</v>
      </c>
      <c r="AC511" s="48" t="str">
        <f t="shared" si="1"/>
        <v/>
      </c>
      <c r="AD511" s="47"/>
    </row>
    <row r="512" ht="14.25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8">
        <f t="array" ref="X512">xlookup(A512&amp;B512,'10.22 Sales by SKU Units'!H:H,'10.22 Sales by SKU Units'!D:D,0,0)</f>
        <v>0</v>
      </c>
      <c r="Y512" s="28">
        <v>158.0</v>
      </c>
      <c r="Z512" s="28">
        <v>25.0</v>
      </c>
      <c r="AA512" s="28">
        <v>183.0</v>
      </c>
      <c r="AB512" s="28">
        <f t="array" ref="AB512">xlookup(A512&amp;B512,'Inventory by Market SKU (Units)'!D:D,'Inventory by Market SKU (Units)'!E:E,"",0)</f>
        <v>318</v>
      </c>
      <c r="AC512" s="46" t="str">
        <f t="shared" si="1"/>
        <v/>
      </c>
      <c r="AD512" s="47"/>
    </row>
    <row r="513" ht="14.25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30">
        <f t="array" ref="X513">xlookup(A513&amp;B513,'10.22 Sales by SKU Units'!H:H,'10.22 Sales by SKU Units'!D:D,0,0)</f>
        <v>212</v>
      </c>
      <c r="Y513" s="30">
        <v>2457.0</v>
      </c>
      <c r="Z513" s="30">
        <v>2753.0</v>
      </c>
      <c r="AA513" s="30">
        <v>5210.0</v>
      </c>
      <c r="AB513" s="30">
        <f t="array" ref="AB513">xlookup(A513&amp;B513,'Inventory by Market SKU (Units)'!D:D,'Inventory by Market SKU (Units)'!E:E,"",0)</f>
        <v>396</v>
      </c>
      <c r="AC513" s="48">
        <f t="shared" si="1"/>
        <v>2.183823529</v>
      </c>
      <c r="AD513" s="47"/>
    </row>
    <row r="514" ht="14.25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8">
        <f t="array" ref="X514">xlookup(A514&amp;B514,'10.22 Sales by SKU Units'!H:H,'10.22 Sales by SKU Units'!D:D,0,0)</f>
        <v>0</v>
      </c>
      <c r="Y514" s="28">
        <v>383.0</v>
      </c>
      <c r="Z514" s="28">
        <v>206.0</v>
      </c>
      <c r="AA514" s="28">
        <v>589.0</v>
      </c>
      <c r="AB514" s="28" t="str">
        <f t="array" ref="AB514">xlookup(A514&amp;B514,'Inventory by Market SKU (Units)'!D:D,'Inventory by Market SKU (Units)'!E:E,"",0)</f>
        <v/>
      </c>
      <c r="AC514" s="46">
        <f t="shared" si="1"/>
        <v>0</v>
      </c>
      <c r="AD514" s="47"/>
    </row>
    <row r="515" ht="14.25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30">
        <f t="array" ref="X515">xlookup(A515&amp;B515,'10.22 Sales by SKU Units'!H:H,'10.22 Sales by SKU Units'!D:D,0,0)</f>
        <v>0</v>
      </c>
      <c r="Y515" s="30">
        <v>916.0</v>
      </c>
      <c r="Z515" s="30">
        <v>275.0</v>
      </c>
      <c r="AA515" s="30">
        <v>1191.0</v>
      </c>
      <c r="AB515" s="30" t="str">
        <f t="array" ref="AB515">xlookup(A515&amp;B515,'Inventory by Market SKU (Units)'!D:D,'Inventory by Market SKU (Units)'!E:E,"",0)</f>
        <v/>
      </c>
      <c r="AC515" s="48" t="str">
        <f t="shared" si="1"/>
        <v/>
      </c>
      <c r="AD515" s="47"/>
    </row>
    <row r="516" ht="14.25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8">
        <f t="array" ref="X516">xlookup(A516&amp;B516,'10.22 Sales by SKU Units'!H:H,'10.22 Sales by SKU Units'!D:D,0,0)</f>
        <v>0</v>
      </c>
      <c r="Y516" s="28">
        <v>987.0</v>
      </c>
      <c r="Z516" s="28">
        <v>753.0</v>
      </c>
      <c r="AA516" s="28">
        <v>1740.0</v>
      </c>
      <c r="AB516" s="28" t="str">
        <f t="array" ref="AB516">xlookup(A516&amp;B516,'Inventory by Market SKU (Units)'!D:D,'Inventory by Market SKU (Units)'!E:E,"",0)</f>
        <v/>
      </c>
      <c r="AC516" s="46">
        <f t="shared" si="1"/>
        <v>0</v>
      </c>
      <c r="AD516" s="47"/>
    </row>
    <row r="517" ht="14.25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30">
        <f t="array" ref="X517">xlookup(A517&amp;B517,'10.22 Sales by SKU Units'!H:H,'10.22 Sales by SKU Units'!D:D,0,0)</f>
        <v>0</v>
      </c>
      <c r="Y517" s="30">
        <v>571.0</v>
      </c>
      <c r="Z517" s="30">
        <v>290.0</v>
      </c>
      <c r="AA517" s="30">
        <v>861.0</v>
      </c>
      <c r="AB517" s="30" t="str">
        <f t="array" ref="AB517">xlookup(A517&amp;B517,'Inventory by Market SKU (Units)'!D:D,'Inventory by Market SKU (Units)'!E:E,"",0)</f>
        <v/>
      </c>
      <c r="AC517" s="48">
        <f t="shared" si="1"/>
        <v>0</v>
      </c>
      <c r="AD517" s="47"/>
    </row>
    <row r="518" ht="14.25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8">
        <f t="array" ref="X518">xlookup(A518&amp;B518,'10.22 Sales by SKU Units'!H:H,'10.22 Sales by SKU Units'!D:D,0,0)</f>
        <v>1210</v>
      </c>
      <c r="Y518" s="28">
        <v>17812.0</v>
      </c>
      <c r="Z518" s="28">
        <v>17067.0</v>
      </c>
      <c r="AA518" s="28">
        <v>34879.0</v>
      </c>
      <c r="AB518" s="28">
        <f t="array" ref="AB518">xlookup(A518&amp;B518,'Inventory by Market SKU (Units)'!D:D,'Inventory by Market SKU (Units)'!E:E,"",0)</f>
        <v>2324</v>
      </c>
      <c r="AC518" s="46">
        <f t="shared" si="1"/>
        <v>1.584545455</v>
      </c>
      <c r="AD518" s="47"/>
    </row>
    <row r="519" ht="14.25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30">
        <f t="array" ref="X519">xlookup(A519&amp;B519,'10.22 Sales by SKU Units'!H:H,'10.22 Sales by SKU Units'!D:D,0,0)</f>
        <v>1858</v>
      </c>
      <c r="Y519" s="30">
        <v>21052.0</v>
      </c>
      <c r="Z519" s="30">
        <v>20205.0</v>
      </c>
      <c r="AA519" s="30">
        <v>41257.0</v>
      </c>
      <c r="AB519" s="30">
        <f t="array" ref="AB519">xlookup(A519&amp;B519,'Inventory by Market SKU (Units)'!D:D,'Inventory by Market SKU (Units)'!E:E,"",0)</f>
        <v>2034</v>
      </c>
      <c r="AC519" s="48">
        <f t="shared" si="1"/>
        <v>0.9905844156</v>
      </c>
      <c r="AD519" s="47"/>
    </row>
    <row r="520" ht="14.25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8">
        <f t="array" ref="X520">xlookup(A520&amp;B520,'10.22 Sales by SKU Units'!H:H,'10.22 Sales by SKU Units'!D:D,0,0)</f>
        <v>1673</v>
      </c>
      <c r="Y520" s="28">
        <v>20041.0</v>
      </c>
      <c r="Z520" s="28">
        <v>16253.0</v>
      </c>
      <c r="AA520" s="28">
        <v>36294.0</v>
      </c>
      <c r="AB520" s="28">
        <f t="array" ref="AB520">xlookup(A520&amp;B520,'Inventory by Market SKU (Units)'!D:D,'Inventory by Market SKU (Units)'!E:E,"",0)</f>
        <v>2063</v>
      </c>
      <c r="AC520" s="46">
        <f t="shared" si="1"/>
        <v>1.219267139</v>
      </c>
      <c r="AD520" s="47"/>
    </row>
    <row r="521" ht="14.25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30">
        <f t="array" ref="X521">xlookup(A521&amp;B521,'10.22 Sales by SKU Units'!H:H,'10.22 Sales by SKU Units'!D:D,0,0)</f>
        <v>924</v>
      </c>
      <c r="Y521" s="30">
        <v>19890.0</v>
      </c>
      <c r="Z521" s="30">
        <v>12467.0</v>
      </c>
      <c r="AA521" s="30">
        <v>32357.0</v>
      </c>
      <c r="AB521" s="30">
        <f t="array" ref="AB521">xlookup(A521&amp;B521,'Inventory by Market SKU (Units)'!D:D,'Inventory by Market SKU (Units)'!E:E,"",0)</f>
        <v>3107</v>
      </c>
      <c r="AC521" s="48">
        <f t="shared" si="1"/>
        <v>2.657827203</v>
      </c>
      <c r="AD521" s="47"/>
    </row>
    <row r="522" ht="14.25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8">
        <f t="array" ref="X522">xlookup(A522&amp;B522,'10.22 Sales by SKU Units'!H:H,'10.22 Sales by SKU Units'!D:D,0,0)</f>
        <v>755</v>
      </c>
      <c r="Y522" s="28">
        <v>20356.0</v>
      </c>
      <c r="Z522" s="28">
        <v>13929.0</v>
      </c>
      <c r="AA522" s="28">
        <v>34285.0</v>
      </c>
      <c r="AB522" s="28">
        <f t="array" ref="AB522">xlookup(A522&amp;B522,'Inventory by Market SKU (Units)'!D:D,'Inventory by Market SKU (Units)'!E:E,"",0)</f>
        <v>3045</v>
      </c>
      <c r="AC522" s="46">
        <f t="shared" si="1"/>
        <v>2.591489362</v>
      </c>
      <c r="AD522" s="47"/>
    </row>
    <row r="523" ht="14.25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30">
        <f t="array" ref="X523">xlookup(A523&amp;B523,'10.22 Sales by SKU Units'!H:H,'10.22 Sales by SKU Units'!D:D,0,0)</f>
        <v>1157</v>
      </c>
      <c r="Y523" s="30">
        <v>24141.0</v>
      </c>
      <c r="Z523" s="30">
        <v>16449.0</v>
      </c>
      <c r="AA523" s="30">
        <v>40590.0</v>
      </c>
      <c r="AB523" s="30">
        <f t="array" ref="AB523">xlookup(A523&amp;B523,'Inventory by Market SKU (Units)'!D:D,'Inventory by Market SKU (Units)'!E:E,"",0)</f>
        <v>1586</v>
      </c>
      <c r="AC523" s="48">
        <f t="shared" si="1"/>
        <v>1.06945381</v>
      </c>
      <c r="AD523" s="47"/>
    </row>
    <row r="524" ht="14.25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8">
        <f t="array" ref="X524">xlookup(A524&amp;B524,'10.22 Sales by SKU Units'!H:H,'10.22 Sales by SKU Units'!D:D,0,0)</f>
        <v>585</v>
      </c>
      <c r="Y524" s="28">
        <v>19805.0</v>
      </c>
      <c r="Z524" s="28">
        <v>11945.0</v>
      </c>
      <c r="AA524" s="28">
        <v>31750.0</v>
      </c>
      <c r="AB524" s="28">
        <f t="array" ref="AB524">xlookup(A524&amp;B524,'Inventory by Market SKU (Units)'!D:D,'Inventory by Market SKU (Units)'!E:E,"",0)</f>
        <v>1366</v>
      </c>
      <c r="AC524" s="46">
        <f t="shared" si="1"/>
        <v>1.492896175</v>
      </c>
      <c r="AD524" s="47"/>
    </row>
    <row r="525" ht="14.25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30">
        <f t="array" ref="X525">xlookup(A525&amp;B525,'10.22 Sales by SKU Units'!H:H,'10.22 Sales by SKU Units'!D:D,0,0)</f>
        <v>535</v>
      </c>
      <c r="Y525" s="30">
        <v>12989.0</v>
      </c>
      <c r="Z525" s="30">
        <v>10782.0</v>
      </c>
      <c r="AA525" s="30">
        <v>23771.0</v>
      </c>
      <c r="AB525" s="30">
        <f t="array" ref="AB525">xlookup(A525&amp;B525,'Inventory by Market SKU (Units)'!D:D,'Inventory by Market SKU (Units)'!E:E,"",0)</f>
        <v>1016</v>
      </c>
      <c r="AC525" s="48">
        <f t="shared" si="1"/>
        <v>1.335670465</v>
      </c>
      <c r="AD525" s="47"/>
    </row>
    <row r="526" ht="14.25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8">
        <f t="array" ref="X526">xlookup(A526&amp;B526,'10.22 Sales by SKU Units'!H:H,'10.22 Sales by SKU Units'!D:D,0,0)</f>
        <v>1436</v>
      </c>
      <c r="Y526" s="28">
        <v>22832.0</v>
      </c>
      <c r="Z526" s="28">
        <v>18856.0</v>
      </c>
      <c r="AA526" s="28">
        <v>41688.0</v>
      </c>
      <c r="AB526" s="28">
        <f t="array" ref="AB526">xlookup(A526&amp;B526,'Inventory by Market SKU (Units)'!D:D,'Inventory by Market SKU (Units)'!E:E,"",0)</f>
        <v>3000</v>
      </c>
      <c r="AC526" s="46">
        <f t="shared" si="1"/>
        <v>1.655324628</v>
      </c>
      <c r="AD526" s="47"/>
    </row>
    <row r="527" ht="14.25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30">
        <f t="array" ref="X527">xlookup(A527&amp;B527,'10.22 Sales by SKU Units'!H:H,'10.22 Sales by SKU Units'!D:D,0,0)</f>
        <v>552</v>
      </c>
      <c r="Y527" s="30">
        <v>12819.0</v>
      </c>
      <c r="Z527" s="30">
        <v>9160.0</v>
      </c>
      <c r="AA527" s="30">
        <v>21979.0</v>
      </c>
      <c r="AB527" s="30">
        <f t="array" ref="AB527">xlookup(A527&amp;B527,'Inventory by Market SKU (Units)'!D:D,'Inventory by Market SKU (Units)'!E:E,"",0)</f>
        <v>928</v>
      </c>
      <c r="AC527" s="48">
        <f t="shared" si="1"/>
        <v>1.058555133</v>
      </c>
      <c r="AD527" s="47"/>
    </row>
    <row r="528" ht="14.25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8">
        <f t="array" ref="X528">xlookup(A528&amp;B528,'10.22 Sales by SKU Units'!H:H,'10.22 Sales by SKU Units'!D:D,0,0)</f>
        <v>2460</v>
      </c>
      <c r="Y528" s="28">
        <v>22946.0</v>
      </c>
      <c r="Z528" s="28">
        <v>27801.0</v>
      </c>
      <c r="AA528" s="28">
        <v>50747.0</v>
      </c>
      <c r="AB528" s="28">
        <f t="array" ref="AB528">xlookup(A528&amp;B528,'Inventory by Market SKU (Units)'!D:D,'Inventory by Market SKU (Units)'!E:E,"",0)</f>
        <v>14061</v>
      </c>
      <c r="AC528" s="46">
        <f t="shared" si="1"/>
        <v>4.683357389</v>
      </c>
      <c r="AD528" s="47"/>
    </row>
    <row r="529" ht="14.25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30">
        <f t="array" ref="X529">xlookup(A529&amp;B529,'10.22 Sales by SKU Units'!H:H,'10.22 Sales by SKU Units'!D:D,0,0)</f>
        <v>120</v>
      </c>
      <c r="Y529" s="30">
        <v>6284.0</v>
      </c>
      <c r="Z529" s="30">
        <v>2661.0</v>
      </c>
      <c r="AA529" s="30">
        <v>8945.0</v>
      </c>
      <c r="AB529" s="30">
        <f t="array" ref="AB529">xlookup(A529&amp;B529,'Inventory by Market SKU (Units)'!D:D,'Inventory by Market SKU (Units)'!E:E,"",0)</f>
        <v>6020</v>
      </c>
      <c r="AC529" s="48">
        <f t="shared" si="1"/>
        <v>37.70354906</v>
      </c>
      <c r="AD529" s="47"/>
    </row>
    <row r="530" ht="14.25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8">
        <f t="array" ref="X530">xlookup(A530&amp;B530,'10.22 Sales by SKU Units'!H:H,'10.22 Sales by SKU Units'!D:D,0,0)</f>
        <v>160</v>
      </c>
      <c r="Y530" s="28">
        <v>6994.0</v>
      </c>
      <c r="Z530" s="28">
        <v>2945.0</v>
      </c>
      <c r="AA530" s="28">
        <v>9939.0</v>
      </c>
      <c r="AB530" s="28">
        <f t="array" ref="AB530">xlookup(A530&amp;B530,'Inventory by Market SKU (Units)'!D:D,'Inventory by Market SKU (Units)'!E:E,"",0)</f>
        <v>2597</v>
      </c>
      <c r="AC530" s="46">
        <f t="shared" si="1"/>
        <v>13.13827993</v>
      </c>
      <c r="AD530" s="47"/>
    </row>
    <row r="531" ht="14.25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30">
        <f t="array" ref="X531">xlookup(A531&amp;B531,'10.22 Sales by SKU Units'!H:H,'10.22 Sales by SKU Units'!D:D,0,0)</f>
        <v>0</v>
      </c>
      <c r="Y531" s="30">
        <v>2339.0</v>
      </c>
      <c r="Z531" s="30">
        <v>560.0</v>
      </c>
      <c r="AA531" s="30">
        <v>2899.0</v>
      </c>
      <c r="AB531" s="30" t="str">
        <f t="array" ref="AB531">xlookup(A531&amp;B531,'Inventory by Market SKU (Units)'!D:D,'Inventory by Market SKU (Units)'!E:E,"",0)</f>
        <v/>
      </c>
      <c r="AC531" s="48" t="str">
        <f t="shared" si="1"/>
        <v/>
      </c>
      <c r="AD531" s="47"/>
    </row>
    <row r="532" ht="14.25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8">
        <f t="array" ref="X532">xlookup(A532&amp;B532,'10.22 Sales by SKU Units'!H:H,'10.22 Sales by SKU Units'!D:D,0,0)</f>
        <v>0</v>
      </c>
      <c r="Y532" s="28">
        <v>19891.0</v>
      </c>
      <c r="Z532" s="28">
        <v>770.0</v>
      </c>
      <c r="AA532" s="28">
        <v>20661.0</v>
      </c>
      <c r="AB532" s="28">
        <f t="array" ref="AB532">xlookup(A532&amp;B532,'Inventory by Market SKU (Units)'!D:D,'Inventory by Market SKU (Units)'!E:E,"",0)</f>
        <v>0</v>
      </c>
      <c r="AC532" s="46" t="str">
        <f t="shared" si="1"/>
        <v/>
      </c>
      <c r="AD532" s="47"/>
    </row>
    <row r="533" ht="14.25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30">
        <f t="array" ref="X533">xlookup(A533&amp;B533,'10.22 Sales by SKU Units'!H:H,'10.22 Sales by SKU Units'!D:D,0,0)</f>
        <v>300</v>
      </c>
      <c r="Y533" s="30">
        <v>8086.0</v>
      </c>
      <c r="Z533" s="30">
        <v>4464.0</v>
      </c>
      <c r="AA533" s="30">
        <v>12550.0</v>
      </c>
      <c r="AB533" s="30">
        <f t="array" ref="AB533">xlookup(A533&amp;B533,'Inventory by Market SKU (Units)'!D:D,'Inventory by Market SKU (Units)'!E:E,"",0)</f>
        <v>1171</v>
      </c>
      <c r="AC533" s="48">
        <f t="shared" si="1"/>
        <v>4.684</v>
      </c>
      <c r="AD533" s="47"/>
    </row>
    <row r="534" ht="14.25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8">
        <f t="array" ref="X534">xlookup(A534&amp;B534,'10.22 Sales by SKU Units'!H:H,'10.22 Sales by SKU Units'!D:D,0,0)</f>
        <v>835</v>
      </c>
      <c r="Y534" s="28">
        <v>13435.0</v>
      </c>
      <c r="Z534" s="28">
        <v>10126.0</v>
      </c>
      <c r="AA534" s="28">
        <v>23561.0</v>
      </c>
      <c r="AB534" s="28">
        <f t="array" ref="AB534">xlookup(A534&amp;B534,'Inventory by Market SKU (Units)'!D:D,'Inventory by Market SKU (Units)'!E:E,"",0)</f>
        <v>1809</v>
      </c>
      <c r="AC534" s="46">
        <f t="shared" si="1"/>
        <v>1.741097209</v>
      </c>
      <c r="AD534" s="47"/>
    </row>
    <row r="535" ht="14.25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30">
        <f t="array" ref="X535">xlookup(A535&amp;B535,'10.22 Sales by SKU Units'!H:H,'10.22 Sales by SKU Units'!D:D,0,0)</f>
        <v>154</v>
      </c>
      <c r="Y535" s="30">
        <v>2422.0</v>
      </c>
      <c r="Z535" s="30">
        <v>2740.0</v>
      </c>
      <c r="AA535" s="30">
        <v>5162.0</v>
      </c>
      <c r="AB535" s="30">
        <f t="array" ref="AB535">xlookup(A535&amp;B535,'Inventory by Market SKU (Units)'!D:D,'Inventory by Market SKU (Units)'!E:E,"",0)</f>
        <v>442</v>
      </c>
      <c r="AC535" s="48">
        <f t="shared" si="1"/>
        <v>2.09148265</v>
      </c>
      <c r="AD535" s="47"/>
    </row>
    <row r="536" ht="14.25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8">
        <f t="array" ref="X536">xlookup(A536&amp;B536,'10.22 Sales by SKU Units'!H:H,'10.22 Sales by SKU Units'!D:D,0,0)</f>
        <v>1090</v>
      </c>
      <c r="Y536" s="28">
        <v>22191.0</v>
      </c>
      <c r="Z536" s="28">
        <v>15714.0</v>
      </c>
      <c r="AA536" s="28">
        <v>37905.0</v>
      </c>
      <c r="AB536" s="28">
        <f t="array" ref="AB536">xlookup(A536&amp;B536,'Inventory by Market SKU (Units)'!D:D,'Inventory by Market SKU (Units)'!E:E,"",0)</f>
        <v>1970</v>
      </c>
      <c r="AC536" s="46">
        <f t="shared" si="1"/>
        <v>1.423410405</v>
      </c>
      <c r="AD536" s="47"/>
    </row>
    <row r="537" ht="14.25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30">
        <f t="array" ref="X537">xlookup(A537&amp;B537,'10.22 Sales by SKU Units'!H:H,'10.22 Sales by SKU Units'!D:D,0,0)</f>
        <v>90</v>
      </c>
      <c r="Y537" s="30">
        <v>230.0</v>
      </c>
      <c r="Z537" s="30">
        <v>420.0</v>
      </c>
      <c r="AA537" s="30">
        <v>650.0</v>
      </c>
      <c r="AB537" s="30">
        <f t="array" ref="AB537">xlookup(A537&amp;B537,'Inventory by Market SKU (Units)'!D:D,'Inventory by Market SKU (Units)'!E:E,"",0)</f>
        <v>108</v>
      </c>
      <c r="AC537" s="48">
        <f t="shared" si="1"/>
        <v>2.025</v>
      </c>
      <c r="AD537" s="47"/>
    </row>
    <row r="538" ht="14.25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8">
        <f t="array" ref="X538">xlookup(A538&amp;B538,'10.22 Sales by SKU Units'!H:H,'10.22 Sales by SKU Units'!D:D,0,0)</f>
        <v>250</v>
      </c>
      <c r="Y538" s="28">
        <v>9641.0</v>
      </c>
      <c r="Z538" s="28">
        <v>8717.0</v>
      </c>
      <c r="AA538" s="28">
        <v>18358.0</v>
      </c>
      <c r="AB538" s="28">
        <f t="array" ref="AB538">xlookup(A538&amp;B538,'Inventory by Market SKU (Units)'!D:D,'Inventory by Market SKU (Units)'!E:E,"",0)</f>
        <v>0</v>
      </c>
      <c r="AC538" s="46">
        <f t="shared" si="1"/>
        <v>0</v>
      </c>
      <c r="AD538" s="47"/>
    </row>
    <row r="539" ht="14.25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30">
        <f t="array" ref="X539">xlookup(A539&amp;B539,'10.22 Sales by SKU Units'!H:H,'10.22 Sales by SKU Units'!D:D,0,0)</f>
        <v>295</v>
      </c>
      <c r="Y539" s="30">
        <v>7959.0</v>
      </c>
      <c r="Z539" s="30">
        <v>5551.0</v>
      </c>
      <c r="AA539" s="30">
        <v>13510.0</v>
      </c>
      <c r="AB539" s="30">
        <f t="array" ref="AB539">xlookup(A539&amp;B539,'Inventory by Market SKU (Units)'!D:D,'Inventory by Market SKU (Units)'!E:E,"",0)</f>
        <v>1135</v>
      </c>
      <c r="AC539" s="48">
        <f t="shared" si="1"/>
        <v>3.338235294</v>
      </c>
      <c r="AD539" s="47"/>
    </row>
    <row r="540" ht="14.25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8">
        <f t="array" ref="X540">xlookup(A540&amp;B540,'10.22 Sales by SKU Units'!H:H,'10.22 Sales by SKU Units'!D:D,0,0)</f>
        <v>1372</v>
      </c>
      <c r="Y540" s="28">
        <v>18692.0</v>
      </c>
      <c r="Z540" s="28">
        <v>14957.0</v>
      </c>
      <c r="AA540" s="28">
        <v>33649.0</v>
      </c>
      <c r="AB540" s="28">
        <f t="array" ref="AB540">xlookup(A540&amp;B540,'Inventory by Market SKU (Units)'!D:D,'Inventory by Market SKU (Units)'!E:E,"",0)</f>
        <v>1045</v>
      </c>
      <c r="AC540" s="46">
        <f t="shared" si="1"/>
        <v>0.6153091266</v>
      </c>
      <c r="AD540" s="47"/>
    </row>
    <row r="541" ht="14.25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30">
        <f t="array" ref="X541">xlookup(A541&amp;B541,'10.22 Sales by SKU Units'!H:H,'10.22 Sales by SKU Units'!D:D,0,0)</f>
        <v>0</v>
      </c>
      <c r="Y541" s="30">
        <v>1062.0</v>
      </c>
      <c r="Z541" s="30">
        <v>232.0</v>
      </c>
      <c r="AA541" s="30">
        <v>1294.0</v>
      </c>
      <c r="AB541" s="30">
        <f t="array" ref="AB541">xlookup(A541&amp;B541,'Inventory by Market SKU (Units)'!D:D,'Inventory by Market SKU (Units)'!E:E,"",0)</f>
        <v>1</v>
      </c>
      <c r="AC541" s="48" t="str">
        <f t="shared" si="1"/>
        <v/>
      </c>
      <c r="AD541" s="47"/>
    </row>
    <row r="542" ht="14.25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8">
        <f t="array" ref="X542">xlookup(A542&amp;B542,'10.22 Sales by SKU Units'!H:H,'10.22 Sales by SKU Units'!D:D,0,0)</f>
        <v>0</v>
      </c>
      <c r="Y542" s="28">
        <v>202.0</v>
      </c>
      <c r="Z542" s="28">
        <v>646.0</v>
      </c>
      <c r="AA542" s="28">
        <v>848.0</v>
      </c>
      <c r="AB542" s="28" t="str">
        <f t="array" ref="AB542">xlookup(A542&amp;B542,'Inventory by Market SKU (Units)'!D:D,'Inventory by Market SKU (Units)'!E:E,"",0)</f>
        <v/>
      </c>
      <c r="AC542" s="46" t="str">
        <f t="shared" si="1"/>
        <v/>
      </c>
      <c r="AD542" s="47"/>
    </row>
    <row r="543" ht="14.25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30">
        <f t="array" ref="X543">xlookup(A543&amp;B543,'10.22 Sales by SKU Units'!H:H,'10.22 Sales by SKU Units'!D:D,0,0)</f>
        <v>0</v>
      </c>
      <c r="Y543" s="30">
        <v>1493.0</v>
      </c>
      <c r="Z543" s="30">
        <v>281.0</v>
      </c>
      <c r="AA543" s="30">
        <v>1774.0</v>
      </c>
      <c r="AB543" s="30" t="str">
        <f t="array" ref="AB543">xlookup(A543&amp;B543,'Inventory by Market SKU (Units)'!D:D,'Inventory by Market SKU (Units)'!E:E,"",0)</f>
        <v/>
      </c>
      <c r="AC543" s="48" t="str">
        <f t="shared" si="1"/>
        <v/>
      </c>
      <c r="AD543" s="47"/>
    </row>
    <row r="544" ht="14.25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8">
        <f t="array" ref="X544">xlookup(A544&amp;B544,'10.22 Sales by SKU Units'!H:H,'10.22 Sales by SKU Units'!D:D,0,0)</f>
        <v>0</v>
      </c>
      <c r="Y544" s="28">
        <v>9154.0</v>
      </c>
      <c r="Z544" s="28">
        <v>8343.0</v>
      </c>
      <c r="AA544" s="28">
        <v>17497.0</v>
      </c>
      <c r="AB544" s="28" t="str">
        <f t="array" ref="AB544">xlookup(A544&amp;B544,'Inventory by Market SKU (Units)'!D:D,'Inventory by Market SKU (Units)'!E:E,"",0)</f>
        <v/>
      </c>
      <c r="AC544" s="46">
        <f t="shared" si="1"/>
        <v>0</v>
      </c>
      <c r="AD544" s="47"/>
    </row>
    <row r="545" ht="14.25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30">
        <f t="array" ref="X545">xlookup(A545&amp;B545,'10.22 Sales by SKU Units'!H:H,'10.22 Sales by SKU Units'!D:D,0,0)</f>
        <v>0</v>
      </c>
      <c r="Y545" s="30">
        <v>1821.0</v>
      </c>
      <c r="Z545" s="30">
        <v>995.0</v>
      </c>
      <c r="AA545" s="30">
        <v>2816.0</v>
      </c>
      <c r="AB545" s="30">
        <f t="array" ref="AB545">xlookup(A545&amp;B545,'Inventory by Market SKU (Units)'!D:D,'Inventory by Market SKU (Units)'!E:E,"",0)</f>
        <v>0</v>
      </c>
      <c r="AC545" s="48">
        <f t="shared" si="1"/>
        <v>0</v>
      </c>
      <c r="AD545" s="47"/>
    </row>
    <row r="546" ht="14.25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8">
        <f t="array" ref="X546">xlookup(A546&amp;B546,'10.22 Sales by SKU Units'!H:H,'10.22 Sales by SKU Units'!D:D,0,0)</f>
        <v>170</v>
      </c>
      <c r="Y546" s="28">
        <v>2705.0</v>
      </c>
      <c r="Z546" s="28">
        <v>3355.0</v>
      </c>
      <c r="AA546" s="28">
        <v>6060.0</v>
      </c>
      <c r="AB546" s="28">
        <f t="array" ref="AB546">xlookup(A546&amp;B546,'Inventory by Market SKU (Units)'!D:D,'Inventory by Market SKU (Units)'!E:E,"",0)</f>
        <v>245</v>
      </c>
      <c r="AC546" s="46">
        <f t="shared" si="1"/>
        <v>0.7616580311</v>
      </c>
      <c r="AD546" s="47"/>
    </row>
    <row r="547" ht="14.25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30">
        <f t="array" ref="X547">xlookup(A547&amp;B547,'10.22 Sales by SKU Units'!H:H,'10.22 Sales by SKU Units'!D:D,0,0)</f>
        <v>0</v>
      </c>
      <c r="Y547" s="30">
        <v>5678.0</v>
      </c>
      <c r="Z547" s="30">
        <v>2348.0</v>
      </c>
      <c r="AA547" s="30">
        <v>8026.0</v>
      </c>
      <c r="AB547" s="30" t="str">
        <f t="array" ref="AB547">xlookup(A547&amp;B547,'Inventory by Market SKU (Units)'!D:D,'Inventory by Market SKU (Units)'!E:E,"",0)</f>
        <v/>
      </c>
      <c r="AC547" s="48" t="str">
        <f t="shared" si="1"/>
        <v/>
      </c>
      <c r="AD547" s="47"/>
    </row>
    <row r="548" ht="14.25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8">
        <f t="array" ref="X548">xlookup(A548&amp;B548,'10.22 Sales by SKU Units'!H:H,'10.22 Sales by SKU Units'!D:D,0,0)</f>
        <v>200</v>
      </c>
      <c r="Y548" s="28">
        <v>7378.0</v>
      </c>
      <c r="Z548" s="28">
        <v>3202.0</v>
      </c>
      <c r="AA548" s="28">
        <v>10580.0</v>
      </c>
      <c r="AB548" s="28">
        <f t="array" ref="AB548">xlookup(A548&amp;B548,'Inventory by Market SKU (Units)'!D:D,'Inventory by Market SKU (Units)'!E:E,"",0)</f>
        <v>4883</v>
      </c>
      <c r="AC548" s="46">
        <f t="shared" si="1"/>
        <v>23.51364366</v>
      </c>
      <c r="AD548" s="47"/>
    </row>
    <row r="549" ht="14.25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30">
        <f t="array" ref="X549">xlookup(A549&amp;B549,'10.22 Sales by SKU Units'!H:H,'10.22 Sales by SKU Units'!D:D,0,0)</f>
        <v>0</v>
      </c>
      <c r="Y549" s="30">
        <v>6707.0</v>
      </c>
      <c r="Z549" s="30">
        <v>67.0</v>
      </c>
      <c r="AA549" s="30">
        <v>6774.0</v>
      </c>
      <c r="AB549" s="30">
        <f t="array" ref="AB549">xlookup(A549&amp;B549,'Inventory by Market SKU (Units)'!D:D,'Inventory by Market SKU (Units)'!E:E,"",0)</f>
        <v>0</v>
      </c>
      <c r="AC549" s="48" t="str">
        <f t="shared" si="1"/>
        <v/>
      </c>
      <c r="AD549" s="47"/>
    </row>
    <row r="550" ht="14.25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8">
        <f t="array" ref="X550">xlookup(A550&amp;B550,'10.22 Sales by SKU Units'!H:H,'10.22 Sales by SKU Units'!D:D,0,0)</f>
        <v>0</v>
      </c>
      <c r="Y550" s="28">
        <v>1918.0</v>
      </c>
      <c r="Z550" s="28">
        <v>537.0</v>
      </c>
      <c r="AA550" s="28">
        <v>2455.0</v>
      </c>
      <c r="AB550" s="28" t="str">
        <f t="array" ref="AB550">xlookup(A550&amp;B550,'Inventory by Market SKU (Units)'!D:D,'Inventory by Market SKU (Units)'!E:E,"",0)</f>
        <v/>
      </c>
      <c r="AC550" s="46" t="str">
        <f t="shared" si="1"/>
        <v/>
      </c>
      <c r="AD550" s="47"/>
    </row>
    <row r="551" ht="14.25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30">
        <f t="array" ref="X551">xlookup(A551&amp;B551,'10.22 Sales by SKU Units'!H:H,'10.22 Sales by SKU Units'!D:D,0,0)</f>
        <v>154</v>
      </c>
      <c r="Y551" s="30">
        <v>529.0</v>
      </c>
      <c r="Z551" s="30">
        <v>3141.0</v>
      </c>
      <c r="AA551" s="30">
        <v>3670.0</v>
      </c>
      <c r="AB551" s="30">
        <f t="array" ref="AB551">xlookup(A551&amp;B551,'Inventory by Market SKU (Units)'!D:D,'Inventory by Market SKU (Units)'!E:E,"",0)</f>
        <v>750</v>
      </c>
      <c r="AC551" s="48">
        <f t="shared" si="1"/>
        <v>4.068716094</v>
      </c>
      <c r="AD551" s="47"/>
    </row>
    <row r="552" ht="14.25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8">
        <f t="array" ref="X552">xlookup(A552&amp;B552,'10.22 Sales by SKU Units'!H:H,'10.22 Sales by SKU Units'!D:D,0,0)</f>
        <v>1544</v>
      </c>
      <c r="Y552" s="28">
        <v>24284.0</v>
      </c>
      <c r="Z552" s="28">
        <v>18707.0</v>
      </c>
      <c r="AA552" s="28">
        <v>42991.0</v>
      </c>
      <c r="AB552" s="28">
        <f t="array" ref="AB552">xlookup(A552&amp;B552,'Inventory by Market SKU (Units)'!D:D,'Inventory by Market SKU (Units)'!E:E,"",0)</f>
        <v>1661</v>
      </c>
      <c r="AC552" s="46">
        <f t="shared" si="1"/>
        <v>1.002010859</v>
      </c>
      <c r="AD552" s="47"/>
    </row>
    <row r="553" ht="14.25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30">
        <f t="array" ref="X553">xlookup(A553&amp;B553,'10.22 Sales by SKU Units'!H:H,'10.22 Sales by SKU Units'!D:D,0,0)</f>
        <v>0</v>
      </c>
      <c r="Y553" s="30">
        <v>460.0</v>
      </c>
      <c r="Z553" s="30">
        <v>55.0</v>
      </c>
      <c r="AA553" s="30">
        <v>515.0</v>
      </c>
      <c r="AB553" s="30" t="str">
        <f t="array" ref="AB553">xlookup(A553&amp;B553,'Inventory by Market SKU (Units)'!D:D,'Inventory by Market SKU (Units)'!E:E,"",0)</f>
        <v/>
      </c>
      <c r="AC553" s="48" t="str">
        <f t="shared" si="1"/>
        <v/>
      </c>
      <c r="AD553" s="47"/>
    </row>
    <row r="554" ht="14.25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8">
        <f t="array" ref="X554">xlookup(A554&amp;B554,'10.22 Sales by SKU Units'!H:H,'10.22 Sales by SKU Units'!D:D,0,0)</f>
        <v>0</v>
      </c>
      <c r="Y554" s="28">
        <v>16.0</v>
      </c>
      <c r="Z554" s="28">
        <v>289.0</v>
      </c>
      <c r="AA554" s="28">
        <v>305.0</v>
      </c>
      <c r="AB554" s="28" t="str">
        <f t="array" ref="AB554">xlookup(A554&amp;B554,'Inventory by Market SKU (Units)'!D:D,'Inventory by Market SKU (Units)'!E:E,"",0)</f>
        <v/>
      </c>
      <c r="AC554" s="46" t="str">
        <f t="shared" si="1"/>
        <v/>
      </c>
      <c r="AD554" s="47"/>
    </row>
    <row r="555" ht="14.25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30">
        <f t="array" ref="X555">xlookup(A555&amp;B555,'10.22 Sales by SKU Units'!H:H,'10.22 Sales by SKU Units'!D:D,0,0)</f>
        <v>40</v>
      </c>
      <c r="Y555" s="30">
        <v>362.0</v>
      </c>
      <c r="Z555" s="30">
        <v>413.0</v>
      </c>
      <c r="AA555" s="30">
        <v>775.0</v>
      </c>
      <c r="AB555" s="30">
        <f t="array" ref="AB555">xlookup(A555&amp;B555,'Inventory by Market SKU (Units)'!D:D,'Inventory by Market SKU (Units)'!E:E,"",0)</f>
        <v>100</v>
      </c>
      <c r="AC555" s="48">
        <f t="shared" si="1"/>
        <v>1.153846154</v>
      </c>
      <c r="AD555" s="47"/>
    </row>
    <row r="556" ht="14.25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8">
        <f t="array" ref="X556">xlookup(A556&amp;B556,'10.22 Sales by SKU Units'!H:H,'10.22 Sales by SKU Units'!D:D,0,0)</f>
        <v>0</v>
      </c>
      <c r="Y556" s="28">
        <v>11.0</v>
      </c>
      <c r="Z556" s="28">
        <v>210.0</v>
      </c>
      <c r="AA556" s="28">
        <v>221.0</v>
      </c>
      <c r="AB556" s="28" t="str">
        <f t="array" ref="AB556">xlookup(A556&amp;B556,'Inventory by Market SKU (Units)'!D:D,'Inventory by Market SKU (Units)'!E:E,"",0)</f>
        <v/>
      </c>
      <c r="AC556" s="46">
        <f t="shared" si="1"/>
        <v>0</v>
      </c>
      <c r="AD556" s="47"/>
    </row>
    <row r="557" ht="14.25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30">
        <f t="array" ref="X557">xlookup(A557&amp;B557,'10.22 Sales by SKU Units'!H:H,'10.22 Sales by SKU Units'!D:D,0,0)</f>
        <v>0</v>
      </c>
      <c r="Y557" s="30">
        <v>645.0</v>
      </c>
      <c r="Z557" s="30">
        <v>273.0</v>
      </c>
      <c r="AA557" s="30">
        <v>918.0</v>
      </c>
      <c r="AB557" s="30" t="str">
        <f t="array" ref="AB557">xlookup(A557&amp;B557,'Inventory by Market SKU (Units)'!D:D,'Inventory by Market SKU (Units)'!E:E,"",0)</f>
        <v/>
      </c>
      <c r="AC557" s="48" t="str">
        <f t="shared" si="1"/>
        <v/>
      </c>
      <c r="AD557" s="47"/>
    </row>
    <row r="558" ht="14.25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8">
        <f t="array" ref="X558">xlookup(A558&amp;B558,'10.22 Sales by SKU Units'!H:H,'10.22 Sales by SKU Units'!D:D,0,0)</f>
        <v>0</v>
      </c>
      <c r="Y558" s="28">
        <v>299.0</v>
      </c>
      <c r="Z558" s="28">
        <v>10.0</v>
      </c>
      <c r="AA558" s="28">
        <v>309.0</v>
      </c>
      <c r="AB558" s="28" t="str">
        <f t="array" ref="AB558">xlookup(A558&amp;B558,'Inventory by Market SKU (Units)'!D:D,'Inventory by Market SKU (Units)'!E:E,"",0)</f>
        <v/>
      </c>
      <c r="AC558" s="46" t="str">
        <f t="shared" si="1"/>
        <v/>
      </c>
      <c r="AD558" s="47"/>
    </row>
    <row r="559" ht="14.25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30">
        <f t="array" ref="X559">xlookup(A559&amp;B559,'10.22 Sales by SKU Units'!H:H,'10.22 Sales by SKU Units'!D:D,0,0)</f>
        <v>45</v>
      </c>
      <c r="Y559" s="30">
        <v>430.0</v>
      </c>
      <c r="Z559" s="30">
        <v>343.0</v>
      </c>
      <c r="AA559" s="30">
        <v>773.0</v>
      </c>
      <c r="AB559" s="30">
        <f t="array" ref="AB559">xlookup(A559&amp;B559,'Inventory by Market SKU (Units)'!D:D,'Inventory by Market SKU (Units)'!E:E,"",0)</f>
        <v>105</v>
      </c>
      <c r="AC559" s="48">
        <f t="shared" si="1"/>
        <v>7</v>
      </c>
      <c r="AD559" s="47"/>
    </row>
    <row r="560" ht="14.25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8">
        <f t="array" ref="X560">xlookup(A560&amp;B560,'10.22 Sales by SKU Units'!H:H,'10.22 Sales by SKU Units'!D:D,0,0)</f>
        <v>0</v>
      </c>
      <c r="Y560" s="28">
        <v>192.0</v>
      </c>
      <c r="Z560" s="28">
        <v>242.0</v>
      </c>
      <c r="AA560" s="28">
        <v>434.0</v>
      </c>
      <c r="AB560" s="28" t="str">
        <f t="array" ref="AB560">xlookup(A560&amp;B560,'Inventory by Market SKU (Units)'!D:D,'Inventory by Market SKU (Units)'!E:E,"",0)</f>
        <v/>
      </c>
      <c r="AC560" s="46" t="str">
        <f t="shared" si="1"/>
        <v/>
      </c>
      <c r="AD560" s="47"/>
    </row>
    <row r="561" ht="14.25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30">
        <f t="array" ref="X561">xlookup(A561&amp;B561,'10.22 Sales by SKU Units'!H:H,'10.22 Sales by SKU Units'!D:D,0,0)</f>
        <v>60</v>
      </c>
      <c r="Y561" s="30">
        <v>586.0</v>
      </c>
      <c r="Z561" s="30">
        <v>350.0</v>
      </c>
      <c r="AA561" s="30">
        <v>936.0</v>
      </c>
      <c r="AB561" s="30">
        <f t="array" ref="AB561">xlookup(A561&amp;B561,'Inventory by Market SKU (Units)'!D:D,'Inventory by Market SKU (Units)'!E:E,"",0)</f>
        <v>90</v>
      </c>
      <c r="AC561" s="48">
        <f t="shared" si="1"/>
        <v>4.5</v>
      </c>
      <c r="AD561" s="47"/>
    </row>
    <row r="562" ht="14.25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8">
        <f t="array" ref="X562">xlookup(A562&amp;B562,'10.22 Sales by SKU Units'!H:H,'10.22 Sales by SKU Units'!D:D,0,0)</f>
        <v>0</v>
      </c>
      <c r="Y562" s="28">
        <v>7.0</v>
      </c>
      <c r="Z562" s="28">
        <v>13.0</v>
      </c>
      <c r="AA562" s="28">
        <v>20.0</v>
      </c>
      <c r="AB562" s="28">
        <f t="array" ref="AB562">xlookup(A562&amp;B562,'Inventory by Market SKU (Units)'!D:D,'Inventory by Market SKU (Units)'!E:E,"",0)</f>
        <v>7</v>
      </c>
      <c r="AC562" s="46">
        <f t="shared" si="1"/>
        <v>7</v>
      </c>
      <c r="AD562" s="47"/>
    </row>
    <row r="563" ht="14.25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30">
        <f t="array" ref="X563">xlookup(A563&amp;B563,'10.22 Sales by SKU Units'!H:H,'10.22 Sales by SKU Units'!D:D,0,0)</f>
        <v>0</v>
      </c>
      <c r="Y563" s="30">
        <v>856.0</v>
      </c>
      <c r="Z563" s="30">
        <v>345.0</v>
      </c>
      <c r="AA563" s="30">
        <v>1201.0</v>
      </c>
      <c r="AB563" s="30" t="str">
        <f t="array" ref="AB563">xlookup(A563&amp;B563,'Inventory by Market SKU (Units)'!D:D,'Inventory by Market SKU (Units)'!E:E,"",0)</f>
        <v/>
      </c>
      <c r="AC563" s="48" t="str">
        <f t="shared" si="1"/>
        <v/>
      </c>
      <c r="AD563" s="47"/>
    </row>
    <row r="564" ht="14.25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8">
        <f t="array" ref="X564">xlookup(A564&amp;B564,'10.22 Sales by SKU Units'!H:H,'10.22 Sales by SKU Units'!D:D,0,0)</f>
        <v>0</v>
      </c>
      <c r="Y564" s="28">
        <v>6000.0</v>
      </c>
      <c r="Z564" s="28">
        <v>500.0</v>
      </c>
      <c r="AA564" s="28">
        <v>6500.0</v>
      </c>
      <c r="AB564" s="28">
        <f t="array" ref="AB564">xlookup(A564&amp;B564,'Inventory by Market SKU (Units)'!D:D,'Inventory by Market SKU (Units)'!E:E,"",0)</f>
        <v>751</v>
      </c>
      <c r="AC564" s="46" t="str">
        <f t="shared" si="1"/>
        <v/>
      </c>
      <c r="AD564" s="47"/>
    </row>
    <row r="565" ht="14.25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30">
        <f t="array" ref="X565">xlookup(A565&amp;B565,'10.22 Sales by SKU Units'!H:H,'10.22 Sales by SKU Units'!D:D,0,0)</f>
        <v>0</v>
      </c>
      <c r="Y565" s="30">
        <v>846.0</v>
      </c>
      <c r="Z565" s="30">
        <v>201.0</v>
      </c>
      <c r="AA565" s="30">
        <v>1047.0</v>
      </c>
      <c r="AB565" s="30" t="str">
        <f t="array" ref="AB565">xlookup(A565&amp;B565,'Inventory by Market SKU (Units)'!D:D,'Inventory by Market SKU (Units)'!E:E,"",0)</f>
        <v/>
      </c>
      <c r="AC565" s="48" t="str">
        <f t="shared" si="1"/>
        <v/>
      </c>
      <c r="AD565" s="47"/>
    </row>
    <row r="566" ht="14.25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8">
        <f t="array" ref="X566">xlookup(A566&amp;B566,'10.22 Sales by SKU Units'!H:H,'10.22 Sales by SKU Units'!D:D,0,0)</f>
        <v>0</v>
      </c>
      <c r="Y566" s="28">
        <v>878.0</v>
      </c>
      <c r="Z566" s="28">
        <v>341.0</v>
      </c>
      <c r="AA566" s="28">
        <v>1219.0</v>
      </c>
      <c r="AB566" s="28" t="str">
        <f t="array" ref="AB566">xlookup(A566&amp;B566,'Inventory by Market SKU (Units)'!D:D,'Inventory by Market SKU (Units)'!E:E,"",0)</f>
        <v/>
      </c>
      <c r="AC566" s="46">
        <f t="shared" si="1"/>
        <v>0</v>
      </c>
      <c r="AD566" s="47"/>
    </row>
    <row r="567" ht="14.25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30">
        <f t="array" ref="X567">xlookup(A567&amp;B567,'10.22 Sales by SKU Units'!H:H,'10.22 Sales by SKU Units'!D:D,0,0)</f>
        <v>34</v>
      </c>
      <c r="Y567" s="30">
        <v>497.0</v>
      </c>
      <c r="Z567" s="30">
        <v>390.0</v>
      </c>
      <c r="AA567" s="30">
        <v>887.0</v>
      </c>
      <c r="AB567" s="30">
        <f t="array" ref="AB567">xlookup(A567&amp;B567,'Inventory by Market SKU (Units)'!D:D,'Inventory by Market SKU (Units)'!E:E,"",0)</f>
        <v>316</v>
      </c>
      <c r="AC567" s="48">
        <f t="shared" si="1"/>
        <v>3.822580645</v>
      </c>
      <c r="AD567" s="47"/>
    </row>
    <row r="568" ht="14.25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8">
        <f t="array" ref="X568">xlookup(A568&amp;B568,'10.22 Sales by SKU Units'!H:H,'10.22 Sales by SKU Units'!D:D,0,0)</f>
        <v>0</v>
      </c>
      <c r="Y568" s="28">
        <v>261.0</v>
      </c>
      <c r="Z568" s="28">
        <v>115.0</v>
      </c>
      <c r="AA568" s="28">
        <v>376.0</v>
      </c>
      <c r="AB568" s="28" t="str">
        <f t="array" ref="AB568">xlookup(A568&amp;B568,'Inventory by Market SKU (Units)'!D:D,'Inventory by Market SKU (Units)'!E:E,"",0)</f>
        <v/>
      </c>
      <c r="AC568" s="46" t="str">
        <f t="shared" si="1"/>
        <v/>
      </c>
      <c r="AD568" s="47"/>
    </row>
    <row r="569" ht="14.25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30">
        <f t="array" ref="X569">xlookup(A569&amp;B569,'10.22 Sales by SKU Units'!H:H,'10.22 Sales by SKU Units'!D:D,0,0)</f>
        <v>0</v>
      </c>
      <c r="Y569" s="30">
        <v>486.0</v>
      </c>
      <c r="Z569" s="30">
        <v>120.0</v>
      </c>
      <c r="AA569" s="30">
        <v>606.0</v>
      </c>
      <c r="AB569" s="30" t="str">
        <f t="array" ref="AB569">xlookup(A569&amp;B569,'Inventory by Market SKU (Units)'!D:D,'Inventory by Market SKU (Units)'!E:E,"",0)</f>
        <v/>
      </c>
      <c r="AC569" s="48" t="str">
        <f t="shared" si="1"/>
        <v/>
      </c>
      <c r="AD569" s="47"/>
    </row>
    <row r="570" ht="14.25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8">
        <f t="array" ref="X570">xlookup(A570&amp;B570,'10.22 Sales by SKU Units'!H:H,'10.22 Sales by SKU Units'!D:D,0,0)</f>
        <v>0</v>
      </c>
      <c r="Y570" s="28">
        <v>224.0</v>
      </c>
      <c r="Z570" s="28">
        <v>1422.0</v>
      </c>
      <c r="AA570" s="28">
        <v>1646.0</v>
      </c>
      <c r="AB570" s="28" t="str">
        <f t="array" ref="AB570">xlookup(A570&amp;B570,'Inventory by Market SKU (Units)'!D:D,'Inventory by Market SKU (Units)'!E:E,"",0)</f>
        <v/>
      </c>
      <c r="AC570" s="46">
        <f t="shared" si="1"/>
        <v>0</v>
      </c>
      <c r="AD570" s="47"/>
    </row>
    <row r="571" ht="14.25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30">
        <f t="array" ref="X571">xlookup(A571&amp;B571,'10.22 Sales by SKU Units'!H:H,'10.22 Sales by SKU Units'!D:D,0,0)</f>
        <v>0</v>
      </c>
      <c r="Y571" s="30">
        <v>5.0</v>
      </c>
      <c r="Z571" s="30">
        <v>197.0</v>
      </c>
      <c r="AA571" s="30">
        <v>202.0</v>
      </c>
      <c r="AB571" s="30">
        <f t="array" ref="AB571">xlookup(A571&amp;B571,'Inventory by Market SKU (Units)'!D:D,'Inventory by Market SKU (Units)'!E:E,"",0)</f>
        <v>98</v>
      </c>
      <c r="AC571" s="48">
        <f t="shared" si="1"/>
        <v>19.6</v>
      </c>
      <c r="AD571" s="47"/>
    </row>
    <row r="572" ht="14.25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8">
        <f t="array" ref="X572">xlookup(A572&amp;B572,'10.22 Sales by SKU Units'!H:H,'10.22 Sales by SKU Units'!D:D,0,0)</f>
        <v>30</v>
      </c>
      <c r="Y572" s="28">
        <v>6.0</v>
      </c>
      <c r="Z572" s="28">
        <v>230.0</v>
      </c>
      <c r="AA572" s="28">
        <v>236.0</v>
      </c>
      <c r="AB572" s="28">
        <f t="array" ref="AB572">xlookup(A572&amp;B572,'Inventory by Market SKU (Units)'!D:D,'Inventory by Market SKU (Units)'!E:E,"",0)</f>
        <v>0</v>
      </c>
      <c r="AC572" s="46">
        <f t="shared" si="1"/>
        <v>0</v>
      </c>
      <c r="AD572" s="47"/>
    </row>
    <row r="573" ht="14.25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30">
        <f t="array" ref="X573">xlookup(A573&amp;B573,'10.22 Sales by SKU Units'!H:H,'10.22 Sales by SKU Units'!D:D,0,0)</f>
        <v>0</v>
      </c>
      <c r="Y573" s="30">
        <v>1316.0</v>
      </c>
      <c r="Z573" s="30">
        <v>206.0</v>
      </c>
      <c r="AA573" s="30">
        <v>1522.0</v>
      </c>
      <c r="AB573" s="30" t="str">
        <f t="array" ref="AB573">xlookup(A573&amp;B573,'Inventory by Market SKU (Units)'!D:D,'Inventory by Market SKU (Units)'!E:E,"",0)</f>
        <v/>
      </c>
      <c r="AC573" s="48" t="str">
        <f t="shared" si="1"/>
        <v/>
      </c>
      <c r="AD573" s="47"/>
    </row>
    <row r="574" ht="14.25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8">
        <f t="array" ref="X574">xlookup(A574&amp;B574,'10.22 Sales by SKU Units'!H:H,'10.22 Sales by SKU Units'!D:D,0,0)</f>
        <v>890</v>
      </c>
      <c r="Y574" s="28">
        <v>14732.0</v>
      </c>
      <c r="Z574" s="28">
        <v>13826.0</v>
      </c>
      <c r="AA574" s="28">
        <v>28558.0</v>
      </c>
      <c r="AB574" s="28">
        <f t="array" ref="AB574">xlookup(A574&amp;B574,'Inventory by Market SKU (Units)'!D:D,'Inventory by Market SKU (Units)'!E:E,"",0)</f>
        <v>2830</v>
      </c>
      <c r="AC574" s="46">
        <f t="shared" si="1"/>
        <v>2.280419017</v>
      </c>
      <c r="AD574" s="47"/>
    </row>
    <row r="575" ht="14.25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30">
        <f t="array" ref="X575">xlookup(A575&amp;B575,'10.22 Sales by SKU Units'!H:H,'10.22 Sales by SKU Units'!D:D,0,0)</f>
        <v>0</v>
      </c>
      <c r="Y575" s="30">
        <v>508.0</v>
      </c>
      <c r="Z575" s="30">
        <v>120.0</v>
      </c>
      <c r="AA575" s="30">
        <v>628.0</v>
      </c>
      <c r="AB575" s="30">
        <f t="array" ref="AB575">xlookup(A575&amp;B575,'Inventory by Market SKU (Units)'!D:D,'Inventory by Market SKU (Units)'!E:E,"",0)</f>
        <v>0</v>
      </c>
      <c r="AC575" s="48" t="str">
        <f t="shared" si="1"/>
        <v/>
      </c>
      <c r="AD575" s="47"/>
    </row>
    <row r="576" ht="14.25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8">
        <f t="array" ref="X576">xlookup(A576&amp;B576,'10.22 Sales by SKU Units'!H:H,'10.22 Sales by SKU Units'!D:D,0,0)</f>
        <v>0</v>
      </c>
      <c r="Y576" s="28">
        <v>0.0</v>
      </c>
      <c r="Z576" s="28">
        <v>63.0</v>
      </c>
      <c r="AA576" s="28">
        <v>63.0</v>
      </c>
      <c r="AB576" s="28">
        <f t="array" ref="AB576">xlookup(A576&amp;B576,'Inventory by Market SKU (Units)'!D:D,'Inventory by Market SKU (Units)'!E:E,"",0)</f>
        <v>237</v>
      </c>
      <c r="AC576" s="46" t="str">
        <f t="shared" si="1"/>
        <v/>
      </c>
      <c r="AD576" s="47"/>
    </row>
    <row r="577" ht="14.25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30">
        <f t="array" ref="X577">xlookup(A577&amp;B577,'10.22 Sales by SKU Units'!H:H,'10.22 Sales by SKU Units'!D:D,0,0)</f>
        <v>12</v>
      </c>
      <c r="Y577" s="30">
        <v>0.0</v>
      </c>
      <c r="Z577" s="30">
        <v>343.0</v>
      </c>
      <c r="AA577" s="30">
        <v>343.0</v>
      </c>
      <c r="AB577" s="30">
        <f t="array" ref="AB577">xlookup(A577&amp;B577,'Inventory by Market SKU (Units)'!D:D,'Inventory by Market SKU (Units)'!E:E,"",0)</f>
        <v>409</v>
      </c>
      <c r="AC577" s="48">
        <f t="shared" si="1"/>
        <v>9.89516129</v>
      </c>
      <c r="AD577" s="47"/>
    </row>
    <row r="578" ht="14.25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8">
        <f t="array" ref="X578">xlookup(A578&amp;B578,'10.22 Sales by SKU Units'!H:H,'10.22 Sales by SKU Units'!D:D,0,0)</f>
        <v>0</v>
      </c>
      <c r="Y578" s="28">
        <v>0.0</v>
      </c>
      <c r="Z578" s="28">
        <v>38.0</v>
      </c>
      <c r="AA578" s="28">
        <v>38.0</v>
      </c>
      <c r="AB578" s="28">
        <f t="array" ref="AB578">xlookup(A578&amp;B578,'Inventory by Market SKU (Units)'!D:D,'Inventory by Market SKU (Units)'!E:E,"",0)</f>
        <v>262</v>
      </c>
      <c r="AC578" s="46" t="str">
        <f t="shared" si="1"/>
        <v/>
      </c>
      <c r="AD578" s="47"/>
    </row>
    <row r="579" ht="14.25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30">
        <f t="array" ref="X579">xlookup(A579&amp;B579,'10.22 Sales by SKU Units'!H:H,'10.22 Sales by SKU Units'!D:D,0,0)</f>
        <v>0</v>
      </c>
      <c r="Y579" s="30">
        <v>0.0</v>
      </c>
      <c r="Z579" s="30">
        <v>62.0</v>
      </c>
      <c r="AA579" s="30">
        <v>62.0</v>
      </c>
      <c r="AB579" s="30">
        <f t="array" ref="AB579">xlookup(A579&amp;B579,'Inventory by Market SKU (Units)'!D:D,'Inventory by Market SKU (Units)'!E:E,"",0)</f>
        <v>238</v>
      </c>
      <c r="AC579" s="48">
        <f t="shared" si="1"/>
        <v>71.4</v>
      </c>
      <c r="AD579" s="47"/>
    </row>
    <row r="580" ht="14.25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8">
        <f t="array" ref="X580">xlookup(A580&amp;B580,'10.22 Sales by SKU Units'!H:H,'10.22 Sales by SKU Units'!D:D,0,0)</f>
        <v>0</v>
      </c>
      <c r="Y580" s="28">
        <v>942.0</v>
      </c>
      <c r="Z580" s="28">
        <v>1.0</v>
      </c>
      <c r="AA580" s="28">
        <v>943.0</v>
      </c>
      <c r="AB580" s="28" t="str">
        <f t="array" ref="AB580">xlookup(A580&amp;B580,'Inventory by Market SKU (Units)'!D:D,'Inventory by Market SKU (Units)'!E:E,"",0)</f>
        <v/>
      </c>
      <c r="AC580" s="46" t="str">
        <f t="shared" si="1"/>
        <v/>
      </c>
      <c r="AD580" s="47"/>
    </row>
    <row r="581" ht="14.25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30">
        <f t="array" ref="X581">xlookup(A581&amp;B581,'10.22 Sales by SKU Units'!H:H,'10.22 Sales by SKU Units'!D:D,0,0)</f>
        <v>0</v>
      </c>
      <c r="Y581" s="30">
        <v>5108.0</v>
      </c>
      <c r="Z581" s="30">
        <v>500.0</v>
      </c>
      <c r="AA581" s="30">
        <v>5608.0</v>
      </c>
      <c r="AB581" s="30">
        <f t="array" ref="AB581">xlookup(A581&amp;B581,'Inventory by Market SKU (Units)'!D:D,'Inventory by Market SKU (Units)'!E:E,"",0)</f>
        <v>186</v>
      </c>
      <c r="AC581" s="48" t="str">
        <f t="shared" si="1"/>
        <v/>
      </c>
      <c r="AD581" s="47"/>
    </row>
    <row r="582" ht="14.25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8">
        <f t="array" ref="X582">xlookup(A582&amp;B582,'10.22 Sales by SKU Units'!H:H,'10.22 Sales by SKU Units'!D:D,0,0)</f>
        <v>0</v>
      </c>
      <c r="Y582" s="28">
        <v>804.0</v>
      </c>
      <c r="Z582" s="28">
        <v>225.0</v>
      </c>
      <c r="AA582" s="28">
        <v>1029.0</v>
      </c>
      <c r="AB582" s="28" t="str">
        <f t="array" ref="AB582">xlookup(A582&amp;B582,'Inventory by Market SKU (Units)'!D:D,'Inventory by Market SKU (Units)'!E:E,"",0)</f>
        <v/>
      </c>
      <c r="AC582" s="46" t="str">
        <f t="shared" si="1"/>
        <v/>
      </c>
      <c r="AD582" s="47"/>
    </row>
    <row r="583" ht="14.25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30">
        <f t="array" ref="X583">xlookup(A583&amp;B583,'10.22 Sales by SKU Units'!H:H,'10.22 Sales by SKU Units'!D:D,0,0)</f>
        <v>0</v>
      </c>
      <c r="Y583" s="30">
        <v>6183.0</v>
      </c>
      <c r="Z583" s="30">
        <v>2431.0</v>
      </c>
      <c r="AA583" s="30">
        <v>8614.0</v>
      </c>
      <c r="AB583" s="30">
        <f t="array" ref="AB583">xlookup(A583&amp;B583,'Inventory by Market SKU (Units)'!D:D,'Inventory by Market SKU (Units)'!E:E,"",0)</f>
        <v>3</v>
      </c>
      <c r="AC583" s="48">
        <f t="shared" si="1"/>
        <v>0.07438016529</v>
      </c>
      <c r="AD583" s="47"/>
    </row>
    <row r="584" ht="14.25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8">
        <f t="array" ref="X584">xlookup(A584&amp;B584,'10.22 Sales by SKU Units'!H:H,'10.22 Sales by SKU Units'!D:D,0,0)</f>
        <v>0</v>
      </c>
      <c r="Y584" s="28">
        <v>715.0</v>
      </c>
      <c r="Z584" s="28">
        <v>470.0</v>
      </c>
      <c r="AA584" s="28">
        <v>1185.0</v>
      </c>
      <c r="AB584" s="28" t="str">
        <f t="array" ref="AB584">xlookup(A584&amp;B584,'Inventory by Market SKU (Units)'!D:D,'Inventory by Market SKU (Units)'!E:E,"",0)</f>
        <v/>
      </c>
      <c r="AC584" s="46" t="str">
        <f t="shared" si="1"/>
        <v/>
      </c>
      <c r="AD584" s="47"/>
    </row>
    <row r="585" ht="14.25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30">
        <f t="array" ref="X585">xlookup(A585&amp;B585,'10.22 Sales by SKU Units'!H:H,'10.22 Sales by SKU Units'!D:D,0,0)</f>
        <v>30</v>
      </c>
      <c r="Y585" s="30">
        <v>0.0</v>
      </c>
      <c r="Z585" s="30">
        <v>1431.0</v>
      </c>
      <c r="AA585" s="30">
        <v>1431.0</v>
      </c>
      <c r="AB585" s="30">
        <f t="array" ref="AB585">xlookup(A585&amp;B585,'Inventory by Market SKU (Units)'!D:D,'Inventory by Market SKU (Units)'!E:E,"",0)</f>
        <v>339</v>
      </c>
      <c r="AC585" s="48">
        <f t="shared" si="1"/>
        <v>5.982352941</v>
      </c>
      <c r="AD585" s="47"/>
    </row>
    <row r="586" ht="14.25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8">
        <f t="array" ref="X586">xlookup(A586&amp;B586,'10.22 Sales by SKU Units'!H:H,'10.22 Sales by SKU Units'!D:D,0,0)</f>
        <v>0</v>
      </c>
      <c r="Y586" s="28">
        <v>0.0</v>
      </c>
      <c r="Z586" s="28">
        <v>237.0</v>
      </c>
      <c r="AA586" s="28">
        <v>237.0</v>
      </c>
      <c r="AB586" s="28" t="str">
        <f t="array" ref="AB586">xlookup(A586&amp;B586,'Inventory by Market SKU (Units)'!D:D,'Inventory by Market SKU (Units)'!E:E,"",0)</f>
        <v/>
      </c>
      <c r="AC586" s="46" t="str">
        <f t="shared" si="1"/>
        <v/>
      </c>
      <c r="AD586" s="47"/>
    </row>
    <row r="587" ht="14.25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30">
        <f t="array" ref="X587">xlookup(A587&amp;B587,'10.22 Sales by SKU Units'!H:H,'10.22 Sales by SKU Units'!D:D,0,0)</f>
        <v>0</v>
      </c>
      <c r="Y587" s="30">
        <v>887.0</v>
      </c>
      <c r="Z587" s="30">
        <v>157.0</v>
      </c>
      <c r="AA587" s="30">
        <v>1044.0</v>
      </c>
      <c r="AB587" s="30" t="str">
        <f t="array" ref="AB587">xlookup(A587&amp;B587,'Inventory by Market SKU (Units)'!D:D,'Inventory by Market SKU (Units)'!E:E,"",0)</f>
        <v/>
      </c>
      <c r="AC587" s="48" t="str">
        <f t="shared" si="1"/>
        <v/>
      </c>
      <c r="AD587" s="47"/>
    </row>
    <row r="588" ht="14.25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8">
        <f t="array" ref="X588">xlookup(A588&amp;B588,'10.22 Sales by SKU Units'!H:H,'10.22 Sales by SKU Units'!D:D,0,0)</f>
        <v>0</v>
      </c>
      <c r="Y588" s="28">
        <v>570.0</v>
      </c>
      <c r="Z588" s="28">
        <v>267.0</v>
      </c>
      <c r="AA588" s="28">
        <v>837.0</v>
      </c>
      <c r="AB588" s="28">
        <f t="array" ref="AB588">xlookup(A588&amp;B588,'Inventory by Market SKU (Units)'!D:D,'Inventory by Market SKU (Units)'!E:E,"",0)</f>
        <v>0</v>
      </c>
      <c r="AC588" s="46" t="str">
        <f t="shared" si="1"/>
        <v/>
      </c>
      <c r="AD588" s="47"/>
    </row>
    <row r="589" ht="14.25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30">
        <f t="array" ref="X589">xlookup(A589&amp;B589,'10.22 Sales by SKU Units'!H:H,'10.22 Sales by SKU Units'!D:D,0,0)</f>
        <v>0</v>
      </c>
      <c r="Y589" s="30">
        <v>0.0</v>
      </c>
      <c r="Z589" s="30">
        <v>126.0</v>
      </c>
      <c r="AA589" s="30">
        <v>126.0</v>
      </c>
      <c r="AB589" s="30" t="str">
        <f t="array" ref="AB589">xlookup(A589&amp;B589,'Inventory by Market SKU (Units)'!D:D,'Inventory by Market SKU (Units)'!E:E,"",0)</f>
        <v/>
      </c>
      <c r="AC589" s="48">
        <f t="shared" si="1"/>
        <v>0</v>
      </c>
      <c r="AD589" s="47"/>
    </row>
    <row r="590" ht="14.25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8">
        <f t="array" ref="X590">xlookup(A590&amp;B590,'10.22 Sales by SKU Units'!H:H,'10.22 Sales by SKU Units'!D:D,0,0)</f>
        <v>0</v>
      </c>
      <c r="Y590" s="28">
        <v>0.0</v>
      </c>
      <c r="Z590" s="28">
        <v>196.0</v>
      </c>
      <c r="AA590" s="28">
        <v>196.0</v>
      </c>
      <c r="AB590" s="28" t="str">
        <f t="array" ref="AB590">xlookup(A590&amp;B590,'Inventory by Market SKU (Units)'!D:D,'Inventory by Market SKU (Units)'!E:E,"",0)</f>
        <v/>
      </c>
      <c r="AC590" s="46" t="str">
        <f t="shared" si="1"/>
        <v/>
      </c>
      <c r="AD590" s="47"/>
    </row>
    <row r="591" ht="14.25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30">
        <f t="array" ref="X591">xlookup(A591&amp;B591,'10.22 Sales by SKU Units'!H:H,'10.22 Sales by SKU Units'!D:D,0,0)</f>
        <v>0</v>
      </c>
      <c r="Y591" s="30">
        <v>0.0</v>
      </c>
      <c r="Z591" s="30">
        <v>30.0</v>
      </c>
      <c r="AA591" s="30">
        <v>30.0</v>
      </c>
      <c r="AB591" s="30" t="str">
        <f t="array" ref="AB591">xlookup(A591&amp;B591,'Inventory by Market SKU (Units)'!D:D,'Inventory by Market SKU (Units)'!E:E,"",0)</f>
        <v/>
      </c>
      <c r="AC591" s="48" t="str">
        <f t="shared" si="1"/>
        <v/>
      </c>
      <c r="AD591" s="47"/>
    </row>
    <row r="592" ht="14.25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8">
        <f t="array" ref="X592">xlookup(A592&amp;B592,'10.22 Sales by SKU Units'!H:H,'10.22 Sales by SKU Units'!D:D,0,0)</f>
        <v>165</v>
      </c>
      <c r="Y592" s="28">
        <v>0.0</v>
      </c>
      <c r="Z592" s="28">
        <v>4205.0</v>
      </c>
      <c r="AA592" s="28">
        <v>4205.0</v>
      </c>
      <c r="AB592" s="28">
        <f t="array" ref="AB592">xlookup(A592&amp;B592,'Inventory by Market SKU (Units)'!D:D,'Inventory by Market SKU (Units)'!E:E,"",0)</f>
        <v>1952</v>
      </c>
      <c r="AC592" s="46">
        <f t="shared" si="1"/>
        <v>12.87032967</v>
      </c>
      <c r="AD592" s="47"/>
    </row>
    <row r="593" ht="14.25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30">
        <f t="array" ref="X593">xlookup(A593&amp;B593,'10.22 Sales by SKU Units'!H:H,'10.22 Sales by SKU Units'!D:D,0,0)</f>
        <v>50</v>
      </c>
      <c r="Y593" s="30">
        <v>442.0</v>
      </c>
      <c r="Z593" s="30">
        <v>82.0</v>
      </c>
      <c r="AA593" s="30">
        <v>524.0</v>
      </c>
      <c r="AB593" s="30">
        <f t="array" ref="AB593">xlookup(A593&amp;B593,'Inventory by Market SKU (Units)'!D:D,'Inventory by Market SKU (Units)'!E:E,"",0)</f>
        <v>100</v>
      </c>
      <c r="AC593" s="48">
        <f t="shared" si="1"/>
        <v>6</v>
      </c>
      <c r="AD593" s="47"/>
    </row>
    <row r="594" ht="14.25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8">
        <f t="array" ref="X594">xlookup(A594&amp;B594,'10.22 Sales by SKU Units'!H:H,'10.22 Sales by SKU Units'!D:D,0,0)</f>
        <v>0</v>
      </c>
      <c r="Y594" s="28">
        <v>551.0</v>
      </c>
      <c r="Z594" s="28">
        <v>54.0</v>
      </c>
      <c r="AA594" s="28">
        <v>605.0</v>
      </c>
      <c r="AB594" s="28" t="str">
        <f t="array" ref="AB594">xlookup(A594&amp;B594,'Inventory by Market SKU (Units)'!D:D,'Inventory by Market SKU (Units)'!E:E,"",0)</f>
        <v/>
      </c>
      <c r="AC594" s="46" t="str">
        <f t="shared" si="1"/>
        <v/>
      </c>
      <c r="AD594" s="47"/>
    </row>
    <row r="595" ht="14.25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30">
        <f t="array" ref="X595">xlookup(A595&amp;B595,'10.22 Sales by SKU Units'!H:H,'10.22 Sales by SKU Units'!D:D,0,0)</f>
        <v>0</v>
      </c>
      <c r="Y595" s="30">
        <v>0.0</v>
      </c>
      <c r="Z595" s="30">
        <v>470.0</v>
      </c>
      <c r="AA595" s="30">
        <v>470.0</v>
      </c>
      <c r="AB595" s="30">
        <f t="array" ref="AB595">xlookup(A595&amp;B595,'Inventory by Market SKU (Units)'!D:D,'Inventory by Market SKU (Units)'!E:E,"",0)</f>
        <v>6</v>
      </c>
      <c r="AC595" s="48">
        <f t="shared" si="1"/>
        <v>0.06</v>
      </c>
      <c r="AD595" s="47"/>
    </row>
    <row r="596" ht="14.25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8">
        <f t="array" ref="X596">xlookup(A596&amp;B596,'10.22 Sales by SKU Units'!H:H,'10.22 Sales by SKU Units'!D:D,0,0)</f>
        <v>0</v>
      </c>
      <c r="Y596" s="28">
        <v>0.0</v>
      </c>
      <c r="Z596" s="28">
        <v>227.0</v>
      </c>
      <c r="AA596" s="28">
        <v>227.0</v>
      </c>
      <c r="AB596" s="28">
        <f t="array" ref="AB596">xlookup(A596&amp;B596,'Inventory by Market SKU (Units)'!D:D,'Inventory by Market SKU (Units)'!E:E,"",0)</f>
        <v>0</v>
      </c>
      <c r="AC596" s="46">
        <f t="shared" si="1"/>
        <v>0</v>
      </c>
      <c r="AD596" s="47"/>
    </row>
    <row r="597" ht="14.25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30">
        <f t="array" ref="X597">xlookup(A597&amp;B597,'10.22 Sales by SKU Units'!H:H,'10.22 Sales by SKU Units'!D:D,0,0)</f>
        <v>0</v>
      </c>
      <c r="Y597" s="30">
        <v>0.0</v>
      </c>
      <c r="Z597" s="30">
        <v>50.0</v>
      </c>
      <c r="AA597" s="30">
        <v>50.0</v>
      </c>
      <c r="AB597" s="30">
        <f t="array" ref="AB597">xlookup(A597&amp;B597,'Inventory by Market SKU (Units)'!D:D,'Inventory by Market SKU (Units)'!E:E,"",0)</f>
        <v>0</v>
      </c>
      <c r="AC597" s="48" t="str">
        <f t="shared" si="1"/>
        <v/>
      </c>
      <c r="AD597" s="47"/>
    </row>
    <row r="598" ht="14.25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8">
        <f t="array" ref="X598">xlookup(A598&amp;B598,'10.22 Sales by SKU Units'!H:H,'10.22 Sales by SKU Units'!D:D,0,0)</f>
        <v>1</v>
      </c>
      <c r="Y598" s="28">
        <v>0.0</v>
      </c>
      <c r="Z598" s="28">
        <v>503.0</v>
      </c>
      <c r="AA598" s="28">
        <v>503.0</v>
      </c>
      <c r="AB598" s="28">
        <f t="array" ref="AB598">xlookup(A598&amp;B598,'Inventory by Market SKU (Units)'!D:D,'Inventory by Market SKU (Units)'!E:E,"",0)</f>
        <v>4</v>
      </c>
      <c r="AC598" s="46">
        <f t="shared" si="1"/>
        <v>0.03314917127</v>
      </c>
      <c r="AD598" s="47"/>
    </row>
    <row r="599" ht="14.25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30">
        <f t="array" ref="X599">xlookup(A599&amp;B599,'10.22 Sales by SKU Units'!H:H,'10.22 Sales by SKU Units'!D:D,0,0)</f>
        <v>40</v>
      </c>
      <c r="Y599" s="30">
        <v>0.0</v>
      </c>
      <c r="Z599" s="30">
        <v>243.0</v>
      </c>
      <c r="AA599" s="30">
        <v>243.0</v>
      </c>
      <c r="AB599" s="30">
        <f t="array" ref="AB599">xlookup(A599&amp;B599,'Inventory by Market SKU (Units)'!D:D,'Inventory by Market SKU (Units)'!E:E,"",0)</f>
        <v>6</v>
      </c>
      <c r="AC599" s="48">
        <f t="shared" si="1"/>
        <v>0.08108108108</v>
      </c>
      <c r="AD599" s="47"/>
    </row>
    <row r="600" ht="14.25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8">
        <f t="array" ref="X600">xlookup(A600&amp;B600,'10.22 Sales by SKU Units'!H:H,'10.22 Sales by SKU Units'!D:D,0,0)</f>
        <v>0</v>
      </c>
      <c r="Y600" s="28">
        <v>55.0</v>
      </c>
      <c r="Z600" s="28">
        <v>1.0</v>
      </c>
      <c r="AA600" s="28">
        <v>56.0</v>
      </c>
      <c r="AB600" s="28">
        <f t="array" ref="AB600">xlookup(A600&amp;B600,'Inventory by Market SKU (Units)'!D:D,'Inventory by Market SKU (Units)'!E:E,"",0)</f>
        <v>0</v>
      </c>
      <c r="AC600" s="46" t="str">
        <f t="shared" si="1"/>
        <v/>
      </c>
      <c r="AD600" s="47"/>
    </row>
    <row r="601" ht="14.25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30">
        <f t="array" ref="X601">xlookup(A601&amp;B601,'10.22 Sales by SKU Units'!H:H,'10.22 Sales by SKU Units'!D:D,0,0)</f>
        <v>110</v>
      </c>
      <c r="Y601" s="30">
        <v>0.0</v>
      </c>
      <c r="Z601" s="30">
        <v>180.0</v>
      </c>
      <c r="AA601" s="30">
        <v>180.0</v>
      </c>
      <c r="AB601" s="30">
        <f t="array" ref="AB601">xlookup(A601&amp;B601,'Inventory by Market SKU (Units)'!D:D,'Inventory by Market SKU (Units)'!E:E,"",0)</f>
        <v>10</v>
      </c>
      <c r="AC601" s="48">
        <f t="shared" si="1"/>
        <v>0.1034482759</v>
      </c>
      <c r="AD601" s="47"/>
    </row>
    <row r="602" ht="14.25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8">
        <f t="array" ref="X602">xlookup(A602&amp;B602,'10.22 Sales by SKU Units'!H:H,'10.22 Sales by SKU Units'!D:D,0,0)</f>
        <v>80</v>
      </c>
      <c r="Y602" s="28">
        <v>0.0</v>
      </c>
      <c r="Z602" s="28">
        <v>150.0</v>
      </c>
      <c r="AA602" s="28">
        <v>150.0</v>
      </c>
      <c r="AB602" s="28">
        <f t="array" ref="AB602">xlookup(A602&amp;B602,'Inventory by Market SKU (Units)'!D:D,'Inventory by Market SKU (Units)'!E:E,"",0)</f>
        <v>8</v>
      </c>
      <c r="AC602" s="46">
        <f t="shared" si="1"/>
        <v>0.1043478261</v>
      </c>
      <c r="AD602" s="47"/>
    </row>
    <row r="603" ht="14.25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30">
        <f t="array" ref="X603">xlookup(A603&amp;B603,'10.22 Sales by SKU Units'!H:H,'10.22 Sales by SKU Units'!D:D,0,0)</f>
        <v>0</v>
      </c>
      <c r="Y603" s="30">
        <v>7379.0</v>
      </c>
      <c r="Z603" s="30">
        <v>0.0</v>
      </c>
      <c r="AA603" s="30">
        <v>7379.0</v>
      </c>
      <c r="AB603" s="30" t="str">
        <f t="array" ref="AB603">xlookup(A603&amp;B603,'Inventory by Market SKU (Units)'!D:D,'Inventory by Market SKU (Units)'!E:E,"",0)</f>
        <v/>
      </c>
      <c r="AC603" s="48" t="str">
        <f t="shared" si="1"/>
        <v/>
      </c>
      <c r="AD603" s="47"/>
    </row>
    <row r="604" ht="14.25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8">
        <f t="array" ref="X604">xlookup(A604&amp;B604,'10.22 Sales by SKU Units'!H:H,'10.22 Sales by SKU Units'!D:D,0,0)</f>
        <v>0</v>
      </c>
      <c r="Y604" s="28">
        <v>2583.0</v>
      </c>
      <c r="Z604" s="28">
        <v>0.0</v>
      </c>
      <c r="AA604" s="28">
        <v>2583.0</v>
      </c>
      <c r="AB604" s="28" t="str">
        <f t="array" ref="AB604">xlookup(A604&amp;B604,'Inventory by Market SKU (Units)'!D:D,'Inventory by Market SKU (Units)'!E:E,"",0)</f>
        <v/>
      </c>
      <c r="AC604" s="46" t="str">
        <f t="shared" si="1"/>
        <v/>
      </c>
      <c r="AD604" s="47"/>
    </row>
    <row r="605" ht="14.25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30">
        <f t="array" ref="X605">xlookup(A605&amp;B605,'10.22 Sales by SKU Units'!H:H,'10.22 Sales by SKU Units'!D:D,0,0)</f>
        <v>0</v>
      </c>
      <c r="Y605" s="30">
        <v>805.0</v>
      </c>
      <c r="Z605" s="30">
        <v>0.0</v>
      </c>
      <c r="AA605" s="30">
        <v>805.0</v>
      </c>
      <c r="AB605" s="30" t="str">
        <f t="array" ref="AB605">xlookup(A605&amp;B605,'Inventory by Market SKU (Units)'!D:D,'Inventory by Market SKU (Units)'!E:E,"",0)</f>
        <v/>
      </c>
      <c r="AC605" s="48" t="str">
        <f t="shared" si="1"/>
        <v/>
      </c>
      <c r="AD605" s="47"/>
    </row>
    <row r="606" ht="14.25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8">
        <f t="array" ref="X606">xlookup(A606&amp;B606,'10.22 Sales by SKU Units'!H:H,'10.22 Sales by SKU Units'!D:D,0,0)</f>
        <v>0</v>
      </c>
      <c r="Y606" s="28">
        <v>2565.0</v>
      </c>
      <c r="Z606" s="28">
        <v>0.0</v>
      </c>
      <c r="AA606" s="28">
        <v>2565.0</v>
      </c>
      <c r="AB606" s="28" t="str">
        <f t="array" ref="AB606">xlookup(A606&amp;B606,'Inventory by Market SKU (Units)'!D:D,'Inventory by Market SKU (Units)'!E:E,"",0)</f>
        <v/>
      </c>
      <c r="AC606" s="46" t="str">
        <f t="shared" si="1"/>
        <v/>
      </c>
      <c r="AD606" s="47"/>
    </row>
    <row r="607" ht="14.25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30">
        <f t="array" ref="X607">xlookup(A607&amp;B607,'10.22 Sales by SKU Units'!H:H,'10.22 Sales by SKU Units'!D:D,0,0)</f>
        <v>0</v>
      </c>
      <c r="Y607" s="30">
        <v>3396.0</v>
      </c>
      <c r="Z607" s="30">
        <v>0.0</v>
      </c>
      <c r="AA607" s="30">
        <v>3396.0</v>
      </c>
      <c r="AB607" s="30" t="str">
        <f t="array" ref="AB607">xlookup(A607&amp;B607,'Inventory by Market SKU (Units)'!D:D,'Inventory by Market SKU (Units)'!E:E,"",0)</f>
        <v/>
      </c>
      <c r="AC607" s="48" t="str">
        <f t="shared" si="1"/>
        <v/>
      </c>
      <c r="AD607" s="47"/>
    </row>
    <row r="608" ht="14.25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8">
        <f t="array" ref="X608">xlookup(A608&amp;B608,'10.22 Sales by SKU Units'!H:H,'10.22 Sales by SKU Units'!D:D,0,0)</f>
        <v>0</v>
      </c>
      <c r="Y608" s="28">
        <v>2893.0</v>
      </c>
      <c r="Z608" s="28">
        <v>0.0</v>
      </c>
      <c r="AA608" s="28">
        <v>2893.0</v>
      </c>
      <c r="AB608" s="28" t="str">
        <f t="array" ref="AB608">xlookup(A608&amp;B608,'Inventory by Market SKU (Units)'!D:D,'Inventory by Market SKU (Units)'!E:E,"",0)</f>
        <v/>
      </c>
      <c r="AC608" s="46" t="str">
        <f t="shared" si="1"/>
        <v/>
      </c>
      <c r="AD608" s="47"/>
    </row>
    <row r="609" ht="14.25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30">
        <f t="array" ref="X609">xlookup(A609&amp;B609,'10.22 Sales by SKU Units'!H:H,'10.22 Sales by SKU Units'!D:D,0,0)</f>
        <v>0</v>
      </c>
      <c r="Y609" s="30">
        <v>3589.0</v>
      </c>
      <c r="Z609" s="30">
        <v>0.0</v>
      </c>
      <c r="AA609" s="30">
        <v>3589.0</v>
      </c>
      <c r="AB609" s="30" t="str">
        <f t="array" ref="AB609">xlookup(A609&amp;B609,'Inventory by Market SKU (Units)'!D:D,'Inventory by Market SKU (Units)'!E:E,"",0)</f>
        <v/>
      </c>
      <c r="AC609" s="48" t="str">
        <f t="shared" si="1"/>
        <v/>
      </c>
      <c r="AD609" s="47"/>
    </row>
    <row r="610" ht="14.25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8">
        <f t="array" ref="X610">xlookup(A610&amp;B610,'10.22 Sales by SKU Units'!H:H,'10.22 Sales by SKU Units'!D:D,0,0)</f>
        <v>0</v>
      </c>
      <c r="Y610" s="28">
        <v>2912.0</v>
      </c>
      <c r="Z610" s="28">
        <v>0.0</v>
      </c>
      <c r="AA610" s="28">
        <v>2912.0</v>
      </c>
      <c r="AB610" s="28" t="str">
        <f t="array" ref="AB610">xlookup(A610&amp;B610,'Inventory by Market SKU (Units)'!D:D,'Inventory by Market SKU (Units)'!E:E,"",0)</f>
        <v/>
      </c>
      <c r="AC610" s="46" t="str">
        <f t="shared" si="1"/>
        <v/>
      </c>
      <c r="AD610" s="47"/>
    </row>
    <row r="611" ht="14.25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30">
        <f t="array" ref="X611">xlookup(A611&amp;B611,'10.22 Sales by SKU Units'!H:H,'10.22 Sales by SKU Units'!D:D,0,0)</f>
        <v>0</v>
      </c>
      <c r="Y611" s="30">
        <v>134.0</v>
      </c>
      <c r="Z611" s="30">
        <v>0.0</v>
      </c>
      <c r="AA611" s="30">
        <v>134.0</v>
      </c>
      <c r="AB611" s="30" t="str">
        <f t="array" ref="AB611">xlookup(A611&amp;B611,'Inventory by Market SKU (Units)'!D:D,'Inventory by Market SKU (Units)'!E:E,"",0)</f>
        <v/>
      </c>
      <c r="AC611" s="48" t="str">
        <f t="shared" si="1"/>
        <v/>
      </c>
      <c r="AD611" s="47"/>
    </row>
    <row r="612" ht="14.25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8">
        <f t="array" ref="X612">xlookup(A612&amp;B612,'10.22 Sales by SKU Units'!H:H,'10.22 Sales by SKU Units'!D:D,0,0)</f>
        <v>0</v>
      </c>
      <c r="Y612" s="28">
        <v>2632.0</v>
      </c>
      <c r="Z612" s="28">
        <v>0.0</v>
      </c>
      <c r="AA612" s="28">
        <v>2632.0</v>
      </c>
      <c r="AB612" s="28" t="str">
        <f t="array" ref="AB612">xlookup(A612&amp;B612,'Inventory by Market SKU (Units)'!D:D,'Inventory by Market SKU (Units)'!E:E,"",0)</f>
        <v/>
      </c>
      <c r="AC612" s="46" t="str">
        <f t="shared" si="1"/>
        <v/>
      </c>
      <c r="AD612" s="47"/>
    </row>
    <row r="613" ht="14.25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30">
        <f t="array" ref="X613">xlookup(A613&amp;B613,'10.22 Sales by SKU Units'!H:H,'10.22 Sales by SKU Units'!D:D,0,0)</f>
        <v>0</v>
      </c>
      <c r="Y613" s="30">
        <v>1716.0</v>
      </c>
      <c r="Z613" s="30">
        <v>0.0</v>
      </c>
      <c r="AA613" s="30">
        <v>1716.0</v>
      </c>
      <c r="AB613" s="30" t="str">
        <f t="array" ref="AB613">xlookup(A613&amp;B613,'Inventory by Market SKU (Units)'!D:D,'Inventory by Market SKU (Units)'!E:E,"",0)</f>
        <v/>
      </c>
      <c r="AC613" s="48" t="str">
        <f t="shared" si="1"/>
        <v/>
      </c>
      <c r="AD613" s="47"/>
    </row>
    <row r="614" ht="14.25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8">
        <f t="array" ref="X614">xlookup(A614&amp;B614,'10.22 Sales by SKU Units'!H:H,'10.22 Sales by SKU Units'!D:D,0,0)</f>
        <v>0</v>
      </c>
      <c r="Y614" s="28">
        <v>5814.0</v>
      </c>
      <c r="Z614" s="28">
        <v>0.0</v>
      </c>
      <c r="AA614" s="28">
        <v>5814.0</v>
      </c>
      <c r="AB614" s="28" t="str">
        <f t="array" ref="AB614">xlookup(A614&amp;B614,'Inventory by Market SKU (Units)'!D:D,'Inventory by Market SKU (Units)'!E:E,"",0)</f>
        <v/>
      </c>
      <c r="AC614" s="46" t="str">
        <f t="shared" si="1"/>
        <v/>
      </c>
      <c r="AD614" s="47"/>
    </row>
    <row r="615" ht="14.25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30">
        <f t="array" ref="X615">xlookup(A615&amp;B615,'10.22 Sales by SKU Units'!H:H,'10.22 Sales by SKU Units'!D:D,0,0)</f>
        <v>0</v>
      </c>
      <c r="Y615" s="30">
        <v>4284.0</v>
      </c>
      <c r="Z615" s="30">
        <v>0.0</v>
      </c>
      <c r="AA615" s="30">
        <v>4284.0</v>
      </c>
      <c r="AB615" s="30" t="str">
        <f t="array" ref="AB615">xlookup(A615&amp;B615,'Inventory by Market SKU (Units)'!D:D,'Inventory by Market SKU (Units)'!E:E,"",0)</f>
        <v/>
      </c>
      <c r="AC615" s="48" t="str">
        <f t="shared" si="1"/>
        <v/>
      </c>
      <c r="AD615" s="47"/>
    </row>
    <row r="616" ht="14.25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8">
        <f t="array" ref="X616">xlookup(A616&amp;B616,'10.22 Sales by SKU Units'!H:H,'10.22 Sales by SKU Units'!D:D,0,0)</f>
        <v>0</v>
      </c>
      <c r="Y616" s="28">
        <v>4613.0</v>
      </c>
      <c r="Z616" s="28">
        <v>0.0</v>
      </c>
      <c r="AA616" s="28">
        <v>4613.0</v>
      </c>
      <c r="AB616" s="28" t="str">
        <f t="array" ref="AB616">xlookup(A616&amp;B616,'Inventory by Market SKU (Units)'!D:D,'Inventory by Market SKU (Units)'!E:E,"",0)</f>
        <v/>
      </c>
      <c r="AC616" s="46" t="str">
        <f t="shared" si="1"/>
        <v/>
      </c>
      <c r="AD616" s="47"/>
    </row>
    <row r="617" ht="14.25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30">
        <f t="array" ref="X617">xlookup(A617&amp;B617,'10.22 Sales by SKU Units'!H:H,'10.22 Sales by SKU Units'!D:D,0,0)</f>
        <v>0</v>
      </c>
      <c r="Y617" s="30">
        <v>4239.0</v>
      </c>
      <c r="Z617" s="30">
        <v>0.0</v>
      </c>
      <c r="AA617" s="30">
        <v>4239.0</v>
      </c>
      <c r="AB617" s="30" t="str">
        <f t="array" ref="AB617">xlookup(A617&amp;B617,'Inventory by Market SKU (Units)'!D:D,'Inventory by Market SKU (Units)'!E:E,"",0)</f>
        <v/>
      </c>
      <c r="AC617" s="48" t="str">
        <f t="shared" si="1"/>
        <v/>
      </c>
      <c r="AD617" s="47"/>
    </row>
    <row r="618" ht="14.25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8">
        <f t="array" ref="X618">xlookup(A618&amp;B618,'10.22 Sales by SKU Units'!H:H,'10.22 Sales by SKU Units'!D:D,0,0)</f>
        <v>0</v>
      </c>
      <c r="Y618" s="28">
        <v>3876.0</v>
      </c>
      <c r="Z618" s="28">
        <v>0.0</v>
      </c>
      <c r="AA618" s="28">
        <v>3876.0</v>
      </c>
      <c r="AB618" s="28" t="str">
        <f t="array" ref="AB618">xlookup(A618&amp;B618,'Inventory by Market SKU (Units)'!D:D,'Inventory by Market SKU (Units)'!E:E,"",0)</f>
        <v/>
      </c>
      <c r="AC618" s="46" t="str">
        <f t="shared" si="1"/>
        <v/>
      </c>
      <c r="AD618" s="47"/>
    </row>
    <row r="619" ht="14.25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30">
        <f t="array" ref="X619">xlookup(A619&amp;B619,'10.22 Sales by SKU Units'!H:H,'10.22 Sales by SKU Units'!D:D,0,0)</f>
        <v>0</v>
      </c>
      <c r="Y619" s="30">
        <v>4299.0</v>
      </c>
      <c r="Z619" s="30">
        <v>0.0</v>
      </c>
      <c r="AA619" s="30">
        <v>4299.0</v>
      </c>
      <c r="AB619" s="30" t="str">
        <f t="array" ref="AB619">xlookup(A619&amp;B619,'Inventory by Market SKU (Units)'!D:D,'Inventory by Market SKU (Units)'!E:E,"",0)</f>
        <v/>
      </c>
      <c r="AC619" s="48" t="str">
        <f t="shared" si="1"/>
        <v/>
      </c>
      <c r="AD619" s="47"/>
    </row>
    <row r="620" ht="14.25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8">
        <f t="array" ref="X620">xlookup(A620&amp;B620,'10.22 Sales by SKU Units'!H:H,'10.22 Sales by SKU Units'!D:D,0,0)</f>
        <v>0</v>
      </c>
      <c r="Y620" s="28">
        <v>4360.0</v>
      </c>
      <c r="Z620" s="28">
        <v>0.0</v>
      </c>
      <c r="AA620" s="28">
        <v>4360.0</v>
      </c>
      <c r="AB620" s="28" t="str">
        <f t="array" ref="AB620">xlookup(A620&amp;B620,'Inventory by Market SKU (Units)'!D:D,'Inventory by Market SKU (Units)'!E:E,"",0)</f>
        <v/>
      </c>
      <c r="AC620" s="46" t="str">
        <f t="shared" si="1"/>
        <v/>
      </c>
      <c r="AD620" s="47"/>
    </row>
    <row r="621" ht="14.25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30">
        <f t="array" ref="X621">xlookup(A621&amp;B621,'10.22 Sales by SKU Units'!H:H,'10.22 Sales by SKU Units'!D:D,0,0)</f>
        <v>0</v>
      </c>
      <c r="Y621" s="30">
        <v>3828.0</v>
      </c>
      <c r="Z621" s="30">
        <v>0.0</v>
      </c>
      <c r="AA621" s="30">
        <v>3828.0</v>
      </c>
      <c r="AB621" s="30" t="str">
        <f t="array" ref="AB621">xlookup(A621&amp;B621,'Inventory by Market SKU (Units)'!D:D,'Inventory by Market SKU (Units)'!E:E,"",0)</f>
        <v/>
      </c>
      <c r="AC621" s="48" t="str">
        <f t="shared" si="1"/>
        <v/>
      </c>
      <c r="AD621" s="47"/>
    </row>
    <row r="622" ht="14.25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8">
        <f t="array" ref="X622">xlookup(A622&amp;B622,'10.22 Sales by SKU Units'!H:H,'10.22 Sales by SKU Units'!D:D,0,0)</f>
        <v>0</v>
      </c>
      <c r="Y622" s="28">
        <v>182.0</v>
      </c>
      <c r="Z622" s="28">
        <v>0.0</v>
      </c>
      <c r="AA622" s="28">
        <v>182.0</v>
      </c>
      <c r="AB622" s="28" t="str">
        <f t="array" ref="AB622">xlookup(A622&amp;B622,'Inventory by Market SKU (Units)'!D:D,'Inventory by Market SKU (Units)'!E:E,"",0)</f>
        <v/>
      </c>
      <c r="AC622" s="46" t="str">
        <f t="shared" si="1"/>
        <v/>
      </c>
      <c r="AD622" s="47"/>
    </row>
    <row r="623" ht="14.25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30">
        <f t="array" ref="X623">xlookup(A623&amp;B623,'10.22 Sales by SKU Units'!H:H,'10.22 Sales by SKU Units'!D:D,0,0)</f>
        <v>0</v>
      </c>
      <c r="Y623" s="30">
        <v>271.0</v>
      </c>
      <c r="Z623" s="30">
        <v>0.0</v>
      </c>
      <c r="AA623" s="30">
        <v>271.0</v>
      </c>
      <c r="AB623" s="30" t="str">
        <f t="array" ref="AB623">xlookup(A623&amp;B623,'Inventory by Market SKU (Units)'!D:D,'Inventory by Market SKU (Units)'!E:E,"",0)</f>
        <v/>
      </c>
      <c r="AC623" s="48" t="str">
        <f t="shared" si="1"/>
        <v/>
      </c>
      <c r="AD623" s="47"/>
    </row>
    <row r="624" ht="14.25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8">
        <f t="array" ref="X624">xlookup(A624&amp;B624,'10.22 Sales by SKU Units'!H:H,'10.22 Sales by SKU Units'!D:D,0,0)</f>
        <v>0</v>
      </c>
      <c r="Y624" s="28">
        <v>6484.0</v>
      </c>
      <c r="Z624" s="28">
        <v>0.0</v>
      </c>
      <c r="AA624" s="28">
        <v>6484.0</v>
      </c>
      <c r="AB624" s="28" t="str">
        <f t="array" ref="AB624">xlookup(A624&amp;B624,'Inventory by Market SKU (Units)'!D:D,'Inventory by Market SKU (Units)'!E:E,"",0)</f>
        <v/>
      </c>
      <c r="AC624" s="46" t="str">
        <f t="shared" si="1"/>
        <v/>
      </c>
      <c r="AD624" s="47"/>
    </row>
    <row r="625" ht="14.25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30">
        <f t="array" ref="X625">xlookup(A625&amp;B625,'10.22 Sales by SKU Units'!H:H,'10.22 Sales by SKU Units'!D:D,0,0)</f>
        <v>0</v>
      </c>
      <c r="Y625" s="30">
        <v>2031.0</v>
      </c>
      <c r="Z625" s="30">
        <v>0.0</v>
      </c>
      <c r="AA625" s="30">
        <v>2031.0</v>
      </c>
      <c r="AB625" s="30" t="str">
        <f t="array" ref="AB625">xlookup(A625&amp;B625,'Inventory by Market SKU (Units)'!D:D,'Inventory by Market SKU (Units)'!E:E,"",0)</f>
        <v/>
      </c>
      <c r="AC625" s="48" t="str">
        <f t="shared" si="1"/>
        <v/>
      </c>
      <c r="AD625" s="47"/>
    </row>
    <row r="626" ht="14.25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8">
        <f t="array" ref="X626">xlookup(A626&amp;B626,'10.22 Sales by SKU Units'!H:H,'10.22 Sales by SKU Units'!D:D,0,0)</f>
        <v>0</v>
      </c>
      <c r="Y626" s="28">
        <v>2033.0</v>
      </c>
      <c r="Z626" s="28">
        <v>0.0</v>
      </c>
      <c r="AA626" s="28">
        <v>2033.0</v>
      </c>
      <c r="AB626" s="28" t="str">
        <f t="array" ref="AB626">xlookup(A626&amp;B626,'Inventory by Market SKU (Units)'!D:D,'Inventory by Market SKU (Units)'!E:E,"",0)</f>
        <v/>
      </c>
      <c r="AC626" s="46" t="str">
        <f t="shared" si="1"/>
        <v/>
      </c>
      <c r="AD626" s="47"/>
    </row>
    <row r="627" ht="14.25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30">
        <f t="array" ref="X627">xlookup(A627&amp;B627,'10.22 Sales by SKU Units'!H:H,'10.22 Sales by SKU Units'!D:D,0,0)</f>
        <v>0</v>
      </c>
      <c r="Y627" s="30">
        <v>2550.0</v>
      </c>
      <c r="Z627" s="30">
        <v>0.0</v>
      </c>
      <c r="AA627" s="30">
        <v>2550.0</v>
      </c>
      <c r="AB627" s="30" t="str">
        <f t="array" ref="AB627">xlookup(A627&amp;B627,'Inventory by Market SKU (Units)'!D:D,'Inventory by Market SKU (Units)'!E:E,"",0)</f>
        <v/>
      </c>
      <c r="AC627" s="48" t="str">
        <f t="shared" si="1"/>
        <v/>
      </c>
      <c r="AD627" s="47"/>
    </row>
    <row r="628" ht="14.25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8">
        <f t="array" ref="X628">xlookup(A628&amp;B628,'10.22 Sales by SKU Units'!H:H,'10.22 Sales by SKU Units'!D:D,0,0)</f>
        <v>0</v>
      </c>
      <c r="Y628" s="28">
        <v>2438.0</v>
      </c>
      <c r="Z628" s="28">
        <v>0.0</v>
      </c>
      <c r="AA628" s="28">
        <v>2438.0</v>
      </c>
      <c r="AB628" s="28" t="str">
        <f t="array" ref="AB628">xlookup(A628&amp;B628,'Inventory by Market SKU (Units)'!D:D,'Inventory by Market SKU (Units)'!E:E,"",0)</f>
        <v/>
      </c>
      <c r="AC628" s="46" t="str">
        <f t="shared" si="1"/>
        <v/>
      </c>
      <c r="AD628" s="47"/>
    </row>
    <row r="629" ht="14.25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30">
        <f t="array" ref="X629">xlookup(A629&amp;B629,'10.22 Sales by SKU Units'!H:H,'10.22 Sales by SKU Units'!D:D,0,0)</f>
        <v>0</v>
      </c>
      <c r="Y629" s="30">
        <v>3454.0</v>
      </c>
      <c r="Z629" s="30">
        <v>0.0</v>
      </c>
      <c r="AA629" s="30">
        <v>3454.0</v>
      </c>
      <c r="AB629" s="30" t="str">
        <f t="array" ref="AB629">xlookup(A629&amp;B629,'Inventory by Market SKU (Units)'!D:D,'Inventory by Market SKU (Units)'!E:E,"",0)</f>
        <v/>
      </c>
      <c r="AC629" s="48" t="str">
        <f t="shared" si="1"/>
        <v/>
      </c>
      <c r="AD629" s="47"/>
    </row>
    <row r="630" ht="14.25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8">
        <f t="array" ref="X630">xlookup(A630&amp;B630,'10.22 Sales by SKU Units'!H:H,'10.22 Sales by SKU Units'!D:D,0,0)</f>
        <v>0</v>
      </c>
      <c r="Y630" s="28">
        <v>2185.0</v>
      </c>
      <c r="Z630" s="28">
        <v>0.0</v>
      </c>
      <c r="AA630" s="28">
        <v>2185.0</v>
      </c>
      <c r="AB630" s="28" t="str">
        <f t="array" ref="AB630">xlookup(A630&amp;B630,'Inventory by Market SKU (Units)'!D:D,'Inventory by Market SKU (Units)'!E:E,"",0)</f>
        <v/>
      </c>
      <c r="AC630" s="46" t="str">
        <f t="shared" si="1"/>
        <v/>
      </c>
      <c r="AD630" s="47"/>
    </row>
    <row r="631" ht="14.25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30">
        <f t="array" ref="X631">xlookup(A631&amp;B631,'10.22 Sales by SKU Units'!H:H,'10.22 Sales by SKU Units'!D:D,0,0)</f>
        <v>0</v>
      </c>
      <c r="Y631" s="30">
        <v>442.0</v>
      </c>
      <c r="Z631" s="30">
        <v>0.0</v>
      </c>
      <c r="AA631" s="30">
        <v>442.0</v>
      </c>
      <c r="AB631" s="30" t="str">
        <f t="array" ref="AB631">xlookup(A631&amp;B631,'Inventory by Market SKU (Units)'!D:D,'Inventory by Market SKU (Units)'!E:E,"",0)</f>
        <v/>
      </c>
      <c r="AC631" s="48" t="str">
        <f t="shared" si="1"/>
        <v/>
      </c>
      <c r="AD631" s="47"/>
    </row>
    <row r="632" ht="14.25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8">
        <f t="array" ref="X632">xlookup(A632&amp;B632,'10.22 Sales by SKU Units'!H:H,'10.22 Sales by SKU Units'!D:D,0,0)</f>
        <v>0</v>
      </c>
      <c r="Y632" s="28">
        <v>2142.0</v>
      </c>
      <c r="Z632" s="28">
        <v>0.0</v>
      </c>
      <c r="AA632" s="28">
        <v>2142.0</v>
      </c>
      <c r="AB632" s="28" t="str">
        <f t="array" ref="AB632">xlookup(A632&amp;B632,'Inventory by Market SKU (Units)'!D:D,'Inventory by Market SKU (Units)'!E:E,"",0)</f>
        <v/>
      </c>
      <c r="AC632" s="46" t="str">
        <f t="shared" si="1"/>
        <v/>
      </c>
      <c r="AD632" s="47"/>
    </row>
    <row r="633" ht="14.25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30">
        <f t="array" ref="X633">xlookup(A633&amp;B633,'10.22 Sales by SKU Units'!H:H,'10.22 Sales by SKU Units'!D:D,0,0)</f>
        <v>0</v>
      </c>
      <c r="Y633" s="30">
        <v>2591.0</v>
      </c>
      <c r="Z633" s="30">
        <v>0.0</v>
      </c>
      <c r="AA633" s="30">
        <v>2591.0</v>
      </c>
      <c r="AB633" s="30" t="str">
        <f t="array" ref="AB633">xlookup(A633&amp;B633,'Inventory by Market SKU (Units)'!D:D,'Inventory by Market SKU (Units)'!E:E,"",0)</f>
        <v/>
      </c>
      <c r="AC633" s="48" t="str">
        <f t="shared" si="1"/>
        <v/>
      </c>
      <c r="AD633" s="47"/>
    </row>
    <row r="634" ht="14.25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8">
        <f t="array" ref="X634">xlookup(A634&amp;B634,'10.22 Sales by SKU Units'!H:H,'10.22 Sales by SKU Units'!D:D,0,0)</f>
        <v>0</v>
      </c>
      <c r="Y634" s="28">
        <v>2321.0</v>
      </c>
      <c r="Z634" s="28">
        <v>0.0</v>
      </c>
      <c r="AA634" s="28">
        <v>2321.0</v>
      </c>
      <c r="AB634" s="28" t="str">
        <f t="array" ref="AB634">xlookup(A634&amp;B634,'Inventory by Market SKU (Units)'!D:D,'Inventory by Market SKU (Units)'!E:E,"",0)</f>
        <v/>
      </c>
      <c r="AC634" s="46" t="str">
        <f t="shared" si="1"/>
        <v/>
      </c>
      <c r="AD634" s="47"/>
    </row>
    <row r="635" ht="14.25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30">
        <f t="array" ref="X635">xlookup(A635&amp;B635,'10.22 Sales by SKU Units'!H:H,'10.22 Sales by SKU Units'!D:D,0,0)</f>
        <v>0</v>
      </c>
      <c r="Y635" s="30">
        <v>3273.0</v>
      </c>
      <c r="Z635" s="30">
        <v>0.0</v>
      </c>
      <c r="AA635" s="30">
        <v>3273.0</v>
      </c>
      <c r="AB635" s="30" t="str">
        <f t="array" ref="AB635">xlookup(A635&amp;B635,'Inventory by Market SKU (Units)'!D:D,'Inventory by Market SKU (Units)'!E:E,"",0)</f>
        <v/>
      </c>
      <c r="AC635" s="48" t="str">
        <f t="shared" si="1"/>
        <v/>
      </c>
      <c r="AD635" s="47"/>
    </row>
    <row r="636" ht="14.25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8">
        <f t="array" ref="X636">xlookup(A636&amp;B636,'10.22 Sales by SKU Units'!H:H,'10.22 Sales by SKU Units'!D:D,0,0)</f>
        <v>0</v>
      </c>
      <c r="Y636" s="28">
        <v>3032.0</v>
      </c>
      <c r="Z636" s="28">
        <v>0.0</v>
      </c>
      <c r="AA636" s="28">
        <v>3032.0</v>
      </c>
      <c r="AB636" s="28" t="str">
        <f t="array" ref="AB636">xlookup(A636&amp;B636,'Inventory by Market SKU (Units)'!D:D,'Inventory by Market SKU (Units)'!E:E,"",0)</f>
        <v/>
      </c>
      <c r="AC636" s="46" t="str">
        <f t="shared" si="1"/>
        <v/>
      </c>
      <c r="AD636" s="47"/>
    </row>
    <row r="637" ht="14.25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30">
        <f t="array" ref="X637">xlookup(A637&amp;B637,'10.22 Sales by SKU Units'!H:H,'10.22 Sales by SKU Units'!D:D,0,0)</f>
        <v>0</v>
      </c>
      <c r="Y637" s="30">
        <v>2093.0</v>
      </c>
      <c r="Z637" s="30">
        <v>0.0</v>
      </c>
      <c r="AA637" s="30">
        <v>2093.0</v>
      </c>
      <c r="AB637" s="30" t="str">
        <f t="array" ref="AB637">xlookup(A637&amp;B637,'Inventory by Market SKU (Units)'!D:D,'Inventory by Market SKU (Units)'!E:E,"",0)</f>
        <v/>
      </c>
      <c r="AC637" s="48" t="str">
        <f t="shared" si="1"/>
        <v/>
      </c>
      <c r="AD637" s="47"/>
    </row>
    <row r="638" ht="14.25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8">
        <f t="array" ref="X638">xlookup(A638&amp;B638,'10.22 Sales by SKU Units'!H:H,'10.22 Sales by SKU Units'!D:D,0,0)</f>
        <v>0</v>
      </c>
      <c r="Y638" s="28">
        <v>2794.0</v>
      </c>
      <c r="Z638" s="28">
        <v>0.0</v>
      </c>
      <c r="AA638" s="28">
        <v>2794.0</v>
      </c>
      <c r="AB638" s="28" t="str">
        <f t="array" ref="AB638">xlookup(A638&amp;B638,'Inventory by Market SKU (Units)'!D:D,'Inventory by Market SKU (Units)'!E:E,"",0)</f>
        <v/>
      </c>
      <c r="AC638" s="46" t="str">
        <f t="shared" si="1"/>
        <v/>
      </c>
      <c r="AD638" s="47"/>
    </row>
    <row r="639" ht="14.25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30">
        <f t="array" ref="X639">xlookup(A639&amp;B639,'10.22 Sales by SKU Units'!H:H,'10.22 Sales by SKU Units'!D:D,0,0)</f>
        <v>0</v>
      </c>
      <c r="Y639" s="30">
        <v>1132.0</v>
      </c>
      <c r="Z639" s="30">
        <v>0.0</v>
      </c>
      <c r="AA639" s="30">
        <v>1132.0</v>
      </c>
      <c r="AB639" s="30" t="str">
        <f t="array" ref="AB639">xlookup(A639&amp;B639,'Inventory by Market SKU (Units)'!D:D,'Inventory by Market SKU (Units)'!E:E,"",0)</f>
        <v/>
      </c>
      <c r="AC639" s="48" t="str">
        <f t="shared" si="1"/>
        <v/>
      </c>
      <c r="AD639" s="47"/>
    </row>
    <row r="640" ht="14.25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8">
        <f t="array" ref="X640">xlookup(A640&amp;B640,'10.22 Sales by SKU Units'!H:H,'10.22 Sales by SKU Units'!D:D,0,0)</f>
        <v>0</v>
      </c>
      <c r="Y640" s="28">
        <v>1004.0</v>
      </c>
      <c r="Z640" s="28">
        <v>0.0</v>
      </c>
      <c r="AA640" s="28">
        <v>1004.0</v>
      </c>
      <c r="AB640" s="28" t="str">
        <f t="array" ref="AB640">xlookup(A640&amp;B640,'Inventory by Market SKU (Units)'!D:D,'Inventory by Market SKU (Units)'!E:E,"",0)</f>
        <v/>
      </c>
      <c r="AC640" s="46" t="str">
        <f t="shared" si="1"/>
        <v/>
      </c>
      <c r="AD640" s="47"/>
    </row>
    <row r="641" ht="14.25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30">
        <f t="array" ref="X641">xlookup(A641&amp;B641,'10.22 Sales by SKU Units'!H:H,'10.22 Sales by SKU Units'!D:D,0,0)</f>
        <v>0</v>
      </c>
      <c r="Y641" s="30">
        <v>495.0</v>
      </c>
      <c r="Z641" s="30">
        <v>0.0</v>
      </c>
      <c r="AA641" s="30">
        <v>495.0</v>
      </c>
      <c r="AB641" s="30" t="str">
        <f t="array" ref="AB641">xlookup(A641&amp;B641,'Inventory by Market SKU (Units)'!D:D,'Inventory by Market SKU (Units)'!E:E,"",0)</f>
        <v/>
      </c>
      <c r="AC641" s="48" t="str">
        <f t="shared" si="1"/>
        <v/>
      </c>
      <c r="AD641" s="47"/>
    </row>
    <row r="642" ht="14.25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8">
        <f t="array" ref="X642">xlookup(A642&amp;B642,'10.22 Sales by SKU Units'!H:H,'10.22 Sales by SKU Units'!D:D,0,0)</f>
        <v>0</v>
      </c>
      <c r="Y642" s="28">
        <v>3349.0</v>
      </c>
      <c r="Z642" s="28">
        <v>0.0</v>
      </c>
      <c r="AA642" s="28">
        <v>3349.0</v>
      </c>
      <c r="AB642" s="28" t="str">
        <f t="array" ref="AB642">xlookup(A642&amp;B642,'Inventory by Market SKU (Units)'!D:D,'Inventory by Market SKU (Units)'!E:E,"",0)</f>
        <v/>
      </c>
      <c r="AC642" s="46" t="str">
        <f t="shared" si="1"/>
        <v/>
      </c>
      <c r="AD642" s="47"/>
    </row>
    <row r="643" ht="14.25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30">
        <f t="array" ref="X643">xlookup(A643&amp;B643,'10.22 Sales by SKU Units'!H:H,'10.22 Sales by SKU Units'!D:D,0,0)</f>
        <v>0</v>
      </c>
      <c r="Y643" s="30">
        <v>2101.0</v>
      </c>
      <c r="Z643" s="30">
        <v>0.0</v>
      </c>
      <c r="AA643" s="30">
        <v>2101.0</v>
      </c>
      <c r="AB643" s="30" t="str">
        <f t="array" ref="AB643">xlookup(A643&amp;B643,'Inventory by Market SKU (Units)'!D:D,'Inventory by Market SKU (Units)'!E:E,"",0)</f>
        <v/>
      </c>
      <c r="AC643" s="48" t="str">
        <f t="shared" si="1"/>
        <v/>
      </c>
      <c r="AD643" s="47"/>
    </row>
    <row r="644" ht="14.25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8">
        <f t="array" ref="X644">xlookup(A644&amp;B644,'10.22 Sales by SKU Units'!H:H,'10.22 Sales by SKU Units'!D:D,0,0)</f>
        <v>0</v>
      </c>
      <c r="Y644" s="28">
        <v>2976.0</v>
      </c>
      <c r="Z644" s="28">
        <v>0.0</v>
      </c>
      <c r="AA644" s="28">
        <v>2976.0</v>
      </c>
      <c r="AB644" s="28" t="str">
        <f t="array" ref="AB644">xlookup(A644&amp;B644,'Inventory by Market SKU (Units)'!D:D,'Inventory by Market SKU (Units)'!E:E,"",0)</f>
        <v/>
      </c>
      <c r="AC644" s="46" t="str">
        <f t="shared" si="1"/>
        <v/>
      </c>
      <c r="AD644" s="47"/>
    </row>
    <row r="645" ht="14.25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30">
        <f t="array" ref="X645">xlookup(A645&amp;B645,'10.22 Sales by SKU Units'!H:H,'10.22 Sales by SKU Units'!D:D,0,0)</f>
        <v>0</v>
      </c>
      <c r="Y645" s="30">
        <v>2356.0</v>
      </c>
      <c r="Z645" s="30">
        <v>0.0</v>
      </c>
      <c r="AA645" s="30">
        <v>2356.0</v>
      </c>
      <c r="AB645" s="30" t="str">
        <f t="array" ref="AB645">xlookup(A645&amp;B645,'Inventory by Market SKU (Units)'!D:D,'Inventory by Market SKU (Units)'!E:E,"",0)</f>
        <v/>
      </c>
      <c r="AC645" s="48" t="str">
        <f t="shared" si="1"/>
        <v/>
      </c>
      <c r="AD645" s="47"/>
    </row>
    <row r="646" ht="14.25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8">
        <f t="array" ref="X646">xlookup(A646&amp;B646,'10.22 Sales by SKU Units'!H:H,'10.22 Sales by SKU Units'!D:D,0,0)</f>
        <v>0</v>
      </c>
      <c r="Y646" s="28">
        <v>1527.0</v>
      </c>
      <c r="Z646" s="28">
        <v>0.0</v>
      </c>
      <c r="AA646" s="28">
        <v>1527.0</v>
      </c>
      <c r="AB646" s="28" t="str">
        <f t="array" ref="AB646">xlookup(A646&amp;B646,'Inventory by Market SKU (Units)'!D:D,'Inventory by Market SKU (Units)'!E:E,"",0)</f>
        <v/>
      </c>
      <c r="AC646" s="46" t="str">
        <f t="shared" si="1"/>
        <v/>
      </c>
      <c r="AD646" s="47"/>
    </row>
    <row r="647" ht="14.25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30">
        <f t="array" ref="X647">xlookup(A647&amp;B647,'10.22 Sales by SKU Units'!H:H,'10.22 Sales by SKU Units'!D:D,0,0)</f>
        <v>0</v>
      </c>
      <c r="Y647" s="30">
        <v>2985.0</v>
      </c>
      <c r="Z647" s="30">
        <v>0.0</v>
      </c>
      <c r="AA647" s="30">
        <v>2985.0</v>
      </c>
      <c r="AB647" s="30" t="str">
        <f t="array" ref="AB647">xlookup(A647&amp;B647,'Inventory by Market SKU (Units)'!D:D,'Inventory by Market SKU (Units)'!E:E,"",0)</f>
        <v/>
      </c>
      <c r="AC647" s="48" t="str">
        <f t="shared" si="1"/>
        <v/>
      </c>
      <c r="AD647" s="47"/>
    </row>
    <row r="648" ht="14.25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8">
        <f t="array" ref="X648">xlookup(A648&amp;B648,'10.22 Sales by SKU Units'!H:H,'10.22 Sales by SKU Units'!D:D,0,0)</f>
        <v>0</v>
      </c>
      <c r="Y648" s="28">
        <v>2207.0</v>
      </c>
      <c r="Z648" s="28">
        <v>0.0</v>
      </c>
      <c r="AA648" s="28">
        <v>2207.0</v>
      </c>
      <c r="AB648" s="28" t="str">
        <f t="array" ref="AB648">xlookup(A648&amp;B648,'Inventory by Market SKU (Units)'!D:D,'Inventory by Market SKU (Units)'!E:E,"",0)</f>
        <v/>
      </c>
      <c r="AC648" s="46" t="str">
        <f t="shared" si="1"/>
        <v/>
      </c>
      <c r="AD648" s="47"/>
    </row>
    <row r="649" ht="14.25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30">
        <f t="array" ref="X649">xlookup(A649&amp;B649,'10.22 Sales by SKU Units'!H:H,'10.22 Sales by SKU Units'!D:D,0,0)</f>
        <v>0</v>
      </c>
      <c r="Y649" s="30">
        <v>238.0</v>
      </c>
      <c r="Z649" s="30">
        <v>0.0</v>
      </c>
      <c r="AA649" s="30">
        <v>238.0</v>
      </c>
      <c r="AB649" s="30" t="str">
        <f t="array" ref="AB649">xlookup(A649&amp;B649,'Inventory by Market SKU (Units)'!D:D,'Inventory by Market SKU (Units)'!E:E,"",0)</f>
        <v/>
      </c>
      <c r="AC649" s="48" t="str">
        <f t="shared" si="1"/>
        <v/>
      </c>
      <c r="AD649" s="47"/>
    </row>
    <row r="650" ht="14.25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8">
        <f t="array" ref="X650">xlookup(A650&amp;B650,'10.22 Sales by SKU Units'!H:H,'10.22 Sales by SKU Units'!D:D,0,0)</f>
        <v>0</v>
      </c>
      <c r="Y650" s="28">
        <v>25.0</v>
      </c>
      <c r="Z650" s="28">
        <v>0.0</v>
      </c>
      <c r="AA650" s="28">
        <v>25.0</v>
      </c>
      <c r="AB650" s="28" t="str">
        <f t="array" ref="AB650">xlookup(A650&amp;B650,'Inventory by Market SKU (Units)'!D:D,'Inventory by Market SKU (Units)'!E:E,"",0)</f>
        <v/>
      </c>
      <c r="AC650" s="46" t="str">
        <f t="shared" si="1"/>
        <v/>
      </c>
      <c r="AD650" s="47"/>
    </row>
    <row r="651" ht="14.25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30">
        <f t="array" ref="X651">xlookup(A651&amp;B651,'10.22 Sales by SKU Units'!H:H,'10.22 Sales by SKU Units'!D:D,0,0)</f>
        <v>0</v>
      </c>
      <c r="Y651" s="30">
        <v>2033.0</v>
      </c>
      <c r="Z651" s="30">
        <v>0.0</v>
      </c>
      <c r="AA651" s="30">
        <v>2033.0</v>
      </c>
      <c r="AB651" s="30" t="str">
        <f t="array" ref="AB651">xlookup(A651&amp;B651,'Inventory by Market SKU (Units)'!D:D,'Inventory by Market SKU (Units)'!E:E,"",0)</f>
        <v/>
      </c>
      <c r="AC651" s="48" t="str">
        <f t="shared" si="1"/>
        <v/>
      </c>
      <c r="AD651" s="47"/>
    </row>
    <row r="652" ht="14.25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8">
        <f t="array" ref="X652">xlookup(A652&amp;B652,'10.22 Sales by SKU Units'!H:H,'10.22 Sales by SKU Units'!D:D,0,0)</f>
        <v>0</v>
      </c>
      <c r="Y652" s="28">
        <v>17.0</v>
      </c>
      <c r="Z652" s="28">
        <v>0.0</v>
      </c>
      <c r="AA652" s="28">
        <v>17.0</v>
      </c>
      <c r="AB652" s="28" t="str">
        <f t="array" ref="AB652">xlookup(A652&amp;B652,'Inventory by Market SKU (Units)'!D:D,'Inventory by Market SKU (Units)'!E:E,"",0)</f>
        <v/>
      </c>
      <c r="AC652" s="46" t="str">
        <f t="shared" si="1"/>
        <v/>
      </c>
      <c r="AD652" s="47"/>
    </row>
    <row r="653" ht="14.25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30">
        <f t="array" ref="X653">xlookup(A653&amp;B653,'10.22 Sales by SKU Units'!H:H,'10.22 Sales by SKU Units'!D:D,0,0)</f>
        <v>0</v>
      </c>
      <c r="Y653" s="30">
        <v>2469.0</v>
      </c>
      <c r="Z653" s="30">
        <v>0.0</v>
      </c>
      <c r="AA653" s="30">
        <v>2469.0</v>
      </c>
      <c r="AB653" s="30" t="str">
        <f t="array" ref="AB653">xlookup(A653&amp;B653,'Inventory by Market SKU (Units)'!D:D,'Inventory by Market SKU (Units)'!E:E,"",0)</f>
        <v/>
      </c>
      <c r="AC653" s="48" t="str">
        <f t="shared" si="1"/>
        <v/>
      </c>
      <c r="AD653" s="47"/>
    </row>
    <row r="654" ht="14.25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8">
        <f t="array" ref="X654">xlookup(A654&amp;B654,'10.22 Sales by SKU Units'!H:H,'10.22 Sales by SKU Units'!D:D,0,0)</f>
        <v>0</v>
      </c>
      <c r="Y654" s="28">
        <v>2902.0</v>
      </c>
      <c r="Z654" s="28">
        <v>0.0</v>
      </c>
      <c r="AA654" s="28">
        <v>2902.0</v>
      </c>
      <c r="AB654" s="28" t="str">
        <f t="array" ref="AB654">xlookup(A654&amp;B654,'Inventory by Market SKU (Units)'!D:D,'Inventory by Market SKU (Units)'!E:E,"",0)</f>
        <v/>
      </c>
      <c r="AC654" s="46" t="str">
        <f t="shared" si="1"/>
        <v/>
      </c>
      <c r="AD654" s="47"/>
    </row>
    <row r="655" ht="14.25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30">
        <f t="array" ref="X655">xlookup(A655&amp;B655,'10.22 Sales by SKU Units'!H:H,'10.22 Sales by SKU Units'!D:D,0,0)</f>
        <v>0</v>
      </c>
      <c r="Y655" s="30">
        <v>3192.0</v>
      </c>
      <c r="Z655" s="30">
        <v>0.0</v>
      </c>
      <c r="AA655" s="30">
        <v>3192.0</v>
      </c>
      <c r="AB655" s="30" t="str">
        <f t="array" ref="AB655">xlookup(A655&amp;B655,'Inventory by Market SKU (Units)'!D:D,'Inventory by Market SKU (Units)'!E:E,"",0)</f>
        <v/>
      </c>
      <c r="AC655" s="48" t="str">
        <f t="shared" si="1"/>
        <v/>
      </c>
      <c r="AD655" s="47"/>
    </row>
    <row r="656" ht="14.25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8">
        <f t="array" ref="X656">xlookup(A656&amp;B656,'10.22 Sales by SKU Units'!H:H,'10.22 Sales by SKU Units'!D:D,0,0)</f>
        <v>0</v>
      </c>
      <c r="Y656" s="28">
        <v>609.0</v>
      </c>
      <c r="Z656" s="28">
        <v>0.0</v>
      </c>
      <c r="AA656" s="28">
        <v>609.0</v>
      </c>
      <c r="AB656" s="28" t="str">
        <f t="array" ref="AB656">xlookup(A656&amp;B656,'Inventory by Market SKU (Units)'!D:D,'Inventory by Market SKU (Units)'!E:E,"",0)</f>
        <v/>
      </c>
      <c r="AC656" s="46" t="str">
        <f t="shared" si="1"/>
        <v/>
      </c>
      <c r="AD656" s="47"/>
    </row>
    <row r="657" ht="14.25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30">
        <f t="array" ref="X657">xlookup(A657&amp;B657,'10.22 Sales by SKU Units'!H:H,'10.22 Sales by SKU Units'!D:D,0,0)</f>
        <v>0</v>
      </c>
      <c r="Y657" s="30">
        <v>649.0</v>
      </c>
      <c r="Z657" s="30">
        <v>0.0</v>
      </c>
      <c r="AA657" s="30">
        <v>649.0</v>
      </c>
      <c r="AB657" s="30" t="str">
        <f t="array" ref="AB657">xlookup(A657&amp;B657,'Inventory by Market SKU (Units)'!D:D,'Inventory by Market SKU (Units)'!E:E,"",0)</f>
        <v/>
      </c>
      <c r="AC657" s="48" t="str">
        <f t="shared" si="1"/>
        <v/>
      </c>
      <c r="AD657" s="47"/>
    </row>
    <row r="658" ht="14.25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8">
        <f t="array" ref="X658">xlookup(A658&amp;B658,'10.22 Sales by SKU Units'!H:H,'10.22 Sales by SKU Units'!D:D,0,0)</f>
        <v>0</v>
      </c>
      <c r="Y658" s="28">
        <v>467.0</v>
      </c>
      <c r="Z658" s="28">
        <v>0.0</v>
      </c>
      <c r="AA658" s="28">
        <v>467.0</v>
      </c>
      <c r="AB658" s="28" t="str">
        <f t="array" ref="AB658">xlookup(A658&amp;B658,'Inventory by Market SKU (Units)'!D:D,'Inventory by Market SKU (Units)'!E:E,"",0)</f>
        <v/>
      </c>
      <c r="AC658" s="46" t="str">
        <f t="shared" si="1"/>
        <v/>
      </c>
      <c r="AD658" s="47"/>
    </row>
    <row r="659" ht="14.25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30">
        <f t="array" ref="X659">xlookup(A659&amp;B659,'10.22 Sales by SKU Units'!H:H,'10.22 Sales by SKU Units'!D:D,0,0)</f>
        <v>0</v>
      </c>
      <c r="Y659" s="30">
        <v>12.0</v>
      </c>
      <c r="Z659" s="30">
        <v>0.0</v>
      </c>
      <c r="AA659" s="30">
        <v>12.0</v>
      </c>
      <c r="AB659" s="30" t="str">
        <f t="array" ref="AB659">xlookup(A659&amp;B659,'Inventory by Market SKU (Units)'!D:D,'Inventory by Market SKU (Units)'!E:E,"",0)</f>
        <v/>
      </c>
      <c r="AC659" s="48" t="str">
        <f t="shared" si="1"/>
        <v/>
      </c>
      <c r="AD659" s="47"/>
    </row>
    <row r="660" ht="14.25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8">
        <f t="array" ref="X660">xlookup(A660&amp;B660,'10.22 Sales by SKU Units'!H:H,'10.22 Sales by SKU Units'!D:D,0,0)</f>
        <v>0</v>
      </c>
      <c r="Y660" s="28">
        <v>150.0</v>
      </c>
      <c r="Z660" s="28">
        <v>0.0</v>
      </c>
      <c r="AA660" s="28">
        <v>150.0</v>
      </c>
      <c r="AB660" s="28" t="str">
        <f t="array" ref="AB660">xlookup(A660&amp;B660,'Inventory by Market SKU (Units)'!D:D,'Inventory by Market SKU (Units)'!E:E,"",0)</f>
        <v/>
      </c>
      <c r="AC660" s="46" t="str">
        <f t="shared" si="1"/>
        <v/>
      </c>
      <c r="AD660" s="47"/>
    </row>
    <row r="661" ht="14.25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30">
        <f t="array" ref="X661">xlookup(A661&amp;B661,'10.22 Sales by SKU Units'!H:H,'10.22 Sales by SKU Units'!D:D,0,0)</f>
        <v>0</v>
      </c>
      <c r="Y661" s="30">
        <v>3458.0</v>
      </c>
      <c r="Z661" s="30">
        <v>0.0</v>
      </c>
      <c r="AA661" s="30">
        <v>3458.0</v>
      </c>
      <c r="AB661" s="30" t="str">
        <f t="array" ref="AB661">xlookup(A661&amp;B661,'Inventory by Market SKU (Units)'!D:D,'Inventory by Market SKU (Units)'!E:E,"",0)</f>
        <v/>
      </c>
      <c r="AC661" s="48" t="str">
        <f t="shared" si="1"/>
        <v/>
      </c>
      <c r="AD661" s="47"/>
    </row>
    <row r="662" ht="14.25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8">
        <f t="array" ref="X662">xlookup(A662&amp;B662,'10.22 Sales by SKU Units'!H:H,'10.22 Sales by SKU Units'!D:D,0,0)</f>
        <v>0</v>
      </c>
      <c r="Y662" s="28">
        <v>3447.0</v>
      </c>
      <c r="Z662" s="28">
        <v>0.0</v>
      </c>
      <c r="AA662" s="28">
        <v>3447.0</v>
      </c>
      <c r="AB662" s="28" t="str">
        <f t="array" ref="AB662">xlookup(A662&amp;B662,'Inventory by Market SKU (Units)'!D:D,'Inventory by Market SKU (Units)'!E:E,"",0)</f>
        <v/>
      </c>
      <c r="AC662" s="46" t="str">
        <f t="shared" si="1"/>
        <v/>
      </c>
      <c r="AD662" s="47"/>
    </row>
    <row r="663" ht="14.25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30">
        <f t="array" ref="X663">xlookup(A663&amp;B663,'10.22 Sales by SKU Units'!H:H,'10.22 Sales by SKU Units'!D:D,0,0)</f>
        <v>0</v>
      </c>
      <c r="Y663" s="30">
        <v>24.0</v>
      </c>
      <c r="Z663" s="30">
        <v>0.0</v>
      </c>
      <c r="AA663" s="30">
        <v>24.0</v>
      </c>
      <c r="AB663" s="30" t="str">
        <f t="array" ref="AB663">xlookup(A663&amp;B663,'Inventory by Market SKU (Units)'!D:D,'Inventory by Market SKU (Units)'!E:E,"",0)</f>
        <v/>
      </c>
      <c r="AC663" s="48" t="str">
        <f t="shared" si="1"/>
        <v/>
      </c>
      <c r="AD663" s="47"/>
    </row>
    <row r="664" ht="14.25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8">
        <f t="array" ref="X664">xlookup(A664&amp;B664,'10.22 Sales by SKU Units'!H:H,'10.22 Sales by SKU Units'!D:D,0,0)</f>
        <v>0</v>
      </c>
      <c r="Y664" s="28">
        <v>12.0</v>
      </c>
      <c r="Z664" s="28">
        <v>0.0</v>
      </c>
      <c r="AA664" s="28">
        <v>12.0</v>
      </c>
      <c r="AB664" s="28" t="str">
        <f t="array" ref="AB664">xlookup(A664&amp;B664,'Inventory by Market SKU (Units)'!D:D,'Inventory by Market SKU (Units)'!E:E,"",0)</f>
        <v/>
      </c>
      <c r="AC664" s="46" t="str">
        <f t="shared" si="1"/>
        <v/>
      </c>
      <c r="AD664" s="47"/>
    </row>
    <row r="665" ht="14.25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30">
        <f t="array" ref="X665">xlookup(A665&amp;B665,'10.22 Sales by SKU Units'!H:H,'10.22 Sales by SKU Units'!D:D,0,0)</f>
        <v>0</v>
      </c>
      <c r="Y665" s="30">
        <v>13.0</v>
      </c>
      <c r="Z665" s="30">
        <v>0.0</v>
      </c>
      <c r="AA665" s="30">
        <v>13.0</v>
      </c>
      <c r="AB665" s="30" t="str">
        <f t="array" ref="AB665">xlookup(A665&amp;B665,'Inventory by Market SKU (Units)'!D:D,'Inventory by Market SKU (Units)'!E:E,"",0)</f>
        <v/>
      </c>
      <c r="AC665" s="48" t="str">
        <f t="shared" si="1"/>
        <v/>
      </c>
      <c r="AD665" s="47"/>
    </row>
    <row r="666" ht="14.25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8">
        <f t="array" ref="X666">xlookup(A666&amp;B666,'10.22 Sales by SKU Units'!H:H,'10.22 Sales by SKU Units'!D:D,0,0)</f>
        <v>0</v>
      </c>
      <c r="Y666" s="28">
        <v>1903.0</v>
      </c>
      <c r="Z666" s="28">
        <v>0.0</v>
      </c>
      <c r="AA666" s="28">
        <v>1903.0</v>
      </c>
      <c r="AB666" s="28" t="str">
        <f t="array" ref="AB666">xlookup(A666&amp;B666,'Inventory by Market SKU (Units)'!D:D,'Inventory by Market SKU (Units)'!E:E,"",0)</f>
        <v/>
      </c>
      <c r="AC666" s="46" t="str">
        <f t="shared" si="1"/>
        <v/>
      </c>
      <c r="AD666" s="47"/>
    </row>
    <row r="667" ht="14.25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30">
        <f t="array" ref="X667">xlookup(A667&amp;B667,'10.22 Sales by SKU Units'!H:H,'10.22 Sales by SKU Units'!D:D,0,0)</f>
        <v>0</v>
      </c>
      <c r="Y667" s="30">
        <v>3.0</v>
      </c>
      <c r="Z667" s="30">
        <v>0.0</v>
      </c>
      <c r="AA667" s="30">
        <v>3.0</v>
      </c>
      <c r="AB667" s="30" t="str">
        <f t="array" ref="AB667">xlookup(A667&amp;B667,'Inventory by Market SKU (Units)'!D:D,'Inventory by Market SKU (Units)'!E:E,"",0)</f>
        <v/>
      </c>
      <c r="AC667" s="48" t="str">
        <f t="shared" si="1"/>
        <v/>
      </c>
      <c r="AD667" s="47"/>
    </row>
    <row r="668" ht="14.25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8">
        <f t="array" ref="X668">xlookup(A668&amp;B668,'10.22 Sales by SKU Units'!H:H,'10.22 Sales by SKU Units'!D:D,0,0)</f>
        <v>0</v>
      </c>
      <c r="Y668" s="28">
        <v>4.0</v>
      </c>
      <c r="Z668" s="28">
        <v>0.0</v>
      </c>
      <c r="AA668" s="28">
        <v>4.0</v>
      </c>
      <c r="AB668" s="28" t="str">
        <f t="array" ref="AB668">xlookup(A668&amp;B668,'Inventory by Market SKU (Units)'!D:D,'Inventory by Market SKU (Units)'!E:E,"",0)</f>
        <v/>
      </c>
      <c r="AC668" s="46" t="str">
        <f t="shared" si="1"/>
        <v/>
      </c>
      <c r="AD668" s="47"/>
    </row>
    <row r="669" ht="14.25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30">
        <f t="array" ref="X669">xlookup(A669&amp;B669,'10.22 Sales by SKU Units'!H:H,'10.22 Sales by SKU Units'!D:D,0,0)</f>
        <v>0</v>
      </c>
      <c r="Y669" s="30">
        <v>4.0</v>
      </c>
      <c r="Z669" s="30">
        <v>0.0</v>
      </c>
      <c r="AA669" s="30">
        <v>4.0</v>
      </c>
      <c r="AB669" s="30" t="str">
        <f t="array" ref="AB669">xlookup(A669&amp;B669,'Inventory by Market SKU (Units)'!D:D,'Inventory by Market SKU (Units)'!E:E,"",0)</f>
        <v/>
      </c>
      <c r="AC669" s="48" t="str">
        <f t="shared" si="1"/>
        <v/>
      </c>
      <c r="AD669" s="47"/>
    </row>
    <row r="670" ht="14.25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8">
        <f t="array" ref="X670">xlookup(A670&amp;B670,'10.22 Sales by SKU Units'!H:H,'10.22 Sales by SKU Units'!D:D,0,0)</f>
        <v>0</v>
      </c>
      <c r="Y670" s="28">
        <v>1.0</v>
      </c>
      <c r="Z670" s="28">
        <v>0.0</v>
      </c>
      <c r="AA670" s="28">
        <v>1.0</v>
      </c>
      <c r="AB670" s="28" t="str">
        <f t="array" ref="AB670">xlookup(A670&amp;B670,'Inventory by Market SKU (Units)'!D:D,'Inventory by Market SKU (Units)'!E:E,"",0)</f>
        <v/>
      </c>
      <c r="AC670" s="46" t="str">
        <f t="shared" si="1"/>
        <v/>
      </c>
      <c r="AD670" s="47"/>
    </row>
    <row r="671" ht="14.25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30">
        <f t="array" ref="X671">xlookup(A671&amp;B671,'10.22 Sales by SKU Units'!H:H,'10.22 Sales by SKU Units'!D:D,0,0)</f>
        <v>0</v>
      </c>
      <c r="Y671" s="30">
        <v>1106.0</v>
      </c>
      <c r="Z671" s="30">
        <v>0.0</v>
      </c>
      <c r="AA671" s="30">
        <v>1106.0</v>
      </c>
      <c r="AB671" s="30" t="str">
        <f t="array" ref="AB671">xlookup(A671&amp;B671,'Inventory by Market SKU (Units)'!D:D,'Inventory by Market SKU (Units)'!E:E,"",0)</f>
        <v/>
      </c>
      <c r="AC671" s="48" t="str">
        <f t="shared" si="1"/>
        <v/>
      </c>
      <c r="AD671" s="47"/>
    </row>
    <row r="672" ht="14.25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8">
        <f t="array" ref="X672">xlookup(A672&amp;B672,'10.22 Sales by SKU Units'!H:H,'10.22 Sales by SKU Units'!D:D,0,0)</f>
        <v>0</v>
      </c>
      <c r="Y672" s="28">
        <v>2421.0</v>
      </c>
      <c r="Z672" s="28">
        <v>0.0</v>
      </c>
      <c r="AA672" s="28">
        <v>2421.0</v>
      </c>
      <c r="AB672" s="28" t="str">
        <f t="array" ref="AB672">xlookup(A672&amp;B672,'Inventory by Market SKU (Units)'!D:D,'Inventory by Market SKU (Units)'!E:E,"",0)</f>
        <v/>
      </c>
      <c r="AC672" s="46" t="str">
        <f t="shared" si="1"/>
        <v/>
      </c>
      <c r="AD672" s="47"/>
    </row>
    <row r="673" ht="14.25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30">
        <f t="array" ref="X673">xlookup(A673&amp;B673,'10.22 Sales by SKU Units'!H:H,'10.22 Sales by SKU Units'!D:D,0,0)</f>
        <v>0</v>
      </c>
      <c r="Y673" s="30">
        <v>1060.0</v>
      </c>
      <c r="Z673" s="30">
        <v>0.0</v>
      </c>
      <c r="AA673" s="30">
        <v>1060.0</v>
      </c>
      <c r="AB673" s="30" t="str">
        <f t="array" ref="AB673">xlookup(A673&amp;B673,'Inventory by Market SKU (Units)'!D:D,'Inventory by Market SKU (Units)'!E:E,"",0)</f>
        <v/>
      </c>
      <c r="AC673" s="48" t="str">
        <f t="shared" si="1"/>
        <v/>
      </c>
      <c r="AD673" s="47"/>
    </row>
    <row r="674" ht="14.25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8">
        <f t="array" ref="X674">xlookup(A674&amp;B674,'10.22 Sales by SKU Units'!H:H,'10.22 Sales by SKU Units'!D:D,0,0)</f>
        <v>0</v>
      </c>
      <c r="Y674" s="28">
        <v>910.0</v>
      </c>
      <c r="Z674" s="28">
        <v>0.0</v>
      </c>
      <c r="AA674" s="28">
        <v>910.0</v>
      </c>
      <c r="AB674" s="28" t="str">
        <f t="array" ref="AB674">xlookup(A674&amp;B674,'Inventory by Market SKU (Units)'!D:D,'Inventory by Market SKU (Units)'!E:E,"",0)</f>
        <v/>
      </c>
      <c r="AC674" s="46" t="str">
        <f t="shared" si="1"/>
        <v/>
      </c>
      <c r="AD674" s="47"/>
    </row>
    <row r="675" ht="14.25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30">
        <f t="array" ref="X675">xlookup(A675&amp;B675,'10.22 Sales by SKU Units'!H:H,'10.22 Sales by SKU Units'!D:D,0,0)</f>
        <v>0</v>
      </c>
      <c r="Y675" s="30">
        <v>9.0</v>
      </c>
      <c r="Z675" s="30">
        <v>0.0</v>
      </c>
      <c r="AA675" s="30">
        <v>9.0</v>
      </c>
      <c r="AB675" s="30" t="str">
        <f t="array" ref="AB675">xlookup(A675&amp;B675,'Inventory by Market SKU (Units)'!D:D,'Inventory by Market SKU (Units)'!E:E,"",0)</f>
        <v/>
      </c>
      <c r="AC675" s="48" t="str">
        <f t="shared" si="1"/>
        <v/>
      </c>
      <c r="AD675" s="47"/>
    </row>
    <row r="676" ht="14.25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8">
        <f t="array" ref="X676">xlookup(A676&amp;B676,'10.22 Sales by SKU Units'!H:H,'10.22 Sales by SKU Units'!D:D,0,0)</f>
        <v>0</v>
      </c>
      <c r="Y676" s="28">
        <v>1700.0</v>
      </c>
      <c r="Z676" s="28">
        <v>0.0</v>
      </c>
      <c r="AA676" s="28">
        <v>1700.0</v>
      </c>
      <c r="AB676" s="28" t="str">
        <f t="array" ref="AB676">xlookup(A676&amp;B676,'Inventory by Market SKU (Units)'!D:D,'Inventory by Market SKU (Units)'!E:E,"",0)</f>
        <v/>
      </c>
      <c r="AC676" s="46" t="str">
        <f t="shared" si="1"/>
        <v/>
      </c>
      <c r="AD676" s="47"/>
    </row>
    <row r="677" ht="14.25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30">
        <f t="array" ref="X677">xlookup(A677&amp;B677,'10.22 Sales by SKU Units'!H:H,'10.22 Sales by SKU Units'!D:D,0,0)</f>
        <v>0</v>
      </c>
      <c r="Y677" s="30">
        <v>4110.0</v>
      </c>
      <c r="Z677" s="30">
        <v>0.0</v>
      </c>
      <c r="AA677" s="30">
        <v>4110.0</v>
      </c>
      <c r="AB677" s="30" t="str">
        <f t="array" ref="AB677">xlookup(A677&amp;B677,'Inventory by Market SKU (Units)'!D:D,'Inventory by Market SKU (Units)'!E:E,"",0)</f>
        <v/>
      </c>
      <c r="AC677" s="48" t="str">
        <f t="shared" si="1"/>
        <v/>
      </c>
      <c r="AD677" s="47"/>
    </row>
    <row r="678" ht="14.25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8">
        <f t="array" ref="X678">xlookup(A678&amp;B678,'10.22 Sales by SKU Units'!H:H,'10.22 Sales by SKU Units'!D:D,0,0)</f>
        <v>0</v>
      </c>
      <c r="Y678" s="28">
        <v>4120.0</v>
      </c>
      <c r="Z678" s="28">
        <v>0.0</v>
      </c>
      <c r="AA678" s="28">
        <v>4120.0</v>
      </c>
      <c r="AB678" s="28" t="str">
        <f t="array" ref="AB678">xlookup(A678&amp;B678,'Inventory by Market SKU (Units)'!D:D,'Inventory by Market SKU (Units)'!E:E,"",0)</f>
        <v/>
      </c>
      <c r="AC678" s="46" t="str">
        <f t="shared" si="1"/>
        <v/>
      </c>
      <c r="AD678" s="47"/>
    </row>
    <row r="679" ht="14.25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30">
        <f t="array" ref="X679">xlookup(A679&amp;B679,'10.22 Sales by SKU Units'!H:H,'10.22 Sales by SKU Units'!D:D,0,0)</f>
        <v>0</v>
      </c>
      <c r="Y679" s="30">
        <v>4105.0</v>
      </c>
      <c r="Z679" s="30">
        <v>0.0</v>
      </c>
      <c r="AA679" s="30">
        <v>4105.0</v>
      </c>
      <c r="AB679" s="30" t="str">
        <f t="array" ref="AB679">xlookup(A679&amp;B679,'Inventory by Market SKU (Units)'!D:D,'Inventory by Market SKU (Units)'!E:E,"",0)</f>
        <v/>
      </c>
      <c r="AC679" s="48" t="str">
        <f t="shared" si="1"/>
        <v/>
      </c>
      <c r="AD679" s="47"/>
    </row>
    <row r="680" ht="14.25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8">
        <f t="array" ref="X680">xlookup(A680&amp;B680,'10.22 Sales by SKU Units'!H:H,'10.22 Sales by SKU Units'!D:D,0,0)</f>
        <v>0</v>
      </c>
      <c r="Y680" s="28">
        <v>4168.0</v>
      </c>
      <c r="Z680" s="28">
        <v>0.0</v>
      </c>
      <c r="AA680" s="28">
        <v>4168.0</v>
      </c>
      <c r="AB680" s="28" t="str">
        <f t="array" ref="AB680">xlookup(A680&amp;B680,'Inventory by Market SKU (Units)'!D:D,'Inventory by Market SKU (Units)'!E:E,"",0)</f>
        <v/>
      </c>
      <c r="AC680" s="46" t="str">
        <f t="shared" si="1"/>
        <v/>
      </c>
      <c r="AD680" s="47"/>
    </row>
    <row r="681" ht="14.25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30">
        <f t="array" ref="X681">xlookup(A681&amp;B681,'10.22 Sales by SKU Units'!H:H,'10.22 Sales by SKU Units'!D:D,0,0)</f>
        <v>0</v>
      </c>
      <c r="Y681" s="30">
        <v>4124.0</v>
      </c>
      <c r="Z681" s="30">
        <v>0.0</v>
      </c>
      <c r="AA681" s="30">
        <v>4124.0</v>
      </c>
      <c r="AB681" s="30" t="str">
        <f t="array" ref="AB681">xlookup(A681&amp;B681,'Inventory by Market SKU (Units)'!D:D,'Inventory by Market SKU (Units)'!E:E,"",0)</f>
        <v/>
      </c>
      <c r="AC681" s="48" t="str">
        <f t="shared" si="1"/>
        <v/>
      </c>
      <c r="AD681" s="47"/>
    </row>
    <row r="682" ht="14.25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8">
        <f t="array" ref="X682">xlookup(A682&amp;B682,'10.22 Sales by SKU Units'!H:H,'10.22 Sales by SKU Units'!D:D,0,0)</f>
        <v>0</v>
      </c>
      <c r="Y682" s="28">
        <v>4107.0</v>
      </c>
      <c r="Z682" s="28">
        <v>0.0</v>
      </c>
      <c r="AA682" s="28">
        <v>4107.0</v>
      </c>
      <c r="AB682" s="28" t="str">
        <f t="array" ref="AB682">xlookup(A682&amp;B682,'Inventory by Market SKU (Units)'!D:D,'Inventory by Market SKU (Units)'!E:E,"",0)</f>
        <v/>
      </c>
      <c r="AC682" s="46" t="str">
        <f t="shared" si="1"/>
        <v/>
      </c>
      <c r="AD682" s="47"/>
    </row>
    <row r="683" ht="14.25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30">
        <f t="array" ref="X683">xlookup(A683&amp;B683,'10.22 Sales by SKU Units'!H:H,'10.22 Sales by SKU Units'!D:D,0,0)</f>
        <v>0</v>
      </c>
      <c r="Y683" s="30">
        <v>475.0</v>
      </c>
      <c r="Z683" s="30">
        <v>0.0</v>
      </c>
      <c r="AA683" s="30">
        <v>475.0</v>
      </c>
      <c r="AB683" s="30" t="str">
        <f t="array" ref="AB683">xlookup(A683&amp;B683,'Inventory by Market SKU (Units)'!D:D,'Inventory by Market SKU (Units)'!E:E,"",0)</f>
        <v/>
      </c>
      <c r="AC683" s="48" t="str">
        <f t="shared" si="1"/>
        <v/>
      </c>
      <c r="AD683" s="47"/>
    </row>
    <row r="684" ht="14.25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8">
        <f t="array" ref="X684">xlookup(A684&amp;B684,'10.22 Sales by SKU Units'!H:H,'10.22 Sales by SKU Units'!D:D,0,0)</f>
        <v>0</v>
      </c>
      <c r="Y684" s="28">
        <v>4380.0</v>
      </c>
      <c r="Z684" s="28">
        <v>0.0</v>
      </c>
      <c r="AA684" s="28">
        <v>4380.0</v>
      </c>
      <c r="AB684" s="28">
        <f t="array" ref="AB684">xlookup(A684&amp;B684,'Inventory by Market SKU (Units)'!D:D,'Inventory by Market SKU (Units)'!E:E,"",0)</f>
        <v>61</v>
      </c>
      <c r="AC684" s="46" t="str">
        <f t="shared" si="1"/>
        <v/>
      </c>
      <c r="AD684" s="47"/>
    </row>
    <row r="685" ht="14.25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30">
        <f t="array" ref="X685">xlookup(A685&amp;B685,'10.22 Sales by SKU Units'!H:H,'10.22 Sales by SKU Units'!D:D,0,0)</f>
        <v>0</v>
      </c>
      <c r="Y685" s="30">
        <v>5415.0</v>
      </c>
      <c r="Z685" s="30">
        <v>0.0</v>
      </c>
      <c r="AA685" s="30">
        <v>5415.0</v>
      </c>
      <c r="AB685" s="30">
        <f t="array" ref="AB685">xlookup(A685&amp;B685,'Inventory by Market SKU (Units)'!D:D,'Inventory by Market SKU (Units)'!E:E,"",0)</f>
        <v>204</v>
      </c>
      <c r="AC685" s="48" t="str">
        <f t="shared" si="1"/>
        <v/>
      </c>
      <c r="AD685" s="47"/>
    </row>
    <row r="686" ht="14.25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8">
        <f t="array" ref="X686">xlookup(A686&amp;B686,'10.22 Sales by SKU Units'!H:H,'10.22 Sales by SKU Units'!D:D,0,0)</f>
        <v>0</v>
      </c>
      <c r="Y686" s="28">
        <v>4750.0</v>
      </c>
      <c r="Z686" s="28">
        <v>0.0</v>
      </c>
      <c r="AA686" s="28">
        <v>4750.0</v>
      </c>
      <c r="AB686" s="28" t="str">
        <f t="array" ref="AB686">xlookup(A686&amp;B686,'Inventory by Market SKU (Units)'!D:D,'Inventory by Market SKU (Units)'!E:E,"",0)</f>
        <v/>
      </c>
      <c r="AC686" s="46" t="str">
        <f t="shared" si="1"/>
        <v/>
      </c>
      <c r="AD686" s="47"/>
    </row>
    <row r="687" ht="14.25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30">
        <f t="array" ref="X687">xlookup(A687&amp;B687,'10.22 Sales by SKU Units'!H:H,'10.22 Sales by SKU Units'!D:D,0,0)</f>
        <v>0</v>
      </c>
      <c r="Y687" s="30">
        <v>9620.0</v>
      </c>
      <c r="Z687" s="30">
        <v>0.0</v>
      </c>
      <c r="AA687" s="30">
        <v>9620.0</v>
      </c>
      <c r="AB687" s="30" t="str">
        <f t="array" ref="AB687">xlookup(A687&amp;B687,'Inventory by Market SKU (Units)'!D:D,'Inventory by Market SKU (Units)'!E:E,"",0)</f>
        <v/>
      </c>
      <c r="AC687" s="48" t="str">
        <f t="shared" si="1"/>
        <v/>
      </c>
      <c r="AD687" s="47"/>
    </row>
    <row r="688" ht="14.25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8">
        <f t="array" ref="X688">xlookup(A688&amp;B688,'10.22 Sales by SKU Units'!H:H,'10.22 Sales by SKU Units'!D:D,0,0)</f>
        <v>0</v>
      </c>
      <c r="Y688" s="28">
        <v>2791.0</v>
      </c>
      <c r="Z688" s="28">
        <v>0.0</v>
      </c>
      <c r="AA688" s="28">
        <v>2791.0</v>
      </c>
      <c r="AB688" s="28" t="str">
        <f t="array" ref="AB688">xlookup(A688&amp;B688,'Inventory by Market SKU (Units)'!D:D,'Inventory by Market SKU (Units)'!E:E,"",0)</f>
        <v/>
      </c>
      <c r="AC688" s="46" t="str">
        <f t="shared" si="1"/>
        <v/>
      </c>
      <c r="AD688" s="47"/>
    </row>
    <row r="689" ht="14.25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30">
        <f t="array" ref="X689">xlookup(A689&amp;B689,'10.22 Sales by SKU Units'!H:H,'10.22 Sales by SKU Units'!D:D,0,0)</f>
        <v>0</v>
      </c>
      <c r="Y689" s="30">
        <v>25.0</v>
      </c>
      <c r="Z689" s="30">
        <v>0.0</v>
      </c>
      <c r="AA689" s="30">
        <v>25.0</v>
      </c>
      <c r="AB689" s="30" t="str">
        <f t="array" ref="AB689">xlookup(A689&amp;B689,'Inventory by Market SKU (Units)'!D:D,'Inventory by Market SKU (Units)'!E:E,"",0)</f>
        <v/>
      </c>
      <c r="AC689" s="48" t="str">
        <f t="shared" si="1"/>
        <v/>
      </c>
      <c r="AD689" s="47"/>
    </row>
    <row r="690" ht="14.25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8">
        <f t="array" ref="X690">xlookup(A690&amp;B690,'10.22 Sales by SKU Units'!H:H,'10.22 Sales by SKU Units'!D:D,0,0)</f>
        <v>955</v>
      </c>
      <c r="Y690" s="28">
        <v>0.0</v>
      </c>
      <c r="Z690" s="28">
        <v>8028.0</v>
      </c>
      <c r="AA690" s="28">
        <v>8028.0</v>
      </c>
      <c r="AB690" s="28">
        <f t="array" ref="AB690">xlookup(A690&amp;B690,'Inventory by Market SKU (Units)'!D:D,'Inventory by Market SKU (Units)'!E:E,"",0)</f>
        <v>912</v>
      </c>
      <c r="AC690" s="46">
        <f t="shared" si="1"/>
        <v>0.8097070139</v>
      </c>
      <c r="AD690" s="47"/>
    </row>
    <row r="691" ht="14.25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30">
        <f t="array" ref="X691">xlookup(A691&amp;B691,'10.22 Sales by SKU Units'!H:H,'10.22 Sales by SKU Units'!D:D,0,0)</f>
        <v>765</v>
      </c>
      <c r="Y691" s="30">
        <v>0.0</v>
      </c>
      <c r="Z691" s="30">
        <v>9400.0</v>
      </c>
      <c r="AA691" s="30">
        <v>9400.0</v>
      </c>
      <c r="AB691" s="30">
        <f t="array" ref="AB691">xlookup(A691&amp;B691,'Inventory by Market SKU (Units)'!D:D,'Inventory by Market SKU (Units)'!E:E,"",0)</f>
        <v>2472</v>
      </c>
      <c r="AC691" s="48">
        <f t="shared" si="1"/>
        <v>2.428290766</v>
      </c>
      <c r="AD691" s="47"/>
    </row>
    <row r="692" ht="14.25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8">
        <f t="array" ref="X692">xlookup(A692&amp;B692,'10.22 Sales by SKU Units'!H:H,'10.22 Sales by SKU Units'!D:D,0,0)</f>
        <v>750</v>
      </c>
      <c r="Y692" s="28">
        <v>0.0</v>
      </c>
      <c r="Z692" s="28">
        <v>9237.0</v>
      </c>
      <c r="AA692" s="28">
        <v>9237.0</v>
      </c>
      <c r="AB692" s="28">
        <f t="array" ref="AB692">xlookup(A692&amp;B692,'Inventory by Market SKU (Units)'!D:D,'Inventory by Market SKU (Units)'!E:E,"",0)</f>
        <v>1626</v>
      </c>
      <c r="AC692" s="46">
        <f t="shared" si="1"/>
        <v>1.534444794</v>
      </c>
      <c r="AD692" s="47"/>
    </row>
    <row r="693" ht="14.25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30">
        <f t="array" ref="X693">xlookup(A693&amp;B693,'10.22 Sales by SKU Units'!H:H,'10.22 Sales by SKU Units'!D:D,0,0)</f>
        <v>352</v>
      </c>
      <c r="Y693" s="30">
        <v>0.0</v>
      </c>
      <c r="Z693" s="30">
        <v>7536.0</v>
      </c>
      <c r="AA693" s="30">
        <v>7536.0</v>
      </c>
      <c r="AB693" s="30">
        <f t="array" ref="AB693">xlookup(A693&amp;B693,'Inventory by Market SKU (Units)'!D:D,'Inventory by Market SKU (Units)'!E:E,"",0)</f>
        <v>734</v>
      </c>
      <c r="AC693" s="48">
        <f t="shared" si="1"/>
        <v>1.140341792</v>
      </c>
      <c r="AD693" s="47"/>
    </row>
    <row r="694" ht="14.25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8">
        <f t="array" ref="X694">xlookup(A694&amp;B694,'10.22 Sales by SKU Units'!H:H,'10.22 Sales by SKU Units'!D:D,0,0)</f>
        <v>125</v>
      </c>
      <c r="Y694" s="28">
        <v>0.0</v>
      </c>
      <c r="Z694" s="28">
        <v>7983.0</v>
      </c>
      <c r="AA694" s="28">
        <v>7983.0</v>
      </c>
      <c r="AB694" s="28">
        <f t="array" ref="AB694">xlookup(A694&amp;B694,'Inventory by Market SKU (Units)'!D:D,'Inventory by Market SKU (Units)'!E:E,"",0)</f>
        <v>839</v>
      </c>
      <c r="AC694" s="46">
        <f t="shared" si="1"/>
        <v>1.609335038</v>
      </c>
      <c r="AD694" s="47"/>
    </row>
    <row r="695" ht="14.25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30">
        <f t="array" ref="X695">xlookup(A695&amp;B695,'10.22 Sales by SKU Units'!H:H,'10.22 Sales by SKU Units'!D:D,0,0)</f>
        <v>950</v>
      </c>
      <c r="Y695" s="30">
        <v>0.0</v>
      </c>
      <c r="Z695" s="30">
        <v>8125.0</v>
      </c>
      <c r="AA695" s="30">
        <v>8125.0</v>
      </c>
      <c r="AB695" s="30">
        <f t="array" ref="AB695">xlookup(A695&amp;B695,'Inventory by Market SKU (Units)'!D:D,'Inventory by Market SKU (Units)'!E:E,"",0)</f>
        <v>678</v>
      </c>
      <c r="AC695" s="48">
        <f t="shared" si="1"/>
        <v>0.6515054452</v>
      </c>
      <c r="AD695" s="47"/>
    </row>
    <row r="696" ht="14.25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8">
        <f t="array" ref="X696">xlookup(A696&amp;B696,'10.22 Sales by SKU Units'!H:H,'10.22 Sales by SKU Units'!D:D,0,0)</f>
        <v>960</v>
      </c>
      <c r="Y696" s="28">
        <v>0.0</v>
      </c>
      <c r="Z696" s="28">
        <v>7828.0</v>
      </c>
      <c r="AA696" s="28">
        <v>7828.0</v>
      </c>
      <c r="AB696" s="28">
        <f t="array" ref="AB696">xlookup(A696&amp;B696,'Inventory by Market SKU (Units)'!D:D,'Inventory by Market SKU (Units)'!E:E,"",0)</f>
        <v>1163</v>
      </c>
      <c r="AC696" s="46">
        <f t="shared" si="1"/>
        <v>1.060164084</v>
      </c>
      <c r="AD696" s="47"/>
    </row>
    <row r="697" ht="14.25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30">
        <f t="array" ref="X697">xlookup(A697&amp;B697,'10.22 Sales by SKU Units'!H:H,'10.22 Sales by SKU Units'!D:D,0,0)</f>
        <v>840</v>
      </c>
      <c r="Y697" s="30">
        <v>0.0</v>
      </c>
      <c r="Z697" s="30">
        <v>7976.0</v>
      </c>
      <c r="AA697" s="30">
        <v>7976.0</v>
      </c>
      <c r="AB697" s="30">
        <f t="array" ref="AB697">xlookup(A697&amp;B697,'Inventory by Market SKU (Units)'!D:D,'Inventory by Market SKU (Units)'!E:E,"",0)</f>
        <v>987</v>
      </c>
      <c r="AC697" s="48">
        <f t="shared" si="1"/>
        <v>0.9478233035</v>
      </c>
      <c r="AD697" s="47"/>
    </row>
    <row r="698" ht="14.25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8">
        <f t="array" ref="X698">xlookup(A698&amp;B698,'10.22 Sales by SKU Units'!H:H,'10.22 Sales by SKU Units'!D:D,0,0)</f>
        <v>757</v>
      </c>
      <c r="Y698" s="28">
        <v>0.0</v>
      </c>
      <c r="Z698" s="28">
        <v>9103.0</v>
      </c>
      <c r="AA698" s="28">
        <v>9103.0</v>
      </c>
      <c r="AB698" s="28">
        <f t="array" ref="AB698">xlookup(A698&amp;B698,'Inventory by Market SKU (Units)'!D:D,'Inventory by Market SKU (Units)'!E:E,"",0)</f>
        <v>1709</v>
      </c>
      <c r="AC698" s="46">
        <f t="shared" si="1"/>
        <v>1.73443843</v>
      </c>
      <c r="AD698" s="47"/>
    </row>
    <row r="699" ht="14.25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30">
        <f t="array" ref="X699">xlookup(A699&amp;B699,'10.22 Sales by SKU Units'!H:H,'10.22 Sales by SKU Units'!D:D,0,0)</f>
        <v>875</v>
      </c>
      <c r="Y699" s="30">
        <v>0.0</v>
      </c>
      <c r="Z699" s="30">
        <v>8326.0</v>
      </c>
      <c r="AA699" s="30">
        <v>8326.0</v>
      </c>
      <c r="AB699" s="30">
        <f t="array" ref="AB699">xlookup(A699&amp;B699,'Inventory by Market SKU (Units)'!D:D,'Inventory by Market SKU (Units)'!E:E,"",0)</f>
        <v>1243</v>
      </c>
      <c r="AC699" s="48">
        <f t="shared" si="1"/>
        <v>1.303846154</v>
      </c>
      <c r="AD699" s="47"/>
    </row>
    <row r="700" ht="14.25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8">
        <f t="array" ref="X700">xlookup(A700&amp;B700,'10.22 Sales by SKU Units'!H:H,'10.22 Sales by SKU Units'!D:D,0,0)</f>
        <v>710</v>
      </c>
      <c r="Y700" s="28">
        <v>0.0</v>
      </c>
      <c r="Z700" s="28">
        <v>4352.0</v>
      </c>
      <c r="AA700" s="28">
        <v>4352.0</v>
      </c>
      <c r="AB700" s="28">
        <f t="array" ref="AB700">xlookup(A700&amp;B700,'Inventory by Market SKU (Units)'!D:D,'Inventory by Market SKU (Units)'!E:E,"",0)</f>
        <v>1851</v>
      </c>
      <c r="AC700" s="46">
        <f t="shared" si="1"/>
        <v>2.26191446</v>
      </c>
      <c r="AD700" s="47"/>
    </row>
    <row r="701" ht="14.25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30">
        <f t="array" ref="X701">xlookup(A701&amp;B701,'10.22 Sales by SKU Units'!H:H,'10.22 Sales by SKU Units'!D:D,0,0)</f>
        <v>545</v>
      </c>
      <c r="Y701" s="30">
        <v>0.0</v>
      </c>
      <c r="Z701" s="30">
        <v>5767.0</v>
      </c>
      <c r="AA701" s="30">
        <v>5767.0</v>
      </c>
      <c r="AB701" s="30">
        <f t="array" ref="AB701">xlookup(A701&amp;B701,'Inventory by Market SKU (Units)'!D:D,'Inventory by Market SKU (Units)'!E:E,"",0)</f>
        <v>1548</v>
      </c>
      <c r="AC701" s="48">
        <f t="shared" si="1"/>
        <v>1.96779661</v>
      </c>
      <c r="AD701" s="47"/>
    </row>
    <row r="702" ht="14.25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8">
        <f t="array" ref="X702">xlookup(A702&amp;B702,'10.22 Sales by SKU Units'!H:H,'10.22 Sales by SKU Units'!D:D,0,0)</f>
        <v>0</v>
      </c>
      <c r="Y702" s="28">
        <v>23440.0</v>
      </c>
      <c r="Z702" s="28">
        <v>11740.0</v>
      </c>
      <c r="AA702" s="28">
        <v>35180.0</v>
      </c>
      <c r="AB702" s="28">
        <f t="array" ref="AB702">xlookup(A702&amp;B702,'Inventory by Market SKU (Units)'!D:D,'Inventory by Market SKU (Units)'!E:E,"",0)</f>
        <v>0</v>
      </c>
      <c r="AC702" s="46">
        <f t="shared" si="1"/>
        <v>0</v>
      </c>
      <c r="AD702" s="47"/>
    </row>
    <row r="703" ht="14.25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30">
        <f t="array" ref="X703">xlookup(A703&amp;B703,'10.22 Sales by SKU Units'!H:H,'10.22 Sales by SKU Units'!D:D,0,0)</f>
        <v>50</v>
      </c>
      <c r="Y703" s="30">
        <v>3110.0</v>
      </c>
      <c r="Z703" s="30">
        <v>1682.0</v>
      </c>
      <c r="AA703" s="30">
        <v>4792.0</v>
      </c>
      <c r="AB703" s="30">
        <f t="array" ref="AB703">xlookup(A703&amp;B703,'Inventory by Market SKU (Units)'!D:D,'Inventory by Market SKU (Units)'!E:E,"",0)</f>
        <v>-50</v>
      </c>
      <c r="AC703" s="48">
        <f t="shared" si="1"/>
        <v>-0.2380952381</v>
      </c>
      <c r="AD703" s="47"/>
    </row>
    <row r="704" ht="14.25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8">
        <f t="array" ref="X704">xlookup(A704&amp;B704,'10.22 Sales by SKU Units'!H:H,'10.22 Sales by SKU Units'!D:D,0,0)</f>
        <v>1082</v>
      </c>
      <c r="Y704" s="28">
        <v>23910.0</v>
      </c>
      <c r="Z704" s="28">
        <v>19536.0</v>
      </c>
      <c r="AA704" s="28">
        <v>43446.0</v>
      </c>
      <c r="AB704" s="28">
        <f t="array" ref="AB704">xlookup(A704&amp;B704,'Inventory by Market SKU (Units)'!D:D,'Inventory by Market SKU (Units)'!E:E,"",0)</f>
        <v>-200</v>
      </c>
      <c r="AC704" s="46">
        <f t="shared" si="1"/>
        <v>-0.09800718719</v>
      </c>
      <c r="AD704" s="47"/>
    </row>
    <row r="705" ht="14.25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30">
        <f t="array" ref="X705">xlookup(A705&amp;B705,'10.22 Sales by SKU Units'!H:H,'10.22 Sales by SKU Units'!D:D,0,0)</f>
        <v>692</v>
      </c>
      <c r="Y705" s="30">
        <v>16865.0</v>
      </c>
      <c r="Z705" s="30">
        <v>12615.0</v>
      </c>
      <c r="AA705" s="30">
        <v>29480.0</v>
      </c>
      <c r="AB705" s="30">
        <f t="array" ref="AB705">xlookup(A705&amp;B705,'Inventory by Market SKU (Units)'!D:D,'Inventory by Market SKU (Units)'!E:E,"",0)</f>
        <v>-30</v>
      </c>
      <c r="AC705" s="48">
        <f t="shared" si="1"/>
        <v>-0.02701080432</v>
      </c>
      <c r="AD705" s="47"/>
    </row>
    <row r="706" ht="14.25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8">
        <f t="array" ref="X706">xlookup(A706&amp;B706,'10.22 Sales by SKU Units'!H:H,'10.22 Sales by SKU Units'!D:D,0,0)</f>
        <v>720</v>
      </c>
      <c r="Y706" s="28">
        <v>19180.0</v>
      </c>
      <c r="Z706" s="28">
        <v>14434.0</v>
      </c>
      <c r="AA706" s="28">
        <v>33614.0</v>
      </c>
      <c r="AB706" s="28">
        <f t="array" ref="AB706">xlookup(A706&amp;B706,'Inventory by Market SKU (Units)'!D:D,'Inventory by Market SKU (Units)'!E:E,"",0)</f>
        <v>-60</v>
      </c>
      <c r="AC706" s="46">
        <f t="shared" si="1"/>
        <v>-0.04245283019</v>
      </c>
      <c r="AD706" s="47"/>
    </row>
    <row r="707" ht="14.25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30">
        <f t="array" ref="X707">xlookup(A707&amp;B707,'10.22 Sales by SKU Units'!H:H,'10.22 Sales by SKU Units'!D:D,0,0)</f>
        <v>660</v>
      </c>
      <c r="Y707" s="30">
        <v>17310.0</v>
      </c>
      <c r="Z707" s="30">
        <v>16120.0</v>
      </c>
      <c r="AA707" s="30">
        <v>33430.0</v>
      </c>
      <c r="AB707" s="30">
        <f t="array" ref="AB707">xlookup(A707&amp;B707,'Inventory by Market SKU (Units)'!D:D,'Inventory by Market SKU (Units)'!E:E,"",0)</f>
        <v>0</v>
      </c>
      <c r="AC707" s="48">
        <f t="shared" si="1"/>
        <v>0</v>
      </c>
      <c r="AD707" s="47"/>
    </row>
    <row r="708" ht="14.25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8">
        <f t="array" ref="X708">xlookup(A708&amp;B708,'10.22 Sales by SKU Units'!H:H,'10.22 Sales by SKU Units'!D:D,0,0)</f>
        <v>0</v>
      </c>
      <c r="Y708" s="28">
        <v>11053.0</v>
      </c>
      <c r="Z708" s="28">
        <v>8940.0</v>
      </c>
      <c r="AA708" s="28">
        <v>19993.0</v>
      </c>
      <c r="AB708" s="28">
        <f t="array" ref="AB708">xlookup(A708&amp;B708,'Inventory by Market SKU (Units)'!D:D,'Inventory by Market SKU (Units)'!E:E,"",0)</f>
        <v>0</v>
      </c>
      <c r="AC708" s="46">
        <f t="shared" si="1"/>
        <v>0</v>
      </c>
      <c r="AD708" s="47"/>
    </row>
    <row r="709" ht="14.25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30">
        <f t="array" ref="X709">xlookup(A709&amp;B709,'10.22 Sales by SKU Units'!H:H,'10.22 Sales by SKU Units'!D:D,0,0)</f>
        <v>990</v>
      </c>
      <c r="Y709" s="30">
        <v>23498.0</v>
      </c>
      <c r="Z709" s="30">
        <v>15359.0</v>
      </c>
      <c r="AA709" s="30">
        <v>38857.0</v>
      </c>
      <c r="AB709" s="30">
        <f t="array" ref="AB709">xlookup(A709&amp;B709,'Inventory by Market SKU (Units)'!D:D,'Inventory by Market SKU (Units)'!E:E,"",0)</f>
        <v>-120</v>
      </c>
      <c r="AC709" s="48">
        <f t="shared" si="1"/>
        <v>-0.07185628743</v>
      </c>
      <c r="AD709" s="47"/>
    </row>
    <row r="710" ht="14.25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8">
        <f t="array" ref="X710">xlookup(A710&amp;B710,'10.22 Sales by SKU Units'!H:H,'10.22 Sales by SKU Units'!D:D,0,0)</f>
        <v>1095</v>
      </c>
      <c r="Y710" s="28">
        <v>11020.0</v>
      </c>
      <c r="Z710" s="28">
        <v>13692.0</v>
      </c>
      <c r="AA710" s="28">
        <v>24712.0</v>
      </c>
      <c r="AB710" s="28">
        <f t="array" ref="AB710">xlookup(A710&amp;B710,'Inventory by Market SKU (Units)'!D:D,'Inventory by Market SKU (Units)'!E:E,"",0)</f>
        <v>0</v>
      </c>
      <c r="AC710" s="46">
        <f t="shared" si="1"/>
        <v>0</v>
      </c>
      <c r="AD710" s="47"/>
    </row>
    <row r="711" ht="14.25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30">
        <f t="array" ref="X711">xlookup(A711&amp;B711,'10.22 Sales by SKU Units'!H:H,'10.22 Sales by SKU Units'!D:D,0,0)</f>
        <v>855</v>
      </c>
      <c r="Y711" s="30">
        <v>16590.0</v>
      </c>
      <c r="Z711" s="30">
        <v>11548.0</v>
      </c>
      <c r="AA711" s="30">
        <v>28138.0</v>
      </c>
      <c r="AB711" s="30">
        <f t="array" ref="AB711">xlookup(A711&amp;B711,'Inventory by Market SKU (Units)'!D:D,'Inventory by Market SKU (Units)'!E:E,"",0)</f>
        <v>-60</v>
      </c>
      <c r="AC711" s="48">
        <f t="shared" si="1"/>
        <v>-0.05479452055</v>
      </c>
      <c r="AD711" s="47"/>
    </row>
    <row r="712" ht="14.25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8">
        <f t="array" ref="X712">xlookup(A712&amp;B712,'10.22 Sales by SKU Units'!H:H,'10.22 Sales by SKU Units'!D:D,0,0)</f>
        <v>740</v>
      </c>
      <c r="Y712" s="28">
        <v>24557.0</v>
      </c>
      <c r="Z712" s="28">
        <v>12808.0</v>
      </c>
      <c r="AA712" s="28">
        <v>37365.0</v>
      </c>
      <c r="AB712" s="28">
        <f t="array" ref="AB712">xlookup(A712&amp;B712,'Inventory by Market SKU (Units)'!D:D,'Inventory by Market SKU (Units)'!E:E,"",0)</f>
        <v>-20</v>
      </c>
      <c r="AC712" s="46">
        <f t="shared" si="1"/>
        <v>-0.04054054054</v>
      </c>
      <c r="AD712" s="47"/>
    </row>
    <row r="713" ht="14.25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30">
        <f t="array" ref="X713">xlookup(A713&amp;B713,'10.22 Sales by SKU Units'!H:H,'10.22 Sales by SKU Units'!D:D,0,0)</f>
        <v>181</v>
      </c>
      <c r="Y713" s="30">
        <v>6378.0</v>
      </c>
      <c r="Z713" s="30">
        <v>3130.0</v>
      </c>
      <c r="AA713" s="30">
        <v>9508.0</v>
      </c>
      <c r="AB713" s="30">
        <f t="array" ref="AB713">xlookup(A713&amp;B713,'Inventory by Market SKU (Units)'!D:D,'Inventory by Market SKU (Units)'!E:E,"",0)</f>
        <v>-45</v>
      </c>
      <c r="AC713" s="48">
        <f t="shared" si="1"/>
        <v>-0.1872399445</v>
      </c>
      <c r="AD713" s="47"/>
    </row>
    <row r="714" ht="14.25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8">
        <f t="array" ref="X714">xlookup(A714&amp;B714,'10.22 Sales by SKU Units'!H:H,'10.22 Sales by SKU Units'!D:D,0,0)</f>
        <v>855</v>
      </c>
      <c r="Y714" s="28">
        <v>17250.0</v>
      </c>
      <c r="Z714" s="28">
        <v>13739.0</v>
      </c>
      <c r="AA714" s="28">
        <v>30989.0</v>
      </c>
      <c r="AB714" s="28">
        <f t="array" ref="AB714">xlookup(A714&amp;B714,'Inventory by Market SKU (Units)'!D:D,'Inventory by Market SKU (Units)'!E:E,"",0)</f>
        <v>-75</v>
      </c>
      <c r="AC714" s="46">
        <f t="shared" si="1"/>
        <v>-0.06329113924</v>
      </c>
      <c r="AD714" s="47"/>
    </row>
    <row r="715" ht="14.25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30">
        <f t="array" ref="X715">xlookup(A715&amp;B715,'10.22 Sales by SKU Units'!H:H,'10.22 Sales by SKU Units'!D:D,0,0)</f>
        <v>800</v>
      </c>
      <c r="Y715" s="30">
        <v>25020.0</v>
      </c>
      <c r="Z715" s="30">
        <v>17495.0</v>
      </c>
      <c r="AA715" s="30">
        <v>42515.0</v>
      </c>
      <c r="AB715" s="30">
        <f t="array" ref="AB715">xlookup(A715&amp;B715,'Inventory by Market SKU (Units)'!D:D,'Inventory by Market SKU (Units)'!E:E,"",0)</f>
        <v>-60</v>
      </c>
      <c r="AC715" s="48">
        <f t="shared" si="1"/>
        <v>-0.07692307692</v>
      </c>
      <c r="AD715" s="47"/>
    </row>
    <row r="716" ht="14.25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8">
        <f t="array" ref="X716">xlookup(A716&amp;B716,'10.22 Sales by SKU Units'!H:H,'10.22 Sales by SKU Units'!D:D,0,0)</f>
        <v>540</v>
      </c>
      <c r="Y716" s="28">
        <v>12960.0</v>
      </c>
      <c r="Z716" s="28">
        <v>8980.0</v>
      </c>
      <c r="AA716" s="28">
        <v>21940.0</v>
      </c>
      <c r="AB716" s="28">
        <f t="array" ref="AB716">xlookup(A716&amp;B716,'Inventory by Market SKU (Units)'!D:D,'Inventory by Market SKU (Units)'!E:E,"",0)</f>
        <v>-45</v>
      </c>
      <c r="AC716" s="46">
        <f t="shared" si="1"/>
        <v>-0.06338028169</v>
      </c>
      <c r="AD716" s="47"/>
    </row>
    <row r="717" ht="14.25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30">
        <f t="array" ref="X717">xlookup(A717&amp;B717,'10.22 Sales by SKU Units'!H:H,'10.22 Sales by SKU Units'!D:D,0,0)</f>
        <v>560</v>
      </c>
      <c r="Y717" s="30">
        <v>20450.0</v>
      </c>
      <c r="Z717" s="30">
        <v>14205.0</v>
      </c>
      <c r="AA717" s="30">
        <v>34655.0</v>
      </c>
      <c r="AB717" s="30">
        <f t="array" ref="AB717">xlookup(A717&amp;B717,'Inventory by Market SKU (Units)'!D:D,'Inventory by Market SKU (Units)'!E:E,"",0)</f>
        <v>-60</v>
      </c>
      <c r="AC717" s="48">
        <f t="shared" si="1"/>
        <v>-0.140625</v>
      </c>
      <c r="AD717" s="47"/>
    </row>
    <row r="718" ht="14.25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8">
        <f t="array" ref="X718">xlookup(A718&amp;B718,'10.22 Sales by SKU Units'!H:H,'10.22 Sales by SKU Units'!D:D,0,0)</f>
        <v>780</v>
      </c>
      <c r="Y718" s="28">
        <v>15327.0</v>
      </c>
      <c r="Z718" s="28">
        <v>11050.0</v>
      </c>
      <c r="AA718" s="28">
        <v>26377.0</v>
      </c>
      <c r="AB718" s="28">
        <f t="array" ref="AB718">xlookup(A718&amp;B718,'Inventory by Market SKU (Units)'!D:D,'Inventory by Market SKU (Units)'!E:E,"",0)</f>
        <v>-90</v>
      </c>
      <c r="AC718" s="46">
        <f t="shared" si="1"/>
        <v>-0.09137055838</v>
      </c>
      <c r="AD718" s="47"/>
    </row>
    <row r="719" ht="14.25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30">
        <f t="array" ref="X719">xlookup(A719&amp;B719,'10.22 Sales by SKU Units'!H:H,'10.22 Sales by SKU Units'!D:D,0,0)</f>
        <v>405</v>
      </c>
      <c r="Y719" s="30">
        <v>8285.0</v>
      </c>
      <c r="Z719" s="30">
        <v>4780.0</v>
      </c>
      <c r="AA719" s="30">
        <v>13065.0</v>
      </c>
      <c r="AB719" s="30">
        <f t="array" ref="AB719">xlookup(A719&amp;B719,'Inventory by Market SKU (Units)'!D:D,'Inventory by Market SKU (Units)'!E:E,"",0)</f>
        <v>-7</v>
      </c>
      <c r="AC719" s="48">
        <f t="shared" si="1"/>
        <v>-0.01186440678</v>
      </c>
      <c r="AD719" s="47"/>
    </row>
    <row r="720" ht="14.25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8">
        <f t="array" ref="X720">xlookup(A720&amp;B720,'10.22 Sales by SKU Units'!H:H,'10.22 Sales by SKU Units'!D:D,0,0)</f>
        <v>0</v>
      </c>
      <c r="Y720" s="28">
        <v>2364.0</v>
      </c>
      <c r="Z720" s="28">
        <v>0.0</v>
      </c>
      <c r="AA720" s="28">
        <v>2364.0</v>
      </c>
      <c r="AB720" s="28" t="str">
        <f t="array" ref="AB720">xlookup(A720&amp;B720,'Inventory by Market SKU (Units)'!D:D,'Inventory by Market SKU (Units)'!E:E,"",0)</f>
        <v/>
      </c>
      <c r="AC720" s="46" t="str">
        <f t="shared" si="1"/>
        <v/>
      </c>
      <c r="AD720" s="47"/>
    </row>
    <row r="721" ht="14.25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30">
        <f t="array" ref="X721">xlookup(A721&amp;B721,'10.22 Sales by SKU Units'!H:H,'10.22 Sales by SKU Units'!D:D,0,0)</f>
        <v>0</v>
      </c>
      <c r="Y721" s="30">
        <v>1968.0</v>
      </c>
      <c r="Z721" s="30">
        <v>0.0</v>
      </c>
      <c r="AA721" s="30">
        <v>1968.0</v>
      </c>
      <c r="AB721" s="30" t="str">
        <f t="array" ref="AB721">xlookup(A721&amp;B721,'Inventory by Market SKU (Units)'!D:D,'Inventory by Market SKU (Units)'!E:E,"",0)</f>
        <v/>
      </c>
      <c r="AC721" s="48" t="str">
        <f t="shared" si="1"/>
        <v/>
      </c>
      <c r="AD721" s="47"/>
    </row>
    <row r="722" ht="14.25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8">
        <f t="array" ref="X722">xlookup(A722&amp;B722,'10.22 Sales by SKU Units'!H:H,'10.22 Sales by SKU Units'!D:D,0,0)</f>
        <v>0</v>
      </c>
      <c r="Y722" s="28">
        <v>1356.0</v>
      </c>
      <c r="Z722" s="28">
        <v>0.0</v>
      </c>
      <c r="AA722" s="28">
        <v>1356.0</v>
      </c>
      <c r="AB722" s="28" t="str">
        <f t="array" ref="AB722">xlookup(A722&amp;B722,'Inventory by Market SKU (Units)'!D:D,'Inventory by Market SKU (Units)'!E:E,"",0)</f>
        <v/>
      </c>
      <c r="AC722" s="46" t="str">
        <f t="shared" si="1"/>
        <v/>
      </c>
      <c r="AD722" s="47"/>
    </row>
    <row r="723" ht="14.25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30">
        <f t="array" ref="X723">xlookup(A723&amp;B723,'10.22 Sales by SKU Units'!H:H,'10.22 Sales by SKU Units'!D:D,0,0)</f>
        <v>675</v>
      </c>
      <c r="Y723" s="30">
        <v>15390.0</v>
      </c>
      <c r="Z723" s="30">
        <v>14628.0</v>
      </c>
      <c r="AA723" s="30">
        <v>30018.0</v>
      </c>
      <c r="AB723" s="30">
        <f t="array" ref="AB723">xlookup(A723&amp;B723,'Inventory by Market SKU (Units)'!D:D,'Inventory by Market SKU (Units)'!E:E,"",0)</f>
        <v>-30</v>
      </c>
      <c r="AC723" s="48">
        <f t="shared" si="1"/>
        <v>-0.02371541502</v>
      </c>
      <c r="AD723" s="47"/>
    </row>
    <row r="724" ht="14.25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8">
        <f t="array" ref="X724">xlookup(A724&amp;B724,'10.22 Sales by SKU Units'!H:H,'10.22 Sales by SKU Units'!D:D,0,0)</f>
        <v>737</v>
      </c>
      <c r="Y724" s="28">
        <v>14900.0</v>
      </c>
      <c r="Z724" s="28">
        <v>14226.0</v>
      </c>
      <c r="AA724" s="28">
        <v>29126.0</v>
      </c>
      <c r="AB724" s="28">
        <f t="array" ref="AB724">xlookup(A724&amp;B724,'Inventory by Market SKU (Units)'!D:D,'Inventory by Market SKU (Units)'!E:E,"",0)</f>
        <v>-30</v>
      </c>
      <c r="AC724" s="46">
        <f t="shared" si="1"/>
        <v>-0.02370292336</v>
      </c>
      <c r="AD724" s="47"/>
    </row>
    <row r="725" ht="14.25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30">
        <f t="array" ref="X725">xlookup(A725&amp;B725,'10.22 Sales by SKU Units'!H:H,'10.22 Sales by SKU Units'!D:D,0,0)</f>
        <v>1000</v>
      </c>
      <c r="Y725" s="30">
        <v>20752.0</v>
      </c>
      <c r="Z725" s="30">
        <v>16758.0</v>
      </c>
      <c r="AA725" s="30">
        <v>37510.0</v>
      </c>
      <c r="AB725" s="30">
        <f t="array" ref="AB725">xlookup(A725&amp;B725,'Inventory by Market SKU (Units)'!D:D,'Inventory by Market SKU (Units)'!E:E,"",0)</f>
        <v>-100</v>
      </c>
      <c r="AC725" s="48">
        <f t="shared" si="1"/>
        <v>-0.05976095618</v>
      </c>
      <c r="AD725" s="47"/>
    </row>
    <row r="726" ht="14.25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8">
        <f t="array" ref="X726">xlookup(A726&amp;B726,'10.22 Sales by SKU Units'!H:H,'10.22 Sales by SKU Units'!D:D,0,0)</f>
        <v>0</v>
      </c>
      <c r="Y726" s="28">
        <v>4236.0</v>
      </c>
      <c r="Z726" s="28">
        <v>276.0</v>
      </c>
      <c r="AA726" s="28">
        <v>4512.0</v>
      </c>
      <c r="AB726" s="28" t="str">
        <f t="array" ref="AB726">xlookup(A726&amp;B726,'Inventory by Market SKU (Units)'!D:D,'Inventory by Market SKU (Units)'!E:E,"",0)</f>
        <v/>
      </c>
      <c r="AC726" s="46" t="str">
        <f t="shared" si="1"/>
        <v/>
      </c>
      <c r="AD726" s="47"/>
    </row>
    <row r="727" ht="14.25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30">
        <f t="array" ref="X727">xlookup(A727&amp;B727,'10.22 Sales by SKU Units'!H:H,'10.22 Sales by SKU Units'!D:D,0,0)</f>
        <v>945</v>
      </c>
      <c r="Y727" s="30">
        <v>19580.0</v>
      </c>
      <c r="Z727" s="30">
        <v>16810.0</v>
      </c>
      <c r="AA727" s="30">
        <v>36390.0</v>
      </c>
      <c r="AB727" s="30">
        <f t="array" ref="AB727">xlookup(A727&amp;B727,'Inventory by Market SKU (Units)'!D:D,'Inventory by Market SKU (Units)'!E:E,"",0)</f>
        <v>-105</v>
      </c>
      <c r="AC727" s="48">
        <f t="shared" si="1"/>
        <v>-0.09130434783</v>
      </c>
      <c r="AD727" s="47"/>
    </row>
    <row r="728" ht="14.25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8">
        <f t="array" ref="X728">xlookup(A728&amp;B728,'10.22 Sales by SKU Units'!H:H,'10.22 Sales by SKU Units'!D:D,0,0)</f>
        <v>980</v>
      </c>
      <c r="Y728" s="28">
        <v>20990.0</v>
      </c>
      <c r="Z728" s="28">
        <v>12966.0</v>
      </c>
      <c r="AA728" s="28">
        <v>33956.0</v>
      </c>
      <c r="AB728" s="28">
        <f t="array" ref="AB728">xlookup(A728&amp;B728,'Inventory by Market SKU (Units)'!D:D,'Inventory by Market SKU (Units)'!E:E,"",0)</f>
        <v>-60</v>
      </c>
      <c r="AC728" s="46">
        <f t="shared" si="1"/>
        <v>-0.03448275862</v>
      </c>
      <c r="AD728" s="47"/>
    </row>
    <row r="729" ht="14.25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30">
        <f t="array" ref="X729">xlookup(A729&amp;B729,'10.22 Sales by SKU Units'!H:H,'10.22 Sales by SKU Units'!D:D,0,0)</f>
        <v>585</v>
      </c>
      <c r="Y729" s="30">
        <v>17715.0</v>
      </c>
      <c r="Z729" s="30">
        <v>14291.0</v>
      </c>
      <c r="AA729" s="30">
        <v>32006.0</v>
      </c>
      <c r="AB729" s="30">
        <f t="array" ref="AB729">xlookup(A729&amp;B729,'Inventory by Market SKU (Units)'!D:D,'Inventory by Market SKU (Units)'!E:E,"",0)</f>
        <v>-30</v>
      </c>
      <c r="AC729" s="48">
        <f t="shared" si="1"/>
        <v>-0.02654867257</v>
      </c>
      <c r="AD729" s="47"/>
    </row>
    <row r="730" ht="14.25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8">
        <f t="array" ref="X730">xlookup(A730&amp;B730,'10.22 Sales by SKU Units'!H:H,'10.22 Sales by SKU Units'!D:D,0,0)</f>
        <v>270</v>
      </c>
      <c r="Y730" s="28">
        <v>7985.0</v>
      </c>
      <c r="Z730" s="28">
        <v>5302.0</v>
      </c>
      <c r="AA730" s="28">
        <v>13287.0</v>
      </c>
      <c r="AB730" s="28">
        <f t="array" ref="AB730">xlookup(A730&amp;B730,'Inventory by Market SKU (Units)'!D:D,'Inventory by Market SKU (Units)'!E:E,"",0)</f>
        <v>-30</v>
      </c>
      <c r="AC730" s="46">
        <f t="shared" si="1"/>
        <v>-0.075</v>
      </c>
      <c r="AD730" s="47"/>
    </row>
    <row r="731" ht="14.25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30">
        <f t="array" ref="X731">xlookup(A731&amp;B731,'10.22 Sales by SKU Units'!H:H,'10.22 Sales by SKU Units'!D:D,0,0)</f>
        <v>390</v>
      </c>
      <c r="Y731" s="30">
        <v>9370.0</v>
      </c>
      <c r="Z731" s="30">
        <v>4095.0</v>
      </c>
      <c r="AA731" s="30">
        <v>13465.0</v>
      </c>
      <c r="AB731" s="30">
        <f t="array" ref="AB731">xlookup(A731&amp;B731,'Inventory by Market SKU (Units)'!D:D,'Inventory by Market SKU (Units)'!E:E,"",0)</f>
        <v>0</v>
      </c>
      <c r="AC731" s="48">
        <f t="shared" si="1"/>
        <v>0</v>
      </c>
      <c r="AD731" s="47"/>
    </row>
    <row r="732" ht="14.25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8">
        <f t="array" ref="X732">xlookup(A732&amp;B732,'10.22 Sales by SKU Units'!H:H,'10.22 Sales by SKU Units'!D:D,0,0)</f>
        <v>50</v>
      </c>
      <c r="Y732" s="28">
        <v>1580.0</v>
      </c>
      <c r="Z732" s="28">
        <v>905.0</v>
      </c>
      <c r="AA732" s="28">
        <v>2485.0</v>
      </c>
      <c r="AB732" s="28">
        <f t="array" ref="AB732">xlookup(A732&amp;B732,'Inventory by Market SKU (Units)'!D:D,'Inventory by Market SKU (Units)'!E:E,"",0)</f>
        <v>-10</v>
      </c>
      <c r="AC732" s="46">
        <f t="shared" si="1"/>
        <v>-0.2</v>
      </c>
      <c r="AD732" s="47"/>
    </row>
    <row r="733" ht="14.25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30">
        <f t="array" ref="X733">xlookup(A733&amp;B733,'10.22 Sales by SKU Units'!H:H,'10.22 Sales by SKU Units'!D:D,0,0)</f>
        <v>130</v>
      </c>
      <c r="Y733" s="30">
        <v>1490.0</v>
      </c>
      <c r="Z733" s="30">
        <v>925.0</v>
      </c>
      <c r="AA733" s="30">
        <v>2415.0</v>
      </c>
      <c r="AB733" s="30">
        <f t="array" ref="AB733">xlookup(A733&amp;B733,'Inventory by Market SKU (Units)'!D:D,'Inventory by Market SKU (Units)'!E:E,"",0)</f>
        <v>0</v>
      </c>
      <c r="AC733" s="48">
        <f t="shared" si="1"/>
        <v>0</v>
      </c>
      <c r="AD733" s="47"/>
    </row>
    <row r="734" ht="14.25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8">
        <f t="array" ref="X734">xlookup(A734&amp;B734,'10.22 Sales by SKU Units'!H:H,'10.22 Sales by SKU Units'!D:D,0,0)</f>
        <v>270</v>
      </c>
      <c r="Y734" s="28">
        <v>7735.0</v>
      </c>
      <c r="Z734" s="28">
        <v>4390.0</v>
      </c>
      <c r="AA734" s="28">
        <v>12125.0</v>
      </c>
      <c r="AB734" s="28">
        <f t="array" ref="AB734">xlookup(A734&amp;B734,'Inventory by Market SKU (Units)'!D:D,'Inventory by Market SKU (Units)'!E:E,"",0)</f>
        <v>-15</v>
      </c>
      <c r="AC734" s="46">
        <f t="shared" si="1"/>
        <v>-0.05172413793</v>
      </c>
      <c r="AD734" s="47"/>
    </row>
    <row r="735" ht="14.25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30">
        <f t="array" ref="X735">xlookup(A735&amp;B735,'10.22 Sales by SKU Units'!H:H,'10.22 Sales by SKU Units'!D:D,0,0)</f>
        <v>0</v>
      </c>
      <c r="Y735" s="30">
        <v>75.0</v>
      </c>
      <c r="Z735" s="30">
        <v>0.0</v>
      </c>
      <c r="AA735" s="30">
        <v>75.0</v>
      </c>
      <c r="AB735" s="30" t="str">
        <f t="array" ref="AB735">xlookup(A735&amp;B735,'Inventory by Market SKU (Units)'!D:D,'Inventory by Market SKU (Units)'!E:E,"",0)</f>
        <v/>
      </c>
      <c r="AC735" s="48" t="str">
        <f t="shared" si="1"/>
        <v/>
      </c>
      <c r="AD735" s="47"/>
    </row>
    <row r="736" ht="14.25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8">
        <f t="array" ref="X736">xlookup(A736&amp;B736,'10.22 Sales by SKU Units'!H:H,'10.22 Sales by SKU Units'!D:D,0,0)</f>
        <v>0</v>
      </c>
      <c r="Y736" s="28">
        <v>2820.0</v>
      </c>
      <c r="Z736" s="28">
        <v>12.0</v>
      </c>
      <c r="AA736" s="28">
        <v>2832.0</v>
      </c>
      <c r="AB736" s="28" t="str">
        <f t="array" ref="AB736">xlookup(A736&amp;B736,'Inventory by Market SKU (Units)'!D:D,'Inventory by Market SKU (Units)'!E:E,"",0)</f>
        <v/>
      </c>
      <c r="AC736" s="46" t="str">
        <f t="shared" si="1"/>
        <v/>
      </c>
      <c r="AD736" s="47"/>
    </row>
    <row r="737" ht="14.25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30">
        <f t="array" ref="X737">xlookup(A737&amp;B737,'10.22 Sales by SKU Units'!H:H,'10.22 Sales by SKU Units'!D:D,0,0)</f>
        <v>0</v>
      </c>
      <c r="Y737" s="30">
        <v>4056.0</v>
      </c>
      <c r="Z737" s="30">
        <v>12.0</v>
      </c>
      <c r="AA737" s="30">
        <v>4068.0</v>
      </c>
      <c r="AB737" s="30" t="str">
        <f t="array" ref="AB737">xlookup(A737&amp;B737,'Inventory by Market SKU (Units)'!D:D,'Inventory by Market SKU (Units)'!E:E,"",0)</f>
        <v/>
      </c>
      <c r="AC737" s="48" t="str">
        <f t="shared" si="1"/>
        <v/>
      </c>
      <c r="AD737" s="47"/>
    </row>
    <row r="738" ht="14.25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8">
        <f t="array" ref="X738">xlookup(A738&amp;B738,'10.22 Sales by SKU Units'!H:H,'10.22 Sales by SKU Units'!D:D,0,0)</f>
        <v>0</v>
      </c>
      <c r="Y738" s="28">
        <v>3099.0</v>
      </c>
      <c r="Z738" s="28">
        <v>604.0</v>
      </c>
      <c r="AA738" s="28">
        <v>3703.0</v>
      </c>
      <c r="AB738" s="28" t="str">
        <f t="array" ref="AB738">xlookup(A738&amp;B738,'Inventory by Market SKU (Units)'!D:D,'Inventory by Market SKU (Units)'!E:E,"",0)</f>
        <v/>
      </c>
      <c r="AC738" s="46" t="str">
        <f t="shared" si="1"/>
        <v/>
      </c>
      <c r="AD738" s="47"/>
    </row>
    <row r="739" ht="14.25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30">
        <f t="array" ref="X739">xlookup(A739&amp;B739,'10.22 Sales by SKU Units'!H:H,'10.22 Sales by SKU Units'!D:D,0,0)</f>
        <v>580</v>
      </c>
      <c r="Y739" s="30">
        <v>17902.0</v>
      </c>
      <c r="Z739" s="30">
        <v>9354.0</v>
      </c>
      <c r="AA739" s="30">
        <v>27256.0</v>
      </c>
      <c r="AB739" s="30">
        <f t="array" ref="AB739">xlookup(A739&amp;B739,'Inventory by Market SKU (Units)'!D:D,'Inventory by Market SKU (Units)'!E:E,"",0)</f>
        <v>-80</v>
      </c>
      <c r="AC739" s="48">
        <f t="shared" si="1"/>
        <v>-0.1395348837</v>
      </c>
      <c r="AD739" s="47"/>
    </row>
    <row r="740" ht="14.25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8">
        <f t="array" ref="X740">xlookup(A740&amp;B740,'10.22 Sales by SKU Units'!H:H,'10.22 Sales by SKU Units'!D:D,0,0)</f>
        <v>450</v>
      </c>
      <c r="Y740" s="28">
        <v>8765.0</v>
      </c>
      <c r="Z740" s="28">
        <v>5978.0</v>
      </c>
      <c r="AA740" s="28">
        <v>14743.0</v>
      </c>
      <c r="AB740" s="28">
        <f t="array" ref="AB740">xlookup(A740&amp;B740,'Inventory by Market SKU (Units)'!D:D,'Inventory by Market SKU (Units)'!E:E,"",0)</f>
        <v>-30</v>
      </c>
      <c r="AC740" s="46">
        <f t="shared" si="1"/>
        <v>-0.06976744186</v>
      </c>
      <c r="AD740" s="47"/>
    </row>
    <row r="741" ht="14.25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30">
        <f t="array" ref="X741">xlookup(A741&amp;B741,'10.22 Sales by SKU Units'!H:H,'10.22 Sales by SKU Units'!D:D,0,0)</f>
        <v>975</v>
      </c>
      <c r="Y741" s="30">
        <v>10305.0</v>
      </c>
      <c r="Z741" s="30">
        <v>8880.0</v>
      </c>
      <c r="AA741" s="30">
        <v>19185.0</v>
      </c>
      <c r="AB741" s="30">
        <f t="array" ref="AB741">xlookup(A741&amp;B741,'Inventory by Market SKU (Units)'!D:D,'Inventory by Market SKU (Units)'!E:E,"",0)</f>
        <v>-30</v>
      </c>
      <c r="AC741" s="48">
        <f t="shared" si="1"/>
        <v>-0.03260869565</v>
      </c>
      <c r="AD741" s="47"/>
    </row>
    <row r="742" ht="14.25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8">
        <f t="array" ref="X742">xlookup(A742&amp;B742,'10.22 Sales by SKU Units'!H:H,'10.22 Sales by SKU Units'!D:D,0,0)</f>
        <v>0</v>
      </c>
      <c r="Y742" s="28">
        <v>8140.0</v>
      </c>
      <c r="Z742" s="28">
        <v>4550.0</v>
      </c>
      <c r="AA742" s="28">
        <v>12690.0</v>
      </c>
      <c r="AB742" s="28">
        <f t="array" ref="AB742">xlookup(A742&amp;B742,'Inventory by Market SKU (Units)'!D:D,'Inventory by Market SKU (Units)'!E:E,"",0)</f>
        <v>0</v>
      </c>
      <c r="AC742" s="46">
        <f t="shared" si="1"/>
        <v>0</v>
      </c>
      <c r="AD742" s="47"/>
    </row>
    <row r="743" ht="14.25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30">
        <f t="array" ref="X743">xlookup(A743&amp;B743,'10.22 Sales by SKU Units'!H:H,'10.22 Sales by SKU Units'!D:D,0,0)</f>
        <v>0</v>
      </c>
      <c r="Y743" s="30">
        <v>2244.0</v>
      </c>
      <c r="Z743" s="30">
        <v>0.0</v>
      </c>
      <c r="AA743" s="30">
        <v>2244.0</v>
      </c>
      <c r="AB743" s="30" t="str">
        <f t="array" ref="AB743">xlookup(A743&amp;B743,'Inventory by Market SKU (Units)'!D:D,'Inventory by Market SKU (Units)'!E:E,"",0)</f>
        <v/>
      </c>
      <c r="AC743" s="48" t="str">
        <f t="shared" si="1"/>
        <v/>
      </c>
      <c r="AD743" s="47"/>
    </row>
    <row r="744" ht="14.25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8">
        <f t="array" ref="X744">xlookup(A744&amp;B744,'10.22 Sales by SKU Units'!H:H,'10.22 Sales by SKU Units'!D:D,0,0)</f>
        <v>0</v>
      </c>
      <c r="Y744" s="28">
        <v>1500.0</v>
      </c>
      <c r="Z744" s="28">
        <v>0.0</v>
      </c>
      <c r="AA744" s="28">
        <v>1500.0</v>
      </c>
      <c r="AB744" s="28">
        <f t="array" ref="AB744">xlookup(A744&amp;B744,'Inventory by Market SKU (Units)'!D:D,'Inventory by Market SKU (Units)'!E:E,"",0)</f>
        <v>0</v>
      </c>
      <c r="AC744" s="46" t="str">
        <f t="shared" si="1"/>
        <v/>
      </c>
      <c r="AD744" s="47"/>
    </row>
    <row r="745" ht="14.25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30">
        <f t="array" ref="X745">xlookup(A745&amp;B745,'10.22 Sales by SKU Units'!H:H,'10.22 Sales by SKU Units'!D:D,0,0)</f>
        <v>0</v>
      </c>
      <c r="Y745" s="30">
        <v>1680.0</v>
      </c>
      <c r="Z745" s="30">
        <v>435.0</v>
      </c>
      <c r="AA745" s="30">
        <v>2115.0</v>
      </c>
      <c r="AB745" s="30">
        <f t="array" ref="AB745">xlookup(A745&amp;B745,'Inventory by Market SKU (Units)'!D:D,'Inventory by Market SKU (Units)'!E:E,"",0)</f>
        <v>0</v>
      </c>
      <c r="AC745" s="48" t="str">
        <f t="shared" si="1"/>
        <v/>
      </c>
      <c r="AD745" s="47"/>
    </row>
    <row r="746" ht="14.25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8">
        <f t="array" ref="X746">xlookup(A746&amp;B746,'10.22 Sales by SKU Units'!H:H,'10.22 Sales by SKU Units'!D:D,0,0)</f>
        <v>0</v>
      </c>
      <c r="Y746" s="28">
        <v>2370.0</v>
      </c>
      <c r="Z746" s="28">
        <v>900.0</v>
      </c>
      <c r="AA746" s="28">
        <v>3270.0</v>
      </c>
      <c r="AB746" s="28">
        <f t="array" ref="AB746">xlookup(A746&amp;B746,'Inventory by Market SKU (Units)'!D:D,'Inventory by Market SKU (Units)'!E:E,"",0)</f>
        <v>0</v>
      </c>
      <c r="AC746" s="46" t="str">
        <f t="shared" si="1"/>
        <v/>
      </c>
      <c r="AD746" s="47"/>
    </row>
    <row r="747" ht="14.25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30">
        <f t="array" ref="X747">xlookup(A747&amp;B747,'10.22 Sales by SKU Units'!H:H,'10.22 Sales by SKU Units'!D:D,0,0)</f>
        <v>50</v>
      </c>
      <c r="Y747" s="30">
        <v>3900.0</v>
      </c>
      <c r="Z747" s="30">
        <v>2650.0</v>
      </c>
      <c r="AA747" s="30">
        <v>6550.0</v>
      </c>
      <c r="AB747" s="30">
        <f t="array" ref="AB747">xlookup(A747&amp;B747,'Inventory by Market SKU (Units)'!D:D,'Inventory by Market SKU (Units)'!E:E,"",0)</f>
        <v>0</v>
      </c>
      <c r="AC747" s="48">
        <f t="shared" si="1"/>
        <v>0</v>
      </c>
      <c r="AD747" s="47"/>
    </row>
    <row r="748" ht="14.25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8">
        <f t="array" ref="X748">xlookup(A748&amp;B748,'10.22 Sales by SKU Units'!H:H,'10.22 Sales by SKU Units'!D:D,0,0)</f>
        <v>10</v>
      </c>
      <c r="Y748" s="28">
        <v>350.0</v>
      </c>
      <c r="Z748" s="28">
        <v>160.0</v>
      </c>
      <c r="AA748" s="28">
        <v>510.0</v>
      </c>
      <c r="AB748" s="28">
        <f t="array" ref="AB748">xlookup(A748&amp;B748,'Inventory by Market SKU (Units)'!D:D,'Inventory by Market SKU (Units)'!E:E,"",0)</f>
        <v>0</v>
      </c>
      <c r="AC748" s="46">
        <f t="shared" si="1"/>
        <v>0</v>
      </c>
      <c r="AD748" s="47"/>
    </row>
    <row r="749" ht="14.25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30">
        <f t="array" ref="X749">xlookup(A749&amp;B749,'10.22 Sales by SKU Units'!H:H,'10.22 Sales by SKU Units'!D:D,0,0)</f>
        <v>0</v>
      </c>
      <c r="Y749" s="30">
        <v>1090.0</v>
      </c>
      <c r="Z749" s="30">
        <v>0.0</v>
      </c>
      <c r="AA749" s="30">
        <v>1090.0</v>
      </c>
      <c r="AB749" s="30" t="str">
        <f t="array" ref="AB749">xlookup(A749&amp;B749,'Inventory by Market SKU (Units)'!D:D,'Inventory by Market SKU (Units)'!E:E,"",0)</f>
        <v/>
      </c>
      <c r="AC749" s="48" t="str">
        <f t="shared" si="1"/>
        <v/>
      </c>
      <c r="AD749" s="47"/>
    </row>
    <row r="750" ht="14.25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8">
        <f t="array" ref="X750">xlookup(A750&amp;B750,'10.22 Sales by SKU Units'!H:H,'10.22 Sales by SKU Units'!D:D,0,0)</f>
        <v>0</v>
      </c>
      <c r="Y750" s="28">
        <v>110.0</v>
      </c>
      <c r="Z750" s="28">
        <v>0.0</v>
      </c>
      <c r="AA750" s="28">
        <v>110.0</v>
      </c>
      <c r="AB750" s="28" t="str">
        <f t="array" ref="AB750">xlookup(A750&amp;B750,'Inventory by Market SKU (Units)'!D:D,'Inventory by Market SKU (Units)'!E:E,"",0)</f>
        <v/>
      </c>
      <c r="AC750" s="46" t="str">
        <f t="shared" si="1"/>
        <v/>
      </c>
      <c r="AD750" s="47"/>
    </row>
    <row r="751" ht="14.25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30">
        <f t="array" ref="X751">xlookup(A751&amp;B751,'10.22 Sales by SKU Units'!H:H,'10.22 Sales by SKU Units'!D:D,0,0)</f>
        <v>0</v>
      </c>
      <c r="Y751" s="30">
        <v>220.0</v>
      </c>
      <c r="Z751" s="30">
        <v>0.0</v>
      </c>
      <c r="AA751" s="30">
        <v>220.0</v>
      </c>
      <c r="AB751" s="30" t="str">
        <f t="array" ref="AB751">xlookup(A751&amp;B751,'Inventory by Market SKU (Units)'!D:D,'Inventory by Market SKU (Units)'!E:E,"",0)</f>
        <v/>
      </c>
      <c r="AC751" s="48" t="str">
        <f t="shared" si="1"/>
        <v/>
      </c>
      <c r="AD751" s="47"/>
    </row>
    <row r="752" ht="14.25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8">
        <f t="array" ref="X752">xlookup(A752&amp;B752,'10.22 Sales by SKU Units'!H:H,'10.22 Sales by SKU Units'!D:D,0,0)</f>
        <v>0</v>
      </c>
      <c r="Y752" s="28">
        <v>250.0</v>
      </c>
      <c r="Z752" s="28">
        <v>0.0</v>
      </c>
      <c r="AA752" s="28">
        <v>250.0</v>
      </c>
      <c r="AB752" s="28" t="str">
        <f t="array" ref="AB752">xlookup(A752&amp;B752,'Inventory by Market SKU (Units)'!D:D,'Inventory by Market SKU (Units)'!E:E,"",0)</f>
        <v/>
      </c>
      <c r="AC752" s="46" t="str">
        <f t="shared" si="1"/>
        <v/>
      </c>
      <c r="AD752" s="47"/>
    </row>
    <row r="753" ht="14.25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30">
        <f t="array" ref="X753">xlookup(A753&amp;B753,'10.22 Sales by SKU Units'!H:H,'10.22 Sales by SKU Units'!D:D,0,0)</f>
        <v>0</v>
      </c>
      <c r="Y753" s="30">
        <v>1135.0</v>
      </c>
      <c r="Z753" s="30">
        <v>0.0</v>
      </c>
      <c r="AA753" s="30">
        <v>1135.0</v>
      </c>
      <c r="AB753" s="30" t="str">
        <f t="array" ref="AB753">xlookup(A753&amp;B753,'Inventory by Market SKU (Units)'!D:D,'Inventory by Market SKU (Units)'!E:E,"",0)</f>
        <v/>
      </c>
      <c r="AC753" s="48" t="str">
        <f t="shared" si="1"/>
        <v/>
      </c>
      <c r="AD753" s="47"/>
    </row>
    <row r="754" ht="14.25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8">
        <f t="array" ref="X754">xlookup(A754&amp;B754,'10.22 Sales by SKU Units'!H:H,'10.22 Sales by SKU Units'!D:D,0,0)</f>
        <v>0</v>
      </c>
      <c r="Y754" s="28">
        <v>645.0</v>
      </c>
      <c r="Z754" s="28">
        <v>0.0</v>
      </c>
      <c r="AA754" s="28">
        <v>645.0</v>
      </c>
      <c r="AB754" s="28" t="str">
        <f t="array" ref="AB754">xlookup(A754&amp;B754,'Inventory by Market SKU (Units)'!D:D,'Inventory by Market SKU (Units)'!E:E,"",0)</f>
        <v/>
      </c>
      <c r="AC754" s="46" t="str">
        <f t="shared" si="1"/>
        <v/>
      </c>
      <c r="AD754" s="47"/>
    </row>
    <row r="755" ht="14.25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30">
        <f t="array" ref="X755">xlookup(A755&amp;B755,'10.22 Sales by SKU Units'!H:H,'10.22 Sales by SKU Units'!D:D,0,0)</f>
        <v>0</v>
      </c>
      <c r="Y755" s="30">
        <v>1240.0</v>
      </c>
      <c r="Z755" s="30">
        <v>0.0</v>
      </c>
      <c r="AA755" s="30">
        <v>1240.0</v>
      </c>
      <c r="AB755" s="30" t="str">
        <f t="array" ref="AB755">xlookup(A755&amp;B755,'Inventory by Market SKU (Units)'!D:D,'Inventory by Market SKU (Units)'!E:E,"",0)</f>
        <v/>
      </c>
      <c r="AC755" s="48" t="str">
        <f t="shared" si="1"/>
        <v/>
      </c>
      <c r="AD755" s="47"/>
    </row>
    <row r="756" ht="14.25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8">
        <f t="array" ref="X756">xlookup(A756&amp;B756,'10.22 Sales by SKU Units'!H:H,'10.22 Sales by SKU Units'!D:D,0,0)</f>
        <v>0</v>
      </c>
      <c r="Y756" s="28">
        <v>1050.0</v>
      </c>
      <c r="Z756" s="28">
        <v>0.0</v>
      </c>
      <c r="AA756" s="28">
        <v>1050.0</v>
      </c>
      <c r="AB756" s="28" t="str">
        <f t="array" ref="AB756">xlookup(A756&amp;B756,'Inventory by Market SKU (Units)'!D:D,'Inventory by Market SKU (Units)'!E:E,"",0)</f>
        <v/>
      </c>
      <c r="AC756" s="46" t="str">
        <f t="shared" si="1"/>
        <v/>
      </c>
      <c r="AD756" s="47"/>
    </row>
    <row r="757" ht="14.25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30">
        <f t="array" ref="X757">xlookup(A757&amp;B757,'10.22 Sales by SKU Units'!H:H,'10.22 Sales by SKU Units'!D:D,0,0)</f>
        <v>0</v>
      </c>
      <c r="Y757" s="30">
        <v>5700.0</v>
      </c>
      <c r="Z757" s="30">
        <v>0.0</v>
      </c>
      <c r="AA757" s="30">
        <v>5700.0</v>
      </c>
      <c r="AB757" s="30" t="str">
        <f t="array" ref="AB757">xlookup(A757&amp;B757,'Inventory by Market SKU (Units)'!D:D,'Inventory by Market SKU (Units)'!E:E,"",0)</f>
        <v/>
      </c>
      <c r="AC757" s="48" t="str">
        <f t="shared" si="1"/>
        <v/>
      </c>
      <c r="AD757" s="47"/>
    </row>
    <row r="758" ht="14.25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8">
        <f t="array" ref="X758">xlookup(A758&amp;B758,'10.22 Sales by SKU Units'!H:H,'10.22 Sales by SKU Units'!D:D,0,0)</f>
        <v>0</v>
      </c>
      <c r="Y758" s="28">
        <v>11985.0</v>
      </c>
      <c r="Z758" s="28">
        <v>0.0</v>
      </c>
      <c r="AA758" s="28">
        <v>11985.0</v>
      </c>
      <c r="AB758" s="28" t="str">
        <f t="array" ref="AB758">xlookup(A758&amp;B758,'Inventory by Market SKU (Units)'!D:D,'Inventory by Market SKU (Units)'!E:E,"",0)</f>
        <v/>
      </c>
      <c r="AC758" s="46" t="str">
        <f t="shared" si="1"/>
        <v/>
      </c>
      <c r="AD758" s="47"/>
    </row>
    <row r="759" ht="14.25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30">
        <f t="array" ref="X759">xlookup(A759&amp;B759,'10.22 Sales by SKU Units'!H:H,'10.22 Sales by SKU Units'!D:D,0,0)</f>
        <v>0</v>
      </c>
      <c r="Y759" s="30">
        <v>7305.0</v>
      </c>
      <c r="Z759" s="30">
        <v>0.0</v>
      </c>
      <c r="AA759" s="30">
        <v>7305.0</v>
      </c>
      <c r="AB759" s="30" t="str">
        <f t="array" ref="AB759">xlookup(A759&amp;B759,'Inventory by Market SKU (Units)'!D:D,'Inventory by Market SKU (Units)'!E:E,"",0)</f>
        <v/>
      </c>
      <c r="AC759" s="48" t="str">
        <f t="shared" si="1"/>
        <v/>
      </c>
      <c r="AD759" s="47"/>
    </row>
    <row r="760" ht="14.25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8">
        <f t="array" ref="X760">xlookup(A760&amp;B760,'10.22 Sales by SKU Units'!H:H,'10.22 Sales by SKU Units'!D:D,0,0)</f>
        <v>0</v>
      </c>
      <c r="Y760" s="28">
        <v>2010.0</v>
      </c>
      <c r="Z760" s="28">
        <v>345.0</v>
      </c>
      <c r="AA760" s="28">
        <v>2355.0</v>
      </c>
      <c r="AB760" s="28" t="str">
        <f t="array" ref="AB760">xlookup(A760&amp;B760,'Inventory by Market SKU (Units)'!D:D,'Inventory by Market SKU (Units)'!E:E,"",0)</f>
        <v/>
      </c>
      <c r="AC760" s="46" t="str">
        <f t="shared" si="1"/>
        <v/>
      </c>
      <c r="AD760" s="47"/>
    </row>
    <row r="761" ht="14.25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30">
        <f t="array" ref="X761">xlookup(A761&amp;B761,'10.22 Sales by SKU Units'!H:H,'10.22 Sales by SKU Units'!D:D,0,0)</f>
        <v>0</v>
      </c>
      <c r="Y761" s="30">
        <v>8970.0</v>
      </c>
      <c r="Z761" s="30">
        <v>0.0</v>
      </c>
      <c r="AA761" s="30">
        <v>8970.0</v>
      </c>
      <c r="AB761" s="30" t="str">
        <f t="array" ref="AB761">xlookup(A761&amp;B761,'Inventory by Market SKU (Units)'!D:D,'Inventory by Market SKU (Units)'!E:E,"",0)</f>
        <v/>
      </c>
      <c r="AC761" s="48" t="str">
        <f t="shared" si="1"/>
        <v/>
      </c>
      <c r="AD761" s="47"/>
    </row>
    <row r="762" ht="14.25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8">
        <f t="array" ref="X762">xlookup(A762&amp;B762,'10.22 Sales by SKU Units'!H:H,'10.22 Sales by SKU Units'!D:D,0,0)</f>
        <v>0</v>
      </c>
      <c r="Y762" s="28">
        <v>10680.0</v>
      </c>
      <c r="Z762" s="28">
        <v>1635.0</v>
      </c>
      <c r="AA762" s="28">
        <v>12315.0</v>
      </c>
      <c r="AB762" s="28" t="str">
        <f t="array" ref="AB762">xlookup(A762&amp;B762,'Inventory by Market SKU (Units)'!D:D,'Inventory by Market SKU (Units)'!E:E,"",0)</f>
        <v/>
      </c>
      <c r="AC762" s="46" t="str">
        <f t="shared" si="1"/>
        <v/>
      </c>
      <c r="AD762" s="47"/>
    </row>
    <row r="763" ht="14.25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30">
        <f t="array" ref="X763">xlookup(A763&amp;B763,'10.22 Sales by SKU Units'!H:H,'10.22 Sales by SKU Units'!D:D,0,0)</f>
        <v>0</v>
      </c>
      <c r="Y763" s="30">
        <v>7755.0</v>
      </c>
      <c r="Z763" s="30">
        <v>0.0</v>
      </c>
      <c r="AA763" s="30">
        <v>7755.0</v>
      </c>
      <c r="AB763" s="30" t="str">
        <f t="array" ref="AB763">xlookup(A763&amp;B763,'Inventory by Market SKU (Units)'!D:D,'Inventory by Market SKU (Units)'!E:E,"",0)</f>
        <v/>
      </c>
      <c r="AC763" s="48" t="str">
        <f t="shared" si="1"/>
        <v/>
      </c>
      <c r="AD763" s="47"/>
    </row>
    <row r="764" ht="14.25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8">
        <f t="array" ref="X764">xlookup(A764&amp;B764,'10.22 Sales by SKU Units'!H:H,'10.22 Sales by SKU Units'!D:D,0,0)</f>
        <v>0</v>
      </c>
      <c r="Y764" s="28">
        <v>12520.0</v>
      </c>
      <c r="Z764" s="28">
        <v>0.0</v>
      </c>
      <c r="AA764" s="28">
        <v>12520.0</v>
      </c>
      <c r="AB764" s="28" t="str">
        <f t="array" ref="AB764">xlookup(A764&amp;B764,'Inventory by Market SKU (Units)'!D:D,'Inventory by Market SKU (Units)'!E:E,"",0)</f>
        <v/>
      </c>
      <c r="AC764" s="46" t="str">
        <f t="shared" si="1"/>
        <v/>
      </c>
      <c r="AD764" s="47"/>
    </row>
    <row r="765" ht="14.25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30">
        <f t="array" ref="X765">xlookup(A765&amp;B765,'10.22 Sales by SKU Units'!H:H,'10.22 Sales by SKU Units'!D:D,0,0)</f>
        <v>0</v>
      </c>
      <c r="Y765" s="30">
        <v>9260.0</v>
      </c>
      <c r="Z765" s="30">
        <v>0.0</v>
      </c>
      <c r="AA765" s="30">
        <v>9260.0</v>
      </c>
      <c r="AB765" s="30" t="str">
        <f t="array" ref="AB765">xlookup(A765&amp;B765,'Inventory by Market SKU (Units)'!D:D,'Inventory by Market SKU (Units)'!E:E,"",0)</f>
        <v/>
      </c>
      <c r="AC765" s="48" t="str">
        <f t="shared" si="1"/>
        <v/>
      </c>
      <c r="AD765" s="47"/>
    </row>
    <row r="766" ht="14.25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8">
        <f t="array" ref="X766">xlookup(A766&amp;B766,'10.22 Sales by SKU Units'!H:H,'10.22 Sales by SKU Units'!D:D,0,0)</f>
        <v>0</v>
      </c>
      <c r="Y766" s="28">
        <v>13340.0</v>
      </c>
      <c r="Z766" s="28">
        <v>20.0</v>
      </c>
      <c r="AA766" s="28">
        <v>13360.0</v>
      </c>
      <c r="AB766" s="28" t="str">
        <f t="array" ref="AB766">xlookup(A766&amp;B766,'Inventory by Market SKU (Units)'!D:D,'Inventory by Market SKU (Units)'!E:E,"",0)</f>
        <v/>
      </c>
      <c r="AC766" s="46" t="str">
        <f t="shared" si="1"/>
        <v/>
      </c>
      <c r="AD766" s="47"/>
    </row>
    <row r="767" ht="14.25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30">
        <f t="array" ref="X767">xlookup(A767&amp;B767,'10.22 Sales by SKU Units'!H:H,'10.22 Sales by SKU Units'!D:D,0,0)</f>
        <v>0</v>
      </c>
      <c r="Y767" s="30">
        <v>10340.0</v>
      </c>
      <c r="Z767" s="30">
        <v>0.0</v>
      </c>
      <c r="AA767" s="30">
        <v>10340.0</v>
      </c>
      <c r="AB767" s="30" t="str">
        <f t="array" ref="AB767">xlookup(A767&amp;B767,'Inventory by Market SKU (Units)'!D:D,'Inventory by Market SKU (Units)'!E:E,"",0)</f>
        <v/>
      </c>
      <c r="AC767" s="48" t="str">
        <f t="shared" si="1"/>
        <v/>
      </c>
      <c r="AD767" s="47"/>
    </row>
    <row r="768" ht="14.25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8">
        <f t="array" ref="X768">xlookup(A768&amp;B768,'10.22 Sales by SKU Units'!H:H,'10.22 Sales by SKU Units'!D:D,0,0)</f>
        <v>0</v>
      </c>
      <c r="Y768" s="28">
        <v>10780.0</v>
      </c>
      <c r="Z768" s="28">
        <v>480.0</v>
      </c>
      <c r="AA768" s="28">
        <v>11260.0</v>
      </c>
      <c r="AB768" s="28" t="str">
        <f t="array" ref="AB768">xlookup(A768&amp;B768,'Inventory by Market SKU (Units)'!D:D,'Inventory by Market SKU (Units)'!E:E,"",0)</f>
        <v/>
      </c>
      <c r="AC768" s="46" t="str">
        <f t="shared" si="1"/>
        <v/>
      </c>
      <c r="AD768" s="47"/>
    </row>
    <row r="769" ht="14.25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30">
        <f t="array" ref="X769">xlookup(A769&amp;B769,'10.22 Sales by SKU Units'!H:H,'10.22 Sales by SKU Units'!D:D,0,0)</f>
        <v>0</v>
      </c>
      <c r="Y769" s="30">
        <v>10720.0</v>
      </c>
      <c r="Z769" s="30">
        <v>1080.0</v>
      </c>
      <c r="AA769" s="30">
        <v>11800.0</v>
      </c>
      <c r="AB769" s="30" t="str">
        <f t="array" ref="AB769">xlookup(A769&amp;B769,'Inventory by Market SKU (Units)'!D:D,'Inventory by Market SKU (Units)'!E:E,"",0)</f>
        <v/>
      </c>
      <c r="AC769" s="48" t="str">
        <f t="shared" si="1"/>
        <v/>
      </c>
      <c r="AD769" s="47"/>
    </row>
    <row r="770" ht="14.25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8">
        <f t="array" ref="X770">xlookup(A770&amp;B770,'10.22 Sales by SKU Units'!H:H,'10.22 Sales by SKU Units'!D:D,0,0)</f>
        <v>0</v>
      </c>
      <c r="Y770" s="28">
        <v>1560.0</v>
      </c>
      <c r="Z770" s="28">
        <v>0.0</v>
      </c>
      <c r="AA770" s="28">
        <v>1560.0</v>
      </c>
      <c r="AB770" s="28" t="str">
        <f t="array" ref="AB770">xlookup(A770&amp;B770,'Inventory by Market SKU (Units)'!D:D,'Inventory by Market SKU (Units)'!E:E,"",0)</f>
        <v/>
      </c>
      <c r="AC770" s="46" t="str">
        <f t="shared" si="1"/>
        <v/>
      </c>
      <c r="AD770" s="47"/>
    </row>
    <row r="771" ht="14.25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30">
        <f t="array" ref="X771">xlookup(A771&amp;B771,'10.22 Sales by SKU Units'!H:H,'10.22 Sales by SKU Units'!D:D,0,0)</f>
        <v>0</v>
      </c>
      <c r="Y771" s="30">
        <v>4660.0</v>
      </c>
      <c r="Z771" s="30">
        <v>0.0</v>
      </c>
      <c r="AA771" s="30">
        <v>4660.0</v>
      </c>
      <c r="AB771" s="30" t="str">
        <f t="array" ref="AB771">xlookup(A771&amp;B771,'Inventory by Market SKU (Units)'!D:D,'Inventory by Market SKU (Units)'!E:E,"",0)</f>
        <v/>
      </c>
      <c r="AC771" s="48" t="str">
        <f t="shared" si="1"/>
        <v/>
      </c>
      <c r="AD771" s="47"/>
    </row>
    <row r="772" ht="14.25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8">
        <f t="array" ref="X772">xlookup(A772&amp;B772,'10.22 Sales by SKU Units'!H:H,'10.22 Sales by SKU Units'!D:D,0,0)</f>
        <v>0</v>
      </c>
      <c r="Y772" s="28">
        <v>1290.0</v>
      </c>
      <c r="Z772" s="28">
        <v>0.0</v>
      </c>
      <c r="AA772" s="28">
        <v>1290.0</v>
      </c>
      <c r="AB772" s="28" t="str">
        <f t="array" ref="AB772">xlookup(A772&amp;B772,'Inventory by Market SKU (Units)'!D:D,'Inventory by Market SKU (Units)'!E:E,"",0)</f>
        <v/>
      </c>
      <c r="AC772" s="46" t="str">
        <f t="shared" si="1"/>
        <v/>
      </c>
      <c r="AD772" s="47"/>
    </row>
    <row r="773" ht="14.25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30">
        <f t="array" ref="X773">xlookup(A773&amp;B773,'10.22 Sales by SKU Units'!H:H,'10.22 Sales by SKU Units'!D:D,0,0)</f>
        <v>0</v>
      </c>
      <c r="Y773" s="30">
        <v>1050.0</v>
      </c>
      <c r="Z773" s="30">
        <v>0.0</v>
      </c>
      <c r="AA773" s="30">
        <v>1050.0</v>
      </c>
      <c r="AB773" s="30" t="str">
        <f t="array" ref="AB773">xlookup(A773&amp;B773,'Inventory by Market SKU (Units)'!D:D,'Inventory by Market SKU (Units)'!E:E,"",0)</f>
        <v/>
      </c>
      <c r="AC773" s="48" t="str">
        <f t="shared" si="1"/>
        <v/>
      </c>
      <c r="AD773" s="47"/>
    </row>
    <row r="774" ht="14.25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8">
        <f t="array" ref="X774">xlookup(A774&amp;B774,'10.22 Sales by SKU Units'!H:H,'10.22 Sales by SKU Units'!D:D,0,0)</f>
        <v>0</v>
      </c>
      <c r="Y774" s="28">
        <v>950.0</v>
      </c>
      <c r="Z774" s="28">
        <v>0.0</v>
      </c>
      <c r="AA774" s="28">
        <v>950.0</v>
      </c>
      <c r="AB774" s="28" t="str">
        <f t="array" ref="AB774">xlookup(A774&amp;B774,'Inventory by Market SKU (Units)'!D:D,'Inventory by Market SKU (Units)'!E:E,"",0)</f>
        <v/>
      </c>
      <c r="AC774" s="46" t="str">
        <f t="shared" si="1"/>
        <v/>
      </c>
      <c r="AD774" s="47"/>
    </row>
    <row r="775" ht="14.25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30">
        <f t="array" ref="X775">xlookup(A775&amp;B775,'10.22 Sales by SKU Units'!H:H,'10.22 Sales by SKU Units'!D:D,0,0)</f>
        <v>50</v>
      </c>
      <c r="Y775" s="30">
        <v>490.0</v>
      </c>
      <c r="Z775" s="30">
        <v>611.0</v>
      </c>
      <c r="AA775" s="30">
        <v>1101.0</v>
      </c>
      <c r="AB775" s="30">
        <f t="array" ref="AB775">xlookup(A775&amp;B775,'Inventory by Market SKU (Units)'!D:D,'Inventory by Market SKU (Units)'!E:E,"",0)</f>
        <v>0</v>
      </c>
      <c r="AC775" s="48">
        <f t="shared" si="1"/>
        <v>0</v>
      </c>
      <c r="AD775" s="47"/>
    </row>
    <row r="776" ht="14.25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8">
        <f t="array" ref="X776">xlookup(A776&amp;B776,'10.22 Sales by SKU Units'!H:H,'10.22 Sales by SKU Units'!D:D,0,0)</f>
        <v>330</v>
      </c>
      <c r="Y776" s="28">
        <v>6555.0</v>
      </c>
      <c r="Z776" s="28">
        <v>5481.0</v>
      </c>
      <c r="AA776" s="28">
        <v>12036.0</v>
      </c>
      <c r="AB776" s="28">
        <f t="array" ref="AB776">xlookup(A776&amp;B776,'Inventory by Market SKU (Units)'!D:D,'Inventory by Market SKU (Units)'!E:E,"",0)</f>
        <v>-15</v>
      </c>
      <c r="AC776" s="46">
        <f t="shared" si="1"/>
        <v>-0.08108108108</v>
      </c>
      <c r="AD776" s="47"/>
    </row>
    <row r="777" ht="14.25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30">
        <f t="array" ref="X777">xlookup(A777&amp;B777,'10.22 Sales by SKU Units'!H:H,'10.22 Sales by SKU Units'!D:D,0,0)</f>
        <v>0</v>
      </c>
      <c r="Y777" s="30">
        <v>1050.0</v>
      </c>
      <c r="Z777" s="30">
        <v>0.0</v>
      </c>
      <c r="AA777" s="30">
        <v>1050.0</v>
      </c>
      <c r="AB777" s="30" t="str">
        <f t="array" ref="AB777">xlookup(A777&amp;B777,'Inventory by Market SKU (Units)'!D:D,'Inventory by Market SKU (Units)'!E:E,"",0)</f>
        <v/>
      </c>
      <c r="AC777" s="48" t="str">
        <f t="shared" si="1"/>
        <v/>
      </c>
      <c r="AD777" s="47"/>
    </row>
    <row r="778" ht="14.25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8">
        <f t="array" ref="X778">xlookup(A778&amp;B778,'10.22 Sales by SKU Units'!H:H,'10.22 Sales by SKU Units'!D:D,0,0)</f>
        <v>690</v>
      </c>
      <c r="Y778" s="28">
        <v>9090.0</v>
      </c>
      <c r="Z778" s="28">
        <v>5970.0</v>
      </c>
      <c r="AA778" s="28">
        <v>15060.0</v>
      </c>
      <c r="AB778" s="28">
        <f t="array" ref="AB778">xlookup(A778&amp;B778,'Inventory by Market SKU (Units)'!D:D,'Inventory by Market SKU (Units)'!E:E,"",0)</f>
        <v>-45</v>
      </c>
      <c r="AC778" s="46">
        <f t="shared" si="1"/>
        <v>-0.04736842105</v>
      </c>
      <c r="AD778" s="47"/>
    </row>
    <row r="779" ht="14.25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30">
        <f t="array" ref="X779">xlookup(A779&amp;B779,'10.22 Sales by SKU Units'!H:H,'10.22 Sales by SKU Units'!D:D,0,0)</f>
        <v>0</v>
      </c>
      <c r="Y779" s="30">
        <v>19050.0</v>
      </c>
      <c r="Z779" s="30">
        <v>0.0</v>
      </c>
      <c r="AA779" s="30">
        <v>19050.0</v>
      </c>
      <c r="AB779" s="30" t="str">
        <f t="array" ref="AB779">xlookup(A779&amp;B779,'Inventory by Market SKU (Units)'!D:D,'Inventory by Market SKU (Units)'!E:E,"",0)</f>
        <v/>
      </c>
      <c r="AC779" s="48" t="str">
        <f t="shared" si="1"/>
        <v/>
      </c>
      <c r="AD779" s="47"/>
    </row>
    <row r="780" ht="14.25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8">
        <f t="array" ref="X780">xlookup(A780&amp;B780,'10.22 Sales by SKU Units'!H:H,'10.22 Sales by SKU Units'!D:D,0,0)</f>
        <v>0</v>
      </c>
      <c r="Y780" s="28">
        <v>565.0</v>
      </c>
      <c r="Z780" s="28">
        <v>0.0</v>
      </c>
      <c r="AA780" s="28">
        <v>565.0</v>
      </c>
      <c r="AB780" s="28" t="str">
        <f t="array" ref="AB780">xlookup(A780&amp;B780,'Inventory by Market SKU (Units)'!D:D,'Inventory by Market SKU (Units)'!E:E,"",0)</f>
        <v/>
      </c>
      <c r="AC780" s="46" t="str">
        <f t="shared" si="1"/>
        <v/>
      </c>
      <c r="AD780" s="47"/>
    </row>
    <row r="781" ht="14.25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30">
        <f t="array" ref="X781">xlookup(A781&amp;B781,'10.22 Sales by SKU Units'!H:H,'10.22 Sales by SKU Units'!D:D,0,0)</f>
        <v>375</v>
      </c>
      <c r="Y781" s="30">
        <v>2460.0</v>
      </c>
      <c r="Z781" s="30">
        <v>6526.0</v>
      </c>
      <c r="AA781" s="30">
        <v>8986.0</v>
      </c>
      <c r="AB781" s="30">
        <f t="array" ref="AB781">xlookup(A781&amp;B781,'Inventory by Market SKU (Units)'!D:D,'Inventory by Market SKU (Units)'!E:E,"",0)</f>
        <v>-30</v>
      </c>
      <c r="AC781" s="48">
        <f t="shared" si="1"/>
        <v>-0.05309734513</v>
      </c>
      <c r="AD781" s="47"/>
    </row>
    <row r="782" ht="14.25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8">
        <f t="array" ref="X782">xlookup(A782&amp;B782,'10.22 Sales by SKU Units'!H:H,'10.22 Sales by SKU Units'!D:D,0,0)</f>
        <v>121</v>
      </c>
      <c r="Y782" s="28">
        <v>2480.0</v>
      </c>
      <c r="Z782" s="28">
        <v>2650.0</v>
      </c>
      <c r="AA782" s="28">
        <v>5130.0</v>
      </c>
      <c r="AB782" s="28">
        <f t="array" ref="AB782">xlookup(A782&amp;B782,'Inventory by Market SKU (Units)'!D:D,'Inventory by Market SKU (Units)'!E:E,"",0)</f>
        <v>0</v>
      </c>
      <c r="AC782" s="46">
        <f t="shared" si="1"/>
        <v>0</v>
      </c>
      <c r="AD782" s="47"/>
    </row>
    <row r="783" ht="14.25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30">
        <f t="array" ref="X783">xlookup(A783&amp;B783,'10.22 Sales by SKU Units'!H:H,'10.22 Sales by SKU Units'!D:D,0,0)</f>
        <v>102</v>
      </c>
      <c r="Y783" s="30">
        <v>2382.0</v>
      </c>
      <c r="Z783" s="30">
        <v>2652.0</v>
      </c>
      <c r="AA783" s="30">
        <v>5034.0</v>
      </c>
      <c r="AB783" s="30">
        <f t="array" ref="AB783">xlookup(A783&amp;B783,'Inventory by Market SKU (Units)'!D:D,'Inventory by Market SKU (Units)'!E:E,"",0)</f>
        <v>0</v>
      </c>
      <c r="AC783" s="48">
        <f t="shared" si="1"/>
        <v>0</v>
      </c>
      <c r="AD783" s="47"/>
    </row>
    <row r="784" ht="14.25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8">
        <f t="array" ref="X784">xlookup(A784&amp;B784,'10.22 Sales by SKU Units'!H:H,'10.22 Sales by SKU Units'!D:D,0,0)</f>
        <v>585</v>
      </c>
      <c r="Y784" s="28">
        <v>2385.0</v>
      </c>
      <c r="Z784" s="28">
        <v>7595.0</v>
      </c>
      <c r="AA784" s="28">
        <v>9980.0</v>
      </c>
      <c r="AB784" s="28">
        <f t="array" ref="AB784">xlookup(A784&amp;B784,'Inventory by Market SKU (Units)'!D:D,'Inventory by Market SKU (Units)'!E:E,"",0)</f>
        <v>-15</v>
      </c>
      <c r="AC784" s="46">
        <f t="shared" si="1"/>
        <v>-0.02362204724</v>
      </c>
      <c r="AD784" s="47"/>
    </row>
    <row r="785" ht="14.25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30">
        <f t="array" ref="X785">xlookup(A785&amp;B785,'10.22 Sales by SKU Units'!H:H,'10.22 Sales by SKU Units'!D:D,0,0)</f>
        <v>0</v>
      </c>
      <c r="Y785" s="30">
        <v>1220.0</v>
      </c>
      <c r="Z785" s="30">
        <v>1320.0</v>
      </c>
      <c r="AA785" s="30">
        <v>2540.0</v>
      </c>
      <c r="AB785" s="30" t="str">
        <f t="array" ref="AB785">xlookup(A785&amp;B785,'Inventory by Market SKU (Units)'!D:D,'Inventory by Market SKU (Units)'!E:E,"",0)</f>
        <v/>
      </c>
      <c r="AC785" s="48" t="str">
        <f t="shared" si="1"/>
        <v/>
      </c>
      <c r="AD785" s="47"/>
    </row>
    <row r="786" ht="14.25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8">
        <f t="array" ref="X786">xlookup(A786&amp;B786,'10.22 Sales by SKU Units'!H:H,'10.22 Sales by SKU Units'!D:D,0,0)</f>
        <v>0</v>
      </c>
      <c r="Y786" s="28">
        <v>1340.0</v>
      </c>
      <c r="Z786" s="28">
        <v>1240.0</v>
      </c>
      <c r="AA786" s="28">
        <v>2580.0</v>
      </c>
      <c r="AB786" s="28" t="str">
        <f t="array" ref="AB786">xlookup(A786&amp;B786,'Inventory by Market SKU (Units)'!D:D,'Inventory by Market SKU (Units)'!E:E,"",0)</f>
        <v/>
      </c>
      <c r="AC786" s="46" t="str">
        <f t="shared" si="1"/>
        <v/>
      </c>
      <c r="AD786" s="47"/>
    </row>
    <row r="787" ht="14.25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30">
        <f t="array" ref="X787">xlookup(A787&amp;B787,'10.22 Sales by SKU Units'!H:H,'10.22 Sales by SKU Units'!D:D,0,0)</f>
        <v>0</v>
      </c>
      <c r="Y787" s="30">
        <v>1280.0</v>
      </c>
      <c r="Z787" s="30">
        <v>1240.0</v>
      </c>
      <c r="AA787" s="30">
        <v>2520.0</v>
      </c>
      <c r="AB787" s="30" t="str">
        <f t="array" ref="AB787">xlookup(A787&amp;B787,'Inventory by Market SKU (Units)'!D:D,'Inventory by Market SKU (Units)'!E:E,"",0)</f>
        <v/>
      </c>
      <c r="AC787" s="48" t="str">
        <f t="shared" si="1"/>
        <v/>
      </c>
      <c r="AD787" s="47"/>
    </row>
    <row r="788" ht="14.25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8">
        <f t="array" ref="X788">xlookup(A788&amp;B788,'10.22 Sales by SKU Units'!H:H,'10.22 Sales by SKU Units'!D:D,0,0)</f>
        <v>0</v>
      </c>
      <c r="Y788" s="28">
        <v>1280.0</v>
      </c>
      <c r="Z788" s="28">
        <v>1260.0</v>
      </c>
      <c r="AA788" s="28">
        <v>2540.0</v>
      </c>
      <c r="AB788" s="28" t="str">
        <f t="array" ref="AB788">xlookup(A788&amp;B788,'Inventory by Market SKU (Units)'!D:D,'Inventory by Market SKU (Units)'!E:E,"",0)</f>
        <v/>
      </c>
      <c r="AC788" s="46" t="str">
        <f t="shared" si="1"/>
        <v/>
      </c>
      <c r="AD788" s="47"/>
    </row>
    <row r="789" ht="14.25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30">
        <f t="array" ref="X789">xlookup(A789&amp;B789,'10.22 Sales by SKU Units'!H:H,'10.22 Sales by SKU Units'!D:D,0,0)</f>
        <v>0</v>
      </c>
      <c r="Y789" s="30">
        <v>1360.0</v>
      </c>
      <c r="Z789" s="30">
        <v>1180.0</v>
      </c>
      <c r="AA789" s="30">
        <v>2540.0</v>
      </c>
      <c r="AB789" s="30" t="str">
        <f t="array" ref="AB789">xlookup(A789&amp;B789,'Inventory by Market SKU (Units)'!D:D,'Inventory by Market SKU (Units)'!E:E,"",0)</f>
        <v/>
      </c>
      <c r="AC789" s="48" t="str">
        <f t="shared" si="1"/>
        <v/>
      </c>
      <c r="AD789" s="47"/>
    </row>
    <row r="790" ht="14.25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8">
        <f t="array" ref="X790">xlookup(A790&amp;B790,'10.22 Sales by SKU Units'!H:H,'10.22 Sales by SKU Units'!D:D,0,0)</f>
        <v>0</v>
      </c>
      <c r="Y790" s="28">
        <v>1600.0</v>
      </c>
      <c r="Z790" s="28">
        <v>840.0</v>
      </c>
      <c r="AA790" s="28">
        <v>2440.0</v>
      </c>
      <c r="AB790" s="28" t="str">
        <f t="array" ref="AB790">xlookup(A790&amp;B790,'Inventory by Market SKU (Units)'!D:D,'Inventory by Market SKU (Units)'!E:E,"",0)</f>
        <v/>
      </c>
      <c r="AC790" s="46" t="str">
        <f t="shared" si="1"/>
        <v/>
      </c>
      <c r="AD790" s="47"/>
    </row>
    <row r="791" ht="14.25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30">
        <f t="array" ref="X791">xlookup(A791&amp;B791,'10.22 Sales by SKU Units'!H:H,'10.22 Sales by SKU Units'!D:D,0,0)</f>
        <v>0</v>
      </c>
      <c r="Y791" s="30">
        <v>855.0</v>
      </c>
      <c r="Z791" s="30">
        <v>315.0</v>
      </c>
      <c r="AA791" s="30">
        <v>1170.0</v>
      </c>
      <c r="AB791" s="30" t="str">
        <f t="array" ref="AB791">xlookup(A791&amp;B791,'Inventory by Market SKU (Units)'!D:D,'Inventory by Market SKU (Units)'!E:E,"",0)</f>
        <v/>
      </c>
      <c r="AC791" s="48" t="str">
        <f t="shared" si="1"/>
        <v/>
      </c>
      <c r="AD791" s="47"/>
    </row>
    <row r="792" ht="14.25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8">
        <f t="array" ref="X792">xlookup(A792&amp;B792,'10.22 Sales by SKU Units'!H:H,'10.22 Sales by SKU Units'!D:D,0,0)</f>
        <v>0</v>
      </c>
      <c r="Y792" s="28">
        <v>915.0</v>
      </c>
      <c r="Z792" s="28">
        <v>285.0</v>
      </c>
      <c r="AA792" s="28">
        <v>1200.0</v>
      </c>
      <c r="AB792" s="28" t="str">
        <f t="array" ref="AB792">xlookup(A792&amp;B792,'Inventory by Market SKU (Units)'!D:D,'Inventory by Market SKU (Units)'!E:E,"",0)</f>
        <v/>
      </c>
      <c r="AC792" s="46" t="str">
        <f t="shared" si="1"/>
        <v/>
      </c>
      <c r="AD792" s="47"/>
    </row>
    <row r="793" ht="14.25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30">
        <f t="array" ref="X793">xlookup(A793&amp;B793,'10.22 Sales by SKU Units'!H:H,'10.22 Sales by SKU Units'!D:D,0,0)</f>
        <v>0</v>
      </c>
      <c r="Y793" s="30">
        <v>885.0</v>
      </c>
      <c r="Z793" s="30">
        <v>225.0</v>
      </c>
      <c r="AA793" s="30">
        <v>1110.0</v>
      </c>
      <c r="AB793" s="30" t="str">
        <f t="array" ref="AB793">xlookup(A793&amp;B793,'Inventory by Market SKU (Units)'!D:D,'Inventory by Market SKU (Units)'!E:E,"",0)</f>
        <v/>
      </c>
      <c r="AC793" s="48" t="str">
        <f t="shared" si="1"/>
        <v/>
      </c>
      <c r="AD793" s="47"/>
    </row>
    <row r="794" ht="14.25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8">
        <f t="array" ref="X794">xlookup(A794&amp;B794,'10.22 Sales by SKU Units'!H:H,'10.22 Sales by SKU Units'!D:D,0,0)</f>
        <v>0</v>
      </c>
      <c r="Y794" s="28">
        <v>975.0</v>
      </c>
      <c r="Z794" s="28">
        <v>135.0</v>
      </c>
      <c r="AA794" s="28">
        <v>1110.0</v>
      </c>
      <c r="AB794" s="28" t="str">
        <f t="array" ref="AB794">xlookup(A794&amp;B794,'Inventory by Market SKU (Units)'!D:D,'Inventory by Market SKU (Units)'!E:E,"",0)</f>
        <v/>
      </c>
      <c r="AC794" s="46" t="str">
        <f t="shared" si="1"/>
        <v/>
      </c>
      <c r="AD794" s="47"/>
    </row>
    <row r="795" ht="14.25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30">
        <f t="array" ref="X795">xlookup(A795&amp;B795,'10.22 Sales by SKU Units'!H:H,'10.22 Sales by SKU Units'!D:D,0,0)</f>
        <v>0</v>
      </c>
      <c r="Y795" s="30">
        <v>945.0</v>
      </c>
      <c r="Z795" s="30">
        <v>240.0</v>
      </c>
      <c r="AA795" s="30">
        <v>1185.0</v>
      </c>
      <c r="AB795" s="30" t="str">
        <f t="array" ref="AB795">xlookup(A795&amp;B795,'Inventory by Market SKU (Units)'!D:D,'Inventory by Market SKU (Units)'!E:E,"",0)</f>
        <v/>
      </c>
      <c r="AC795" s="48" t="str">
        <f t="shared" si="1"/>
        <v/>
      </c>
      <c r="AD795" s="47"/>
    </row>
    <row r="796" ht="14.25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8">
        <f t="array" ref="X796">xlookup(A796&amp;B796,'10.22 Sales by SKU Units'!H:H,'10.22 Sales by SKU Units'!D:D,0,0)</f>
        <v>0</v>
      </c>
      <c r="Y796" s="28">
        <v>1140.0</v>
      </c>
      <c r="Z796" s="28">
        <v>15.0</v>
      </c>
      <c r="AA796" s="28">
        <v>1155.0</v>
      </c>
      <c r="AB796" s="28" t="str">
        <f t="array" ref="AB796">xlookup(A796&amp;B796,'Inventory by Market SKU (Units)'!D:D,'Inventory by Market SKU (Units)'!E:E,"",0)</f>
        <v/>
      </c>
      <c r="AC796" s="46" t="str">
        <f t="shared" si="1"/>
        <v/>
      </c>
      <c r="AD796" s="47"/>
    </row>
    <row r="797" ht="14.25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30">
        <f t="array" ref="X797">xlookup(A797&amp;B797,'10.22 Sales by SKU Units'!H:H,'10.22 Sales by SKU Units'!D:D,0,0)</f>
        <v>0</v>
      </c>
      <c r="Y797" s="30">
        <v>2660.0</v>
      </c>
      <c r="Z797" s="30">
        <v>6677.0</v>
      </c>
      <c r="AA797" s="30">
        <v>9337.0</v>
      </c>
      <c r="AB797" s="30">
        <f t="array" ref="AB797">xlookup(A797&amp;B797,'Inventory by Market SKU (Units)'!D:D,'Inventory by Market SKU (Units)'!E:E,"",0)</f>
        <v>0</v>
      </c>
      <c r="AC797" s="48">
        <f t="shared" si="1"/>
        <v>0</v>
      </c>
      <c r="AD797" s="47"/>
    </row>
    <row r="798" ht="14.25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8">
        <f t="array" ref="X798">xlookup(A798&amp;B798,'10.22 Sales by SKU Units'!H:H,'10.22 Sales by SKU Units'!D:D,0,0)</f>
        <v>0</v>
      </c>
      <c r="Y798" s="28">
        <v>2520.0</v>
      </c>
      <c r="Z798" s="28">
        <v>7279.0</v>
      </c>
      <c r="AA798" s="28">
        <v>9799.0</v>
      </c>
      <c r="AB798" s="28">
        <f t="array" ref="AB798">xlookup(A798&amp;B798,'Inventory by Market SKU (Units)'!D:D,'Inventory by Market SKU (Units)'!E:E,"",0)</f>
        <v>0</v>
      </c>
      <c r="AC798" s="46">
        <f t="shared" si="1"/>
        <v>0</v>
      </c>
      <c r="AD798" s="47"/>
    </row>
    <row r="799" ht="14.25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30">
        <f t="array" ref="X799">xlookup(A799&amp;B799,'10.22 Sales by SKU Units'!H:H,'10.22 Sales by SKU Units'!D:D,0,0)</f>
        <v>195</v>
      </c>
      <c r="Y799" s="30">
        <v>960.0</v>
      </c>
      <c r="Z799" s="30">
        <v>2982.0</v>
      </c>
      <c r="AA799" s="30">
        <v>3942.0</v>
      </c>
      <c r="AB799" s="30">
        <f t="array" ref="AB799">xlookup(A799&amp;B799,'Inventory by Market SKU (Units)'!D:D,'Inventory by Market SKU (Units)'!E:E,"",0)</f>
        <v>-45</v>
      </c>
      <c r="AC799" s="48">
        <f t="shared" si="1"/>
        <v>-0.1363636364</v>
      </c>
      <c r="AD799" s="47"/>
    </row>
    <row r="800" ht="14.25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8">
        <f t="array" ref="X800">xlookup(A800&amp;B800,'10.22 Sales by SKU Units'!H:H,'10.22 Sales by SKU Units'!D:D,0,0)</f>
        <v>630</v>
      </c>
      <c r="Y800" s="28">
        <v>1365.0</v>
      </c>
      <c r="Z800" s="28">
        <v>3775.0</v>
      </c>
      <c r="AA800" s="28">
        <v>5140.0</v>
      </c>
      <c r="AB800" s="28">
        <f t="array" ref="AB800">xlookup(A800&amp;B800,'Inventory by Market SKU (Units)'!D:D,'Inventory by Market SKU (Units)'!E:E,"",0)</f>
        <v>0</v>
      </c>
      <c r="AC800" s="46">
        <f t="shared" si="1"/>
        <v>0</v>
      </c>
      <c r="AD800" s="47"/>
    </row>
    <row r="801" ht="14.25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30">
        <f t="array" ref="X801">xlookup(A801&amp;B801,'10.22 Sales by SKU Units'!H:H,'10.22 Sales by SKU Units'!D:D,0,0)</f>
        <v>0</v>
      </c>
      <c r="Y801" s="30">
        <v>50.0</v>
      </c>
      <c r="Z801" s="30">
        <v>309.0</v>
      </c>
      <c r="AA801" s="30">
        <v>359.0</v>
      </c>
      <c r="AB801" s="30">
        <f t="array" ref="AB801">xlookup(A801&amp;B801,'Inventory by Market SKU (Units)'!D:D,'Inventory by Market SKU (Units)'!E:E,"",0)</f>
        <v>0</v>
      </c>
      <c r="AC801" s="48" t="str">
        <f t="shared" si="1"/>
        <v/>
      </c>
      <c r="AD801" s="47"/>
    </row>
    <row r="802" ht="14.25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8">
        <f t="array" ref="X802">xlookup(A802&amp;B802,'10.22 Sales by SKU Units'!H:H,'10.22 Sales by SKU Units'!D:D,0,0)</f>
        <v>0</v>
      </c>
      <c r="Y802" s="28">
        <v>50.0</v>
      </c>
      <c r="Z802" s="28">
        <v>200.0</v>
      </c>
      <c r="AA802" s="28">
        <v>250.0</v>
      </c>
      <c r="AB802" s="28">
        <f t="array" ref="AB802">xlookup(A802&amp;B802,'Inventory by Market SKU (Units)'!D:D,'Inventory by Market SKU (Units)'!E:E,"",0)</f>
        <v>0</v>
      </c>
      <c r="AC802" s="46" t="str">
        <f t="shared" si="1"/>
        <v/>
      </c>
      <c r="AD802" s="47"/>
    </row>
    <row r="803" ht="14.25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30">
        <f t="array" ref="X803">xlookup(A803&amp;B803,'10.22 Sales by SKU Units'!H:H,'10.22 Sales by SKU Units'!D:D,0,0)</f>
        <v>0</v>
      </c>
      <c r="Y803" s="30">
        <v>40.0</v>
      </c>
      <c r="Z803" s="30">
        <v>443.0</v>
      </c>
      <c r="AA803" s="30">
        <v>483.0</v>
      </c>
      <c r="AB803" s="30">
        <f t="array" ref="AB803">xlookup(A803&amp;B803,'Inventory by Market SKU (Units)'!D:D,'Inventory by Market SKU (Units)'!E:E,"",0)</f>
        <v>0</v>
      </c>
      <c r="AC803" s="48" t="str">
        <f t="shared" si="1"/>
        <v/>
      </c>
      <c r="AD803" s="47"/>
    </row>
    <row r="804" ht="14.25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8">
        <f t="array" ref="X804">xlookup(A804&amp;B804,'10.22 Sales by SKU Units'!H:H,'10.22 Sales by SKU Units'!D:D,0,0)</f>
        <v>0</v>
      </c>
      <c r="Y804" s="28">
        <v>30.0</v>
      </c>
      <c r="Z804" s="28">
        <v>600.0</v>
      </c>
      <c r="AA804" s="28">
        <v>630.0</v>
      </c>
      <c r="AB804" s="28">
        <f t="array" ref="AB804">xlookup(A804&amp;B804,'Inventory by Market SKU (Units)'!D:D,'Inventory by Market SKU (Units)'!E:E,"",0)</f>
        <v>8</v>
      </c>
      <c r="AC804" s="46" t="str">
        <f t="shared" si="1"/>
        <v/>
      </c>
      <c r="AD804" s="47"/>
    </row>
    <row r="805" ht="14.25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30">
        <f t="array" ref="X805">xlookup(A805&amp;B805,'10.22 Sales by SKU Units'!H:H,'10.22 Sales by SKU Units'!D:D,0,0)</f>
        <v>0</v>
      </c>
      <c r="Y805" s="30">
        <v>10.0</v>
      </c>
      <c r="Z805" s="30">
        <v>300.0</v>
      </c>
      <c r="AA805" s="30">
        <v>310.0</v>
      </c>
      <c r="AB805" s="30" t="str">
        <f t="array" ref="AB805">xlookup(A805&amp;B805,'Inventory by Market SKU (Units)'!D:D,'Inventory by Market SKU (Units)'!E:E,"",0)</f>
        <v/>
      </c>
      <c r="AC805" s="48" t="str">
        <f t="shared" si="1"/>
        <v/>
      </c>
      <c r="AD805" s="47"/>
    </row>
    <row r="806" ht="14.25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8">
        <f t="array" ref="X806">xlookup(A806&amp;B806,'10.22 Sales by SKU Units'!H:H,'10.22 Sales by SKU Units'!D:D,0,0)</f>
        <v>0</v>
      </c>
      <c r="Y806" s="28">
        <v>0.0</v>
      </c>
      <c r="Z806" s="28">
        <v>152.0</v>
      </c>
      <c r="AA806" s="28">
        <v>152.0</v>
      </c>
      <c r="AB806" s="28">
        <f t="array" ref="AB806">xlookup(A806&amp;B806,'Inventory by Market SKU (Units)'!D:D,'Inventory by Market SKU (Units)'!E:E,"",0)</f>
        <v>0</v>
      </c>
      <c r="AC806" s="46" t="str">
        <f t="shared" si="1"/>
        <v/>
      </c>
      <c r="AD806" s="47"/>
    </row>
    <row r="807" ht="14.25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30">
        <f t="array" ref="X807">xlookup(A807&amp;B807,'10.22 Sales by SKU Units'!H:H,'10.22 Sales by SKU Units'!D:D,0,0)</f>
        <v>0</v>
      </c>
      <c r="Y807" s="30">
        <v>0.0</v>
      </c>
      <c r="Z807" s="30">
        <v>1239.0</v>
      </c>
      <c r="AA807" s="30">
        <v>1239.0</v>
      </c>
      <c r="AB807" s="30">
        <f t="array" ref="AB807">xlookup(A807&amp;B807,'Inventory by Market SKU (Units)'!D:D,'Inventory by Market SKU (Units)'!E:E,"",0)</f>
        <v>0</v>
      </c>
      <c r="AC807" s="48">
        <f t="shared" si="1"/>
        <v>0</v>
      </c>
      <c r="AD807" s="47"/>
    </row>
    <row r="808" ht="14.25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8">
        <f t="array" ref="X808">xlookup(A808&amp;B808,'10.22 Sales by SKU Units'!H:H,'10.22 Sales by SKU Units'!D:D,0,0)</f>
        <v>0</v>
      </c>
      <c r="Y808" s="28">
        <v>0.0</v>
      </c>
      <c r="Z808" s="28">
        <v>850.0</v>
      </c>
      <c r="AA808" s="28">
        <v>850.0</v>
      </c>
      <c r="AB808" s="28">
        <f t="array" ref="AB808">xlookup(A808&amp;B808,'Inventory by Market SKU (Units)'!D:D,'Inventory by Market SKU (Units)'!E:E,"",0)</f>
        <v>0</v>
      </c>
      <c r="AC808" s="46">
        <f t="shared" si="1"/>
        <v>0</v>
      </c>
      <c r="AD808" s="47"/>
    </row>
    <row r="809" ht="14.25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30">
        <f t="array" ref="X809">xlookup(A809&amp;B809,'10.22 Sales by SKU Units'!H:H,'10.22 Sales by SKU Units'!D:D,0,0)</f>
        <v>0</v>
      </c>
      <c r="Y809" s="30">
        <v>0.0</v>
      </c>
      <c r="Z809" s="30">
        <v>1340.0</v>
      </c>
      <c r="AA809" s="30">
        <v>1340.0</v>
      </c>
      <c r="AB809" s="30">
        <f t="array" ref="AB809">xlookup(A809&amp;B809,'Inventory by Market SKU (Units)'!D:D,'Inventory by Market SKU (Units)'!E:E,"",0)</f>
        <v>0</v>
      </c>
      <c r="AC809" s="48">
        <f t="shared" si="1"/>
        <v>0</v>
      </c>
      <c r="AD809" s="47"/>
    </row>
    <row r="810" ht="14.25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8">
        <f t="array" ref="X810">xlookup(A810&amp;B810,'10.22 Sales by SKU Units'!H:H,'10.22 Sales by SKU Units'!D:D,0,0)</f>
        <v>0</v>
      </c>
      <c r="Y810" s="28">
        <v>0.0</v>
      </c>
      <c r="Z810" s="28">
        <v>230.0</v>
      </c>
      <c r="AA810" s="28">
        <v>230.0</v>
      </c>
      <c r="AB810" s="28">
        <f t="array" ref="AB810">xlookup(A810&amp;B810,'Inventory by Market SKU (Units)'!D:D,'Inventory by Market SKU (Units)'!E:E,"",0)</f>
        <v>0</v>
      </c>
      <c r="AC810" s="46" t="str">
        <f t="shared" si="1"/>
        <v/>
      </c>
      <c r="AD810" s="47"/>
    </row>
    <row r="811" ht="14.25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30">
        <f t="array" ref="X811">xlookup(A811&amp;B811,'10.22 Sales by SKU Units'!H:H,'10.22 Sales by SKU Units'!D:D,0,0)</f>
        <v>430</v>
      </c>
      <c r="Y811" s="30">
        <v>0.0</v>
      </c>
      <c r="Z811" s="30">
        <v>2109.0</v>
      </c>
      <c r="AA811" s="30">
        <v>2109.0</v>
      </c>
      <c r="AB811" s="30">
        <f t="array" ref="AB811">xlookup(A811&amp;B811,'Inventory by Market SKU (Units)'!D:D,'Inventory by Market SKU (Units)'!E:E,"",0)</f>
        <v>-20</v>
      </c>
      <c r="AC811" s="48">
        <f t="shared" si="1"/>
        <v>-0.07407407407</v>
      </c>
      <c r="AD811" s="47"/>
    </row>
    <row r="812" ht="14.25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8">
        <f t="array" ref="X812">xlookup(A812&amp;B812,'10.22 Sales by SKU Units'!H:H,'10.22 Sales by SKU Units'!D:D,0,0)</f>
        <v>620</v>
      </c>
      <c r="Y812" s="28">
        <v>0.0</v>
      </c>
      <c r="Z812" s="28">
        <v>1530.0</v>
      </c>
      <c r="AA812" s="28">
        <v>1530.0</v>
      </c>
      <c r="AB812" s="28">
        <f t="array" ref="AB812">xlookup(A812&amp;B812,'Inventory by Market SKU (Units)'!D:D,'Inventory by Market SKU (Units)'!E:E,"",0)</f>
        <v>-10</v>
      </c>
      <c r="AC812" s="46">
        <f t="shared" si="1"/>
        <v>-0.03157894737</v>
      </c>
      <c r="AD812" s="47"/>
    </row>
    <row r="813" ht="14.25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30">
        <f t="array" ref="X813">xlookup(A813&amp;B813,'10.22 Sales by SKU Units'!H:H,'10.22 Sales by SKU Units'!D:D,0,0)</f>
        <v>720</v>
      </c>
      <c r="Y813" s="30">
        <v>0.0</v>
      </c>
      <c r="Z813" s="30">
        <v>1729.0</v>
      </c>
      <c r="AA813" s="30">
        <v>1729.0</v>
      </c>
      <c r="AB813" s="30">
        <f t="array" ref="AB813">xlookup(A813&amp;B813,'Inventory by Market SKU (Units)'!D:D,'Inventory by Market SKU (Units)'!E:E,"",0)</f>
        <v>-90</v>
      </c>
      <c r="AC813" s="48">
        <f t="shared" si="1"/>
        <v>-0.247706422</v>
      </c>
      <c r="AD813" s="47"/>
    </row>
    <row r="814" ht="14.25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8">
        <f t="array" ref="X814">xlookup(A814&amp;B814,'10.22 Sales by SKU Units'!H:H,'10.22 Sales by SKU Units'!D:D,0,0)</f>
        <v>651</v>
      </c>
      <c r="Y814" s="28">
        <v>0.0</v>
      </c>
      <c r="Z814" s="28">
        <v>1266.0</v>
      </c>
      <c r="AA814" s="28">
        <v>1266.0</v>
      </c>
      <c r="AB814" s="28">
        <f t="array" ref="AB814">xlookup(A814&amp;B814,'Inventory by Market SKU (Units)'!D:D,'Inventory by Market SKU (Units)'!E:E,"",0)</f>
        <v>-20</v>
      </c>
      <c r="AC814" s="46">
        <f t="shared" si="1"/>
        <v>-0.06810442679</v>
      </c>
      <c r="AD814" s="47"/>
    </row>
    <row r="815" ht="14.25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30">
        <f t="array" ref="X815">xlookup(A815&amp;B815,'10.22 Sales by SKU Units'!H:H,'10.22 Sales by SKU Units'!D:D,0,0)</f>
        <v>510</v>
      </c>
      <c r="Y815" s="30">
        <v>0.0</v>
      </c>
      <c r="Z815" s="30">
        <v>1325.0</v>
      </c>
      <c r="AA815" s="30">
        <v>1325.0</v>
      </c>
      <c r="AB815" s="30">
        <f t="array" ref="AB815">xlookup(A815&amp;B815,'Inventory by Market SKU (Units)'!D:D,'Inventory by Market SKU (Units)'!E:E,"",0)</f>
        <v>-40</v>
      </c>
      <c r="AC815" s="48">
        <f t="shared" si="1"/>
        <v>-0.1558441558</v>
      </c>
      <c r="AD815" s="47"/>
    </row>
    <row r="816" ht="14.25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8">
        <f t="array" ref="X816">xlookup(A816&amp;B816,'10.22 Sales by SKU Units'!H:H,'10.22 Sales by SKU Units'!D:D,0,0)</f>
        <v>653</v>
      </c>
      <c r="Y816" s="28">
        <v>0.0</v>
      </c>
      <c r="Z816" s="28">
        <v>1650.0</v>
      </c>
      <c r="AA816" s="28">
        <v>1650.0</v>
      </c>
      <c r="AB816" s="28">
        <f t="array" ref="AB816">xlookup(A816&amp;B816,'Inventory by Market SKU (Units)'!D:D,'Inventory by Market SKU (Units)'!E:E,"",0)</f>
        <v>-60</v>
      </c>
      <c r="AC816" s="46">
        <f t="shared" si="1"/>
        <v>-0.1725790988</v>
      </c>
      <c r="AD816" s="47"/>
    </row>
    <row r="817" ht="14.25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30">
        <f t="array" ref="X817">xlookup(A817&amp;B817,'10.22 Sales by SKU Units'!H:H,'10.22 Sales by SKU Units'!D:D,0,0)</f>
        <v>0</v>
      </c>
      <c r="Y817" s="30">
        <v>0.0</v>
      </c>
      <c r="Z817" s="30">
        <v>20.0</v>
      </c>
      <c r="AA817" s="30">
        <v>20.0</v>
      </c>
      <c r="AB817" s="30">
        <f t="array" ref="AB817">xlookup(A817&amp;B817,'Inventory by Market SKU (Units)'!D:D,'Inventory by Market SKU (Units)'!E:E,"",0)</f>
        <v>0</v>
      </c>
      <c r="AC817" s="48" t="str">
        <f t="shared" si="1"/>
        <v/>
      </c>
      <c r="AD817" s="47"/>
    </row>
    <row r="818" ht="14.25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8">
        <f t="array" ref="X818">xlookup(A818&amp;B818,'10.22 Sales by SKU Units'!H:H,'10.22 Sales by SKU Units'!D:D,0,0)</f>
        <v>0</v>
      </c>
      <c r="Y818" s="28">
        <v>0.0</v>
      </c>
      <c r="Z818" s="28">
        <v>2.0</v>
      </c>
      <c r="AA818" s="28">
        <v>2.0</v>
      </c>
      <c r="AB818" s="28">
        <f t="array" ref="AB818">xlookup(A818&amp;B818,'Inventory by Market SKU (Units)'!D:D,'Inventory by Market SKU (Units)'!E:E,"",0)</f>
        <v>0</v>
      </c>
      <c r="AC818" s="46" t="str">
        <f t="shared" si="1"/>
        <v/>
      </c>
      <c r="AD818" s="47"/>
    </row>
    <row r="819" ht="14.25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30">
        <f t="array" ref="X819">xlookup(A819&amp;B819,'10.22 Sales by SKU Units'!H:H,'10.22 Sales by SKU Units'!D:D,0,0)</f>
        <v>473</v>
      </c>
      <c r="Y819" s="30">
        <v>0.0</v>
      </c>
      <c r="Z819" s="30">
        <v>2818.0</v>
      </c>
      <c r="AA819" s="30">
        <v>2818.0</v>
      </c>
      <c r="AB819" s="30">
        <f t="array" ref="AB819">xlookup(A819&amp;B819,'Inventory by Market SKU (Units)'!D:D,'Inventory by Market SKU (Units)'!E:E,"",0)</f>
        <v>-90</v>
      </c>
      <c r="AC819" s="48">
        <f t="shared" si="1"/>
        <v>-0.2588686481</v>
      </c>
      <c r="AD819" s="47"/>
    </row>
    <row r="820" ht="14.25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8">
        <f t="array" ref="X820">xlookup(A820&amp;B820,'10.22 Sales by SKU Units'!H:H,'10.22 Sales by SKU Units'!D:D,0,0)</f>
        <v>490</v>
      </c>
      <c r="Y820" s="28">
        <v>0.0</v>
      </c>
      <c r="Z820" s="28">
        <v>1980.0</v>
      </c>
      <c r="AA820" s="28">
        <v>1980.0</v>
      </c>
      <c r="AB820" s="28">
        <f t="array" ref="AB820">xlookup(A820&amp;B820,'Inventory by Market SKU (Units)'!D:D,'Inventory by Market SKU (Units)'!E:E,"",0)</f>
        <v>-20</v>
      </c>
      <c r="AC820" s="46">
        <f t="shared" si="1"/>
        <v>-0.07407407407</v>
      </c>
      <c r="AD820" s="47"/>
    </row>
    <row r="821" ht="14.25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30">
        <f t="array" ref="X821">xlookup(A821&amp;B821,'10.22 Sales by SKU Units'!H:H,'10.22 Sales by SKU Units'!D:D,0,0)</f>
        <v>411</v>
      </c>
      <c r="Y821" s="30">
        <v>0.0</v>
      </c>
      <c r="Z821" s="30">
        <v>2009.0</v>
      </c>
      <c r="AA821" s="30">
        <v>2009.0</v>
      </c>
      <c r="AB821" s="30">
        <f t="array" ref="AB821">xlookup(A821&amp;B821,'Inventory by Market SKU (Units)'!D:D,'Inventory by Market SKU (Units)'!E:E,"",0)</f>
        <v>-30</v>
      </c>
      <c r="AC821" s="48">
        <f t="shared" si="1"/>
        <v>-0.1214574899</v>
      </c>
      <c r="AD821" s="47"/>
    </row>
    <row r="822" ht="14.25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8">
        <f t="array" ref="X822">xlookup(A822&amp;B822,'10.22 Sales by SKU Units'!H:H,'10.22 Sales by SKU Units'!D:D,0,0)</f>
        <v>450</v>
      </c>
      <c r="Y822" s="28">
        <v>0.0</v>
      </c>
      <c r="Z822" s="28">
        <v>2500.0</v>
      </c>
      <c r="AA822" s="28">
        <v>2500.0</v>
      </c>
      <c r="AB822" s="28">
        <f t="array" ref="AB822">xlookup(A822&amp;B822,'Inventory by Market SKU (Units)'!D:D,'Inventory by Market SKU (Units)'!E:E,"",0)</f>
        <v>-50</v>
      </c>
      <c r="AC822" s="46">
        <f t="shared" si="1"/>
        <v>-0.1648351648</v>
      </c>
      <c r="AD822" s="47"/>
    </row>
    <row r="823" ht="14.25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30">
        <f t="array" ref="X823">xlookup(A823&amp;B823,'10.22 Sales by SKU Units'!H:H,'10.22 Sales by SKU Units'!D:D,0,0)</f>
        <v>0</v>
      </c>
      <c r="Y823" s="30">
        <v>0.0</v>
      </c>
      <c r="Z823" s="30">
        <v>616.0</v>
      </c>
      <c r="AA823" s="30">
        <v>616.0</v>
      </c>
      <c r="AB823" s="30">
        <f t="array" ref="AB823">xlookup(A823&amp;B823,'Inventory by Market SKU (Units)'!D:D,'Inventory by Market SKU (Units)'!E:E,"",0)</f>
        <v>0</v>
      </c>
      <c r="AC823" s="48">
        <f t="shared" si="1"/>
        <v>0</v>
      </c>
      <c r="AD823" s="47"/>
    </row>
    <row r="824" ht="14.25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8">
        <f t="array" ref="X824">xlookup(A824&amp;B824,'10.22 Sales by SKU Units'!H:H,'10.22 Sales by SKU Units'!D:D,0,0)</f>
        <v>0</v>
      </c>
      <c r="Y824" s="28">
        <v>0.0</v>
      </c>
      <c r="Z824" s="28">
        <v>230.0</v>
      </c>
      <c r="AA824" s="28">
        <v>230.0</v>
      </c>
      <c r="AB824" s="28">
        <f t="array" ref="AB824">xlookup(A824&amp;B824,'Inventory by Market SKU (Units)'!D:D,'Inventory by Market SKU (Units)'!E:E,"",0)</f>
        <v>0</v>
      </c>
      <c r="AC824" s="46" t="str">
        <f t="shared" si="1"/>
        <v/>
      </c>
      <c r="AD824" s="47"/>
    </row>
    <row r="825" ht="14.25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30">
        <f t="array" ref="X825">xlookup(A825&amp;B825,'10.22 Sales by SKU Units'!H:H,'10.22 Sales by SKU Units'!D:D,0,0)</f>
        <v>0</v>
      </c>
      <c r="Y825" s="30">
        <v>0.0</v>
      </c>
      <c r="Z825" s="30">
        <v>702.0</v>
      </c>
      <c r="AA825" s="30">
        <v>702.0</v>
      </c>
      <c r="AB825" s="30">
        <f t="array" ref="AB825">xlookup(A825&amp;B825,'Inventory by Market SKU (Units)'!D:D,'Inventory by Market SKU (Units)'!E:E,"",0)</f>
        <v>0</v>
      </c>
      <c r="AC825" s="48">
        <f t="shared" si="1"/>
        <v>0</v>
      </c>
      <c r="AD825" s="47"/>
    </row>
    <row r="826" ht="14.25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8">
        <f t="array" ref="X826">xlookup(A826&amp;B826,'10.22 Sales by SKU Units'!H:H,'10.22 Sales by SKU Units'!D:D,0,0)</f>
        <v>0</v>
      </c>
      <c r="Y826" s="28">
        <v>0.0</v>
      </c>
      <c r="Z826" s="28">
        <v>550.0</v>
      </c>
      <c r="AA826" s="28">
        <v>550.0</v>
      </c>
      <c r="AB826" s="28">
        <f t="array" ref="AB826">xlookup(A826&amp;B826,'Inventory by Market SKU (Units)'!D:D,'Inventory by Market SKU (Units)'!E:E,"",0)</f>
        <v>0</v>
      </c>
      <c r="AC826" s="46" t="str">
        <f t="shared" si="1"/>
        <v/>
      </c>
      <c r="AD826" s="47"/>
    </row>
    <row r="827" ht="14.25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30">
        <f t="array" ref="X827">xlookup(A827&amp;B827,'10.22 Sales by SKU Units'!H:H,'10.22 Sales by SKU Units'!D:D,0,0)</f>
        <v>0</v>
      </c>
      <c r="Y827" s="30">
        <v>0.0</v>
      </c>
      <c r="Z827" s="30">
        <v>40.0</v>
      </c>
      <c r="AA827" s="30">
        <v>40.0</v>
      </c>
      <c r="AB827" s="30">
        <f t="array" ref="AB827">xlookup(A827&amp;B827,'Inventory by Market SKU (Units)'!D:D,'Inventory by Market SKU (Units)'!E:E,"",0)</f>
        <v>2</v>
      </c>
      <c r="AC827" s="48" t="str">
        <f t="shared" si="1"/>
        <v/>
      </c>
      <c r="AD827" s="47"/>
    </row>
    <row r="828" ht="14.25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8">
        <f t="array" ref="X828">xlookup(A828&amp;B828,'10.22 Sales by SKU Units'!H:H,'10.22 Sales by SKU Units'!D:D,0,0)</f>
        <v>0</v>
      </c>
      <c r="Y828" s="28">
        <v>0.0</v>
      </c>
      <c r="Z828" s="28">
        <v>1176.0</v>
      </c>
      <c r="AA828" s="28">
        <v>1176.0</v>
      </c>
      <c r="AB828" s="28">
        <f t="array" ref="AB828">xlookup(A828&amp;B828,'Inventory by Market SKU (Units)'!D:D,'Inventory by Market SKU (Units)'!E:E,"",0)</f>
        <v>0</v>
      </c>
      <c r="AC828" s="46">
        <f t="shared" si="1"/>
        <v>0</v>
      </c>
      <c r="AD828" s="47"/>
    </row>
    <row r="829" ht="14.25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30">
        <f t="array" ref="X829">xlookup(A829&amp;B829,'10.22 Sales by SKU Units'!H:H,'10.22 Sales by SKU Units'!D:D,0,0)</f>
        <v>0</v>
      </c>
      <c r="Y829" s="30">
        <v>0.0</v>
      </c>
      <c r="Z829" s="30">
        <v>392.0</v>
      </c>
      <c r="AA829" s="30">
        <v>392.0</v>
      </c>
      <c r="AB829" s="30">
        <f t="array" ref="AB829">xlookup(A829&amp;B829,'Inventory by Market SKU (Units)'!D:D,'Inventory by Market SKU (Units)'!E:E,"",0)</f>
        <v>0</v>
      </c>
      <c r="AC829" s="48" t="str">
        <f t="shared" si="1"/>
        <v/>
      </c>
      <c r="AD829" s="47"/>
    </row>
    <row r="830" ht="14.25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8">
        <f t="array" ref="X830">xlookup(A830&amp;B830,'10.22 Sales by SKU Units'!H:H,'10.22 Sales by SKU Units'!D:D,0,0)</f>
        <v>0</v>
      </c>
      <c r="Y830" s="28">
        <v>0.0</v>
      </c>
      <c r="Z830" s="28">
        <v>633.0</v>
      </c>
      <c r="AA830" s="28">
        <v>633.0</v>
      </c>
      <c r="AB830" s="28">
        <f t="array" ref="AB830">xlookup(A830&amp;B830,'Inventory by Market SKU (Units)'!D:D,'Inventory by Market SKU (Units)'!E:E,"",0)</f>
        <v>0</v>
      </c>
      <c r="AC830" s="46">
        <f t="shared" si="1"/>
        <v>0</v>
      </c>
      <c r="AD830" s="47"/>
    </row>
    <row r="831" ht="14.25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30">
        <f t="array" ref="X831">xlookup(A831&amp;B831,'10.22 Sales by SKU Units'!H:H,'10.22 Sales by SKU Units'!D:D,0,0)</f>
        <v>0</v>
      </c>
      <c r="Y831" s="30">
        <v>0.0</v>
      </c>
      <c r="Z831" s="30">
        <v>708.0</v>
      </c>
      <c r="AA831" s="30">
        <v>708.0</v>
      </c>
      <c r="AB831" s="30">
        <f t="array" ref="AB831">xlookup(A831&amp;B831,'Inventory by Market SKU (Units)'!D:D,'Inventory by Market SKU (Units)'!E:E,"",0)</f>
        <v>0</v>
      </c>
      <c r="AC831" s="48">
        <f t="shared" si="1"/>
        <v>0</v>
      </c>
      <c r="AD831" s="47"/>
    </row>
    <row r="832" ht="14.25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8">
        <f t="array" ref="X832">xlookup(A832&amp;B832,'10.22 Sales by SKU Units'!H:H,'10.22 Sales by SKU Units'!D:D,0,0)</f>
        <v>0</v>
      </c>
      <c r="Y832" s="28">
        <v>0.0</v>
      </c>
      <c r="Z832" s="28">
        <v>1088.0</v>
      </c>
      <c r="AA832" s="28">
        <v>1088.0</v>
      </c>
      <c r="AB832" s="28">
        <f t="array" ref="AB832">xlookup(A832&amp;B832,'Inventory by Market SKU (Units)'!D:D,'Inventory by Market SKU (Units)'!E:E,"",0)</f>
        <v>0</v>
      </c>
      <c r="AC832" s="46">
        <f t="shared" si="1"/>
        <v>0</v>
      </c>
      <c r="AD832" s="47"/>
    </row>
    <row r="833" ht="14.25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30">
        <f t="array" ref="X833">xlookup(A833&amp;B833,'10.22 Sales by SKU Units'!H:H,'10.22 Sales by SKU Units'!D:D,0,0)</f>
        <v>0</v>
      </c>
      <c r="Y833" s="30">
        <v>0.0</v>
      </c>
      <c r="Z833" s="30">
        <v>1057.0</v>
      </c>
      <c r="AA833" s="30">
        <v>1057.0</v>
      </c>
      <c r="AB833" s="30">
        <f t="array" ref="AB833">xlookup(A833&amp;B833,'Inventory by Market SKU (Units)'!D:D,'Inventory by Market SKU (Units)'!E:E,"",0)</f>
        <v>0</v>
      </c>
      <c r="AC833" s="48">
        <f t="shared" si="1"/>
        <v>0</v>
      </c>
      <c r="AD833" s="47"/>
    </row>
    <row r="834" ht="14.25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8">
        <f t="array" ref="X834">xlookup(A834&amp;B834,'10.22 Sales by SKU Units'!H:H,'10.22 Sales by SKU Units'!D:D,0,0)</f>
        <v>0</v>
      </c>
      <c r="Y834" s="28">
        <v>0.0</v>
      </c>
      <c r="Z834" s="28">
        <v>880.0</v>
      </c>
      <c r="AA834" s="28">
        <v>880.0</v>
      </c>
      <c r="AB834" s="28">
        <f t="array" ref="AB834">xlookup(A834&amp;B834,'Inventory by Market SKU (Units)'!D:D,'Inventory by Market SKU (Units)'!E:E,"",0)</f>
        <v>0</v>
      </c>
      <c r="AC834" s="46">
        <f t="shared" si="1"/>
        <v>0</v>
      </c>
      <c r="AD834" s="47"/>
    </row>
    <row r="835" ht="14.25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30">
        <f t="array" ref="X835">xlookup(A835&amp;B835,'10.22 Sales by SKU Units'!H:H,'10.22 Sales by SKU Units'!D:D,0,0)</f>
        <v>0</v>
      </c>
      <c r="Y835" s="30">
        <v>0.0</v>
      </c>
      <c r="Z835" s="30">
        <v>798.0</v>
      </c>
      <c r="AA835" s="30">
        <v>798.0</v>
      </c>
      <c r="AB835" s="30">
        <f t="array" ref="AB835">xlookup(A835&amp;B835,'Inventory by Market SKU (Units)'!D:D,'Inventory by Market SKU (Units)'!E:E,"",0)</f>
        <v>0</v>
      </c>
      <c r="AC835" s="48">
        <f t="shared" si="1"/>
        <v>0</v>
      </c>
      <c r="AD835" s="47"/>
    </row>
    <row r="836" ht="14.25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8">
        <f t="array" ref="X836">xlookup(A836&amp;B836,'10.22 Sales by SKU Units'!H:H,'10.22 Sales by SKU Units'!D:D,0,0)</f>
        <v>102</v>
      </c>
      <c r="Y836" s="28">
        <v>0.0</v>
      </c>
      <c r="Z836" s="28">
        <v>6646.0</v>
      </c>
      <c r="AA836" s="28">
        <v>6646.0</v>
      </c>
      <c r="AB836" s="28">
        <f t="array" ref="AB836">xlookup(A836&amp;B836,'Inventory by Market SKU (Units)'!D:D,'Inventory by Market SKU (Units)'!E:E,"",0)</f>
        <v>-20</v>
      </c>
      <c r="AC836" s="46">
        <f t="shared" si="1"/>
        <v>-0.1244813278</v>
      </c>
      <c r="AD836" s="47"/>
    </row>
    <row r="837" ht="14.25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30">
        <f t="array" ref="X837">xlookup(A837&amp;B837,'10.22 Sales by SKU Units'!H:H,'10.22 Sales by SKU Units'!D:D,0,0)</f>
        <v>102</v>
      </c>
      <c r="Y837" s="30">
        <v>0.0</v>
      </c>
      <c r="Z837" s="30">
        <v>6594.0</v>
      </c>
      <c r="AA837" s="30">
        <v>6594.0</v>
      </c>
      <c r="AB837" s="30">
        <f t="array" ref="AB837">xlookup(A837&amp;B837,'Inventory by Market SKU (Units)'!D:D,'Inventory by Market SKU (Units)'!E:E,"",0)</f>
        <v>-20</v>
      </c>
      <c r="AC837" s="48">
        <f t="shared" si="1"/>
        <v>-0.1149425287</v>
      </c>
      <c r="AD837" s="47"/>
    </row>
    <row r="838" ht="14.25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8">
        <f t="array" ref="X838">xlookup(A838&amp;B838,'10.22 Sales by SKU Units'!H:H,'10.22 Sales by SKU Units'!D:D,0,0)</f>
        <v>20</v>
      </c>
      <c r="Y838" s="28">
        <v>0.0</v>
      </c>
      <c r="Z838" s="28">
        <v>6628.0</v>
      </c>
      <c r="AA838" s="28">
        <v>6628.0</v>
      </c>
      <c r="AB838" s="28">
        <f t="array" ref="AB838">xlookup(A838&amp;B838,'Inventory by Market SKU (Units)'!D:D,'Inventory by Market SKU (Units)'!E:E,"",0)</f>
        <v>-20</v>
      </c>
      <c r="AC838" s="46">
        <f t="shared" si="1"/>
        <v>-0.1578947368</v>
      </c>
      <c r="AD838" s="47"/>
    </row>
    <row r="839" ht="14.25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30">
        <f t="array" ref="X839">xlookup(A839&amp;B839,'10.22 Sales by SKU Units'!H:H,'10.22 Sales by SKU Units'!D:D,0,0)</f>
        <v>0</v>
      </c>
      <c r="Y839" s="30">
        <v>0.0</v>
      </c>
      <c r="Z839" s="30">
        <v>780.0</v>
      </c>
      <c r="AA839" s="30">
        <v>780.0</v>
      </c>
      <c r="AB839" s="30">
        <f t="array" ref="AB839">xlookup(A839&amp;B839,'Inventory by Market SKU (Units)'!D:D,'Inventory by Market SKU (Units)'!E:E,"",0)</f>
        <v>0</v>
      </c>
      <c r="AC839" s="48">
        <f t="shared" si="1"/>
        <v>0</v>
      </c>
      <c r="AD839" s="47"/>
    </row>
    <row r="840" ht="14.25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8">
        <f t="array" ref="X840">xlookup(A840&amp;B840,'10.22 Sales by SKU Units'!H:H,'10.22 Sales by SKU Units'!D:D,0,0)</f>
        <v>0</v>
      </c>
      <c r="Y840" s="28">
        <v>0.0</v>
      </c>
      <c r="Z840" s="28">
        <v>357.0</v>
      </c>
      <c r="AA840" s="28">
        <v>357.0</v>
      </c>
      <c r="AB840" s="28">
        <f t="array" ref="AB840">xlookup(A840&amp;B840,'Inventory by Market SKU (Units)'!D:D,'Inventory by Market SKU (Units)'!E:E,"",0)</f>
        <v>0</v>
      </c>
      <c r="AC840" s="46">
        <f t="shared" si="1"/>
        <v>0</v>
      </c>
      <c r="AD840" s="47"/>
    </row>
    <row r="841" ht="14.25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30">
        <f t="array" ref="X841">xlookup(A841&amp;B841,'10.22 Sales by SKU Units'!H:H,'10.22 Sales by SKU Units'!D:D,0,0)</f>
        <v>0</v>
      </c>
      <c r="Y841" s="30">
        <v>0.0</v>
      </c>
      <c r="Z841" s="30">
        <v>489.0</v>
      </c>
      <c r="AA841" s="30">
        <v>489.0</v>
      </c>
      <c r="AB841" s="30">
        <f t="array" ref="AB841">xlookup(A841&amp;B841,'Inventory by Market SKU (Units)'!D:D,'Inventory by Market SKU (Units)'!E:E,"",0)</f>
        <v>0</v>
      </c>
      <c r="AC841" s="48">
        <f t="shared" si="1"/>
        <v>0</v>
      </c>
      <c r="AD841" s="47"/>
    </row>
    <row r="842" ht="14.25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8">
        <f t="array" ref="X842">xlookup(A842&amp;B842,'10.22 Sales by SKU Units'!H:H,'10.22 Sales by SKU Units'!D:D,0,0)</f>
        <v>2</v>
      </c>
      <c r="Y842" s="28">
        <v>0.0</v>
      </c>
      <c r="Z842" s="28">
        <v>414.0</v>
      </c>
      <c r="AA842" s="28">
        <v>414.0</v>
      </c>
      <c r="AB842" s="28">
        <f t="array" ref="AB842">xlookup(A842&amp;B842,'Inventory by Market SKU (Units)'!D:D,'Inventory by Market SKU (Units)'!E:E,"",0)</f>
        <v>0</v>
      </c>
      <c r="AC842" s="46">
        <f t="shared" si="1"/>
        <v>0</v>
      </c>
      <c r="AD842" s="47"/>
    </row>
    <row r="843" ht="14.25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30">
        <f t="array" ref="X843">xlookup(A843&amp;B843,'10.22 Sales by SKU Units'!H:H,'10.22 Sales by SKU Units'!D:D,0,0)</f>
        <v>0</v>
      </c>
      <c r="Y843" s="30">
        <v>0.0</v>
      </c>
      <c r="Z843" s="30">
        <v>368.0</v>
      </c>
      <c r="AA843" s="30">
        <v>368.0</v>
      </c>
      <c r="AB843" s="30">
        <f t="array" ref="AB843">xlookup(A843&amp;B843,'Inventory by Market SKU (Units)'!D:D,'Inventory by Market SKU (Units)'!E:E,"",0)</f>
        <v>0</v>
      </c>
      <c r="AC843" s="48">
        <f t="shared" si="1"/>
        <v>0</v>
      </c>
      <c r="AD843" s="47"/>
    </row>
    <row r="844" ht="14.25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8">
        <f t="array" ref="X844">xlookup(A844&amp;B844,'10.22 Sales by SKU Units'!H:H,'10.22 Sales by SKU Units'!D:D,0,0)</f>
        <v>2</v>
      </c>
      <c r="Y844" s="28">
        <v>0.0</v>
      </c>
      <c r="Z844" s="28">
        <v>271.0</v>
      </c>
      <c r="AA844" s="28">
        <v>271.0</v>
      </c>
      <c r="AB844" s="28">
        <f t="array" ref="AB844">xlookup(A844&amp;B844,'Inventory by Market SKU (Units)'!D:D,'Inventory by Market SKU (Units)'!E:E,"",0)</f>
        <v>0</v>
      </c>
      <c r="AC844" s="46">
        <f t="shared" si="1"/>
        <v>0</v>
      </c>
      <c r="AD844" s="47"/>
    </row>
    <row r="845" ht="14.25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30">
        <f t="array" ref="X845">xlookup(A845&amp;B845,'10.22 Sales by SKU Units'!H:H,'10.22 Sales by SKU Units'!D:D,0,0)</f>
        <v>0</v>
      </c>
      <c r="Y845" s="30">
        <v>0.0</v>
      </c>
      <c r="Z845" s="30">
        <v>498.0</v>
      </c>
      <c r="AA845" s="30">
        <v>498.0</v>
      </c>
      <c r="AB845" s="30">
        <f t="array" ref="AB845">xlookup(A845&amp;B845,'Inventory by Market SKU (Units)'!D:D,'Inventory by Market SKU (Units)'!E:E,"",0)</f>
        <v>0</v>
      </c>
      <c r="AC845" s="48">
        <f t="shared" si="1"/>
        <v>0</v>
      </c>
      <c r="AD845" s="47"/>
    </row>
    <row r="846" ht="14.25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8">
        <f t="array" ref="X846">xlookup(A846&amp;B846,'10.22 Sales by SKU Units'!H:H,'10.22 Sales by SKU Units'!D:D,0,0)</f>
        <v>0</v>
      </c>
      <c r="Y846" s="28">
        <v>0.0</v>
      </c>
      <c r="Z846" s="28">
        <v>12.0</v>
      </c>
      <c r="AA846" s="28">
        <v>12.0</v>
      </c>
      <c r="AB846" s="28" t="str">
        <f t="array" ref="AB846">xlookup(A846&amp;B846,'Inventory by Market SKU (Units)'!D:D,'Inventory by Market SKU (Units)'!E:E,"",0)</f>
        <v/>
      </c>
      <c r="AC846" s="46" t="str">
        <f t="shared" si="1"/>
        <v/>
      </c>
      <c r="AD846" s="47"/>
    </row>
    <row r="847" ht="14.25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30">
        <f t="array" ref="X847">xlookup(A847&amp;B847,'10.22 Sales by SKU Units'!H:H,'10.22 Sales by SKU Units'!D:D,0,0)</f>
        <v>490</v>
      </c>
      <c r="Y847" s="30">
        <v>10227.0</v>
      </c>
      <c r="Z847" s="30">
        <v>9231.0</v>
      </c>
      <c r="AA847" s="30">
        <v>19458.0</v>
      </c>
      <c r="AB847" s="30">
        <f t="array" ref="AB847">xlookup(A847&amp;B847,'Inventory by Market SKU (Units)'!D:D,'Inventory by Market SKU (Units)'!E:E,"",0)</f>
        <v>1989</v>
      </c>
      <c r="AC847" s="48">
        <f t="shared" si="1"/>
        <v>2.827962085</v>
      </c>
      <c r="AD847" s="47"/>
    </row>
    <row r="848" ht="14.25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8">
        <f t="array" ref="X848">xlookup(A848&amp;B848,'10.22 Sales by SKU Units'!H:H,'10.22 Sales by SKU Units'!D:D,0,0)</f>
        <v>440</v>
      </c>
      <c r="Y848" s="28">
        <v>11275.0</v>
      </c>
      <c r="Z848" s="28">
        <v>13067.0</v>
      </c>
      <c r="AA848" s="28">
        <v>24342.0</v>
      </c>
      <c r="AB848" s="28">
        <f t="array" ref="AB848">xlookup(A848&amp;B848,'Inventory by Market SKU (Units)'!D:D,'Inventory by Market SKU (Units)'!E:E,"",0)</f>
        <v>-20</v>
      </c>
      <c r="AC848" s="46">
        <f t="shared" si="1"/>
        <v>-0.0192926045</v>
      </c>
      <c r="AD848" s="47"/>
    </row>
    <row r="849" ht="14.25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30">
        <f t="array" ref="X849">xlookup(A849&amp;B849,'10.22 Sales by SKU Units'!H:H,'10.22 Sales by SKU Units'!D:D,0,0)</f>
        <v>510</v>
      </c>
      <c r="Y849" s="30">
        <v>11072.0</v>
      </c>
      <c r="Z849" s="30">
        <v>14230.0</v>
      </c>
      <c r="AA849" s="30">
        <v>25302.0</v>
      </c>
      <c r="AB849" s="30">
        <f t="array" ref="AB849">xlookup(A849&amp;B849,'Inventory by Market SKU (Units)'!D:D,'Inventory by Market SKU (Units)'!E:E,"",0)</f>
        <v>0</v>
      </c>
      <c r="AC849" s="48">
        <f t="shared" si="1"/>
        <v>0</v>
      </c>
      <c r="AD849" s="47"/>
    </row>
    <row r="850" ht="14.25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8">
        <f t="array" ref="X850">xlookup(A850&amp;B850,'10.22 Sales by SKU Units'!H:H,'10.22 Sales by SKU Units'!D:D,0,0)</f>
        <v>351</v>
      </c>
      <c r="Y850" s="28">
        <v>10697.0</v>
      </c>
      <c r="Z850" s="28">
        <v>8045.0</v>
      </c>
      <c r="AA850" s="28">
        <v>18742.0</v>
      </c>
      <c r="AB850" s="28">
        <f t="array" ref="AB850">xlookup(A850&amp;B850,'Inventory by Market SKU (Units)'!D:D,'Inventory by Market SKU (Units)'!E:E,"",0)</f>
        <v>-10</v>
      </c>
      <c r="AC850" s="46">
        <f t="shared" si="1"/>
        <v>-0.01873828857</v>
      </c>
      <c r="AD850" s="47"/>
    </row>
    <row r="851" ht="14.25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30">
        <f t="array" ref="X851">xlookup(A851&amp;B851,'10.22 Sales by SKU Units'!H:H,'10.22 Sales by SKU Units'!D:D,0,0)</f>
        <v>450</v>
      </c>
      <c r="Y851" s="30">
        <v>9815.0</v>
      </c>
      <c r="Z851" s="30">
        <v>7981.0</v>
      </c>
      <c r="AA851" s="30">
        <v>17796.0</v>
      </c>
      <c r="AB851" s="30">
        <f t="array" ref="AB851">xlookup(A851&amp;B851,'Inventory by Market SKU (Units)'!D:D,'Inventory by Market SKU (Units)'!E:E,"",0)</f>
        <v>0</v>
      </c>
      <c r="AC851" s="48">
        <f t="shared" si="1"/>
        <v>0</v>
      </c>
      <c r="AD851" s="47"/>
    </row>
    <row r="852" ht="14.25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8">
        <f t="array" ref="X852">xlookup(A852&amp;B852,'10.22 Sales by SKU Units'!H:H,'10.22 Sales by SKU Units'!D:D,0,0)</f>
        <v>440</v>
      </c>
      <c r="Y852" s="28">
        <v>10131.0</v>
      </c>
      <c r="Z852" s="28">
        <v>14117.0</v>
      </c>
      <c r="AA852" s="28">
        <v>24248.0</v>
      </c>
      <c r="AB852" s="28">
        <f t="array" ref="AB852">xlookup(A852&amp;B852,'Inventory by Market SKU (Units)'!D:D,'Inventory by Market SKU (Units)'!E:E,"",0)</f>
        <v>-10</v>
      </c>
      <c r="AC852" s="46">
        <f t="shared" si="1"/>
        <v>-0.01052631579</v>
      </c>
      <c r="AD852" s="47"/>
    </row>
    <row r="853" ht="14.25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30">
        <f t="array" ref="X853">xlookup(A853&amp;B853,'10.22 Sales by SKU Units'!H:H,'10.22 Sales by SKU Units'!D:D,0,0)</f>
        <v>511</v>
      </c>
      <c r="Y853" s="30">
        <v>7582.0</v>
      </c>
      <c r="Z853" s="30">
        <v>12686.0</v>
      </c>
      <c r="AA853" s="30">
        <v>20268.0</v>
      </c>
      <c r="AB853" s="30">
        <f t="array" ref="AB853">xlookup(A853&amp;B853,'Inventory by Market SKU (Units)'!D:D,'Inventory by Market SKU (Units)'!E:E,"",0)</f>
        <v>-10</v>
      </c>
      <c r="AC853" s="48">
        <f t="shared" si="1"/>
        <v>-0.009960159363</v>
      </c>
      <c r="AD853" s="47"/>
    </row>
    <row r="854" ht="14.25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8">
        <f t="array" ref="X854">xlookup(A854&amp;B854,'10.22 Sales by SKU Units'!H:H,'10.22 Sales by SKU Units'!D:D,0,0)</f>
        <v>320</v>
      </c>
      <c r="Y854" s="28">
        <v>6748.0</v>
      </c>
      <c r="Z854" s="28">
        <v>6319.0</v>
      </c>
      <c r="AA854" s="28">
        <v>13067.0</v>
      </c>
      <c r="AB854" s="28">
        <f t="array" ref="AB854">xlookup(A854&amp;B854,'Inventory by Market SKU (Units)'!D:D,'Inventory by Market SKU (Units)'!E:E,"",0)</f>
        <v>-10</v>
      </c>
      <c r="AC854" s="46">
        <f t="shared" si="1"/>
        <v>-0.02272727273</v>
      </c>
      <c r="AD854" s="47"/>
    </row>
    <row r="855" ht="14.25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30">
        <f t="array" ref="X855">xlookup(A855&amp;B855,'10.22 Sales by SKU Units'!H:H,'10.22 Sales by SKU Units'!D:D,0,0)</f>
        <v>70</v>
      </c>
      <c r="Y855" s="30">
        <v>4193.0</v>
      </c>
      <c r="Z855" s="30">
        <v>3314.0</v>
      </c>
      <c r="AA855" s="30">
        <v>7507.0</v>
      </c>
      <c r="AB855" s="30">
        <f t="array" ref="AB855">xlookup(A855&amp;B855,'Inventory by Market SKU (Units)'!D:D,'Inventory by Market SKU (Units)'!E:E,"",0)</f>
        <v>3485</v>
      </c>
      <c r="AC855" s="48">
        <f t="shared" si="1"/>
        <v>23.23333333</v>
      </c>
      <c r="AD855" s="47"/>
    </row>
    <row r="856" ht="14.25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8">
        <f t="array" ref="X856">xlookup(A856&amp;B856,'10.22 Sales by SKU Units'!H:H,'10.22 Sales by SKU Units'!D:D,0,0)</f>
        <v>0</v>
      </c>
      <c r="Y856" s="28">
        <v>3005.0</v>
      </c>
      <c r="Z856" s="28">
        <v>0.0</v>
      </c>
      <c r="AA856" s="28">
        <v>3005.0</v>
      </c>
      <c r="AB856" s="28">
        <f t="array" ref="AB856">xlookup(A856&amp;B856,'Inventory by Market SKU (Units)'!D:D,'Inventory by Market SKU (Units)'!E:E,"",0)</f>
        <v>0</v>
      </c>
      <c r="AC856" s="46" t="str">
        <f t="shared" si="1"/>
        <v/>
      </c>
      <c r="AD856" s="47"/>
    </row>
    <row r="857" ht="14.25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30">
        <f t="array" ref="X857">xlookup(A857&amp;B857,'10.22 Sales by SKU Units'!H:H,'10.22 Sales by SKU Units'!D:D,0,0)</f>
        <v>0</v>
      </c>
      <c r="Y857" s="30">
        <v>3386.0</v>
      </c>
      <c r="Z857" s="30">
        <v>0.0</v>
      </c>
      <c r="AA857" s="30">
        <v>3386.0</v>
      </c>
      <c r="AB857" s="30">
        <f t="array" ref="AB857">xlookup(A857&amp;B857,'Inventory by Market SKU (Units)'!D:D,'Inventory by Market SKU (Units)'!E:E,"",0)</f>
        <v>0</v>
      </c>
      <c r="AC857" s="48" t="str">
        <f t="shared" si="1"/>
        <v/>
      </c>
      <c r="AD857" s="47"/>
    </row>
    <row r="858" ht="14.25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8">
        <f t="array" ref="X858">xlookup(A858&amp;B858,'10.22 Sales by SKU Units'!H:H,'10.22 Sales by SKU Units'!D:D,0,0)</f>
        <v>120</v>
      </c>
      <c r="Y858" s="28">
        <v>5127.0</v>
      </c>
      <c r="Z858" s="28">
        <v>4290.0</v>
      </c>
      <c r="AA858" s="28">
        <v>9417.0</v>
      </c>
      <c r="AB858" s="28">
        <f t="array" ref="AB858">xlookup(A858&amp;B858,'Inventory by Market SKU (Units)'!D:D,'Inventory by Market SKU (Units)'!E:E,"",0)</f>
        <v>3547</v>
      </c>
      <c r="AC858" s="46">
        <f t="shared" si="1"/>
        <v>12.82048193</v>
      </c>
      <c r="AD858" s="47"/>
    </row>
    <row r="859" ht="14.25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30">
        <f t="array" ref="X859">xlookup(A859&amp;B859,'10.22 Sales by SKU Units'!H:H,'10.22 Sales by SKU Units'!D:D,0,0)</f>
        <v>111</v>
      </c>
      <c r="Y859" s="30">
        <v>4935.0</v>
      </c>
      <c r="Z859" s="30">
        <v>3205.0</v>
      </c>
      <c r="AA859" s="30">
        <v>8140.0</v>
      </c>
      <c r="AB859" s="30">
        <f t="array" ref="AB859">xlookup(A859&amp;B859,'Inventory by Market SKU (Units)'!D:D,'Inventory by Market SKU (Units)'!E:E,"",0)</f>
        <v>-20</v>
      </c>
      <c r="AC859" s="48">
        <f t="shared" si="1"/>
        <v>-0.1030927835</v>
      </c>
      <c r="AD859" s="47"/>
    </row>
    <row r="860" ht="14.25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8">
        <f t="array" ref="X860">xlookup(A860&amp;B860,'10.22 Sales by SKU Units'!H:H,'10.22 Sales by SKU Units'!D:D,0,0)</f>
        <v>110</v>
      </c>
      <c r="Y860" s="28">
        <v>4109.0</v>
      </c>
      <c r="Z860" s="28">
        <v>3505.0</v>
      </c>
      <c r="AA860" s="28">
        <v>7614.0</v>
      </c>
      <c r="AB860" s="28">
        <f t="array" ref="AB860">xlookup(A860&amp;B860,'Inventory by Market SKU (Units)'!D:D,'Inventory by Market SKU (Units)'!E:E,"",0)</f>
        <v>402</v>
      </c>
      <c r="AC860" s="46">
        <f t="shared" si="1"/>
        <v>1.827272727</v>
      </c>
      <c r="AD860" s="47"/>
    </row>
    <row r="861" ht="14.25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30">
        <f t="array" ref="X861">xlookup(A861&amp;B861,'10.22 Sales by SKU Units'!H:H,'10.22 Sales by SKU Units'!D:D,0,0)</f>
        <v>0</v>
      </c>
      <c r="Y861" s="30">
        <v>242.0</v>
      </c>
      <c r="Z861" s="30">
        <v>70.0</v>
      </c>
      <c r="AA861" s="30">
        <v>312.0</v>
      </c>
      <c r="AB861" s="30">
        <f t="array" ref="AB861">xlookup(A861&amp;B861,'Inventory by Market SKU (Units)'!D:D,'Inventory by Market SKU (Units)'!E:E,"",0)</f>
        <v>0</v>
      </c>
      <c r="AC861" s="48" t="str">
        <f t="shared" si="1"/>
        <v/>
      </c>
      <c r="AD861" s="47"/>
    </row>
    <row r="862" ht="14.25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8">
        <f t="array" ref="X862">xlookup(A862&amp;B862,'10.22 Sales by SKU Units'!H:H,'10.22 Sales by SKU Units'!D:D,0,0)</f>
        <v>0</v>
      </c>
      <c r="Y862" s="28">
        <v>280.0</v>
      </c>
      <c r="Z862" s="28">
        <v>72.0</v>
      </c>
      <c r="AA862" s="28">
        <v>352.0</v>
      </c>
      <c r="AB862" s="28">
        <f t="array" ref="AB862">xlookup(A862&amp;B862,'Inventory by Market SKU (Units)'!D:D,'Inventory by Market SKU (Units)'!E:E,"",0)</f>
        <v>0</v>
      </c>
      <c r="AC862" s="46" t="str">
        <f t="shared" si="1"/>
        <v/>
      </c>
      <c r="AD862" s="47"/>
    </row>
    <row r="863" ht="14.25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30">
        <f t="array" ref="X863">xlookup(A863&amp;B863,'10.22 Sales by SKU Units'!H:H,'10.22 Sales by SKU Units'!D:D,0,0)</f>
        <v>0</v>
      </c>
      <c r="Y863" s="30">
        <v>264.0</v>
      </c>
      <c r="Z863" s="30">
        <v>83.0</v>
      </c>
      <c r="AA863" s="30">
        <v>347.0</v>
      </c>
      <c r="AB863" s="30">
        <f t="array" ref="AB863">xlookup(A863&amp;B863,'Inventory by Market SKU (Units)'!D:D,'Inventory by Market SKU (Units)'!E:E,"",0)</f>
        <v>0</v>
      </c>
      <c r="AC863" s="48" t="str">
        <f t="shared" si="1"/>
        <v/>
      </c>
      <c r="AD863" s="47"/>
    </row>
    <row r="864" ht="14.25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8">
        <f t="array" ref="X864">xlookup(A864&amp;B864,'10.22 Sales by SKU Units'!H:H,'10.22 Sales by SKU Units'!D:D,0,0)</f>
        <v>0</v>
      </c>
      <c r="Y864" s="28">
        <v>262.0</v>
      </c>
      <c r="Z864" s="28">
        <v>55.0</v>
      </c>
      <c r="AA864" s="28">
        <v>317.0</v>
      </c>
      <c r="AB864" s="28">
        <f t="array" ref="AB864">xlookup(A864&amp;B864,'Inventory by Market SKU (Units)'!D:D,'Inventory by Market SKU (Units)'!E:E,"",0)</f>
        <v>0</v>
      </c>
      <c r="AC864" s="46" t="str">
        <f t="shared" si="1"/>
        <v/>
      </c>
      <c r="AD864" s="47"/>
    </row>
    <row r="865" ht="14.25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30">
        <f t="array" ref="X865">xlookup(A865&amp;B865,'10.22 Sales by SKU Units'!H:H,'10.22 Sales by SKU Units'!D:D,0,0)</f>
        <v>0</v>
      </c>
      <c r="Y865" s="30">
        <v>241.0</v>
      </c>
      <c r="Z865" s="30">
        <v>60.0</v>
      </c>
      <c r="AA865" s="30">
        <v>301.0</v>
      </c>
      <c r="AB865" s="30">
        <f t="array" ref="AB865">xlookup(A865&amp;B865,'Inventory by Market SKU (Units)'!D:D,'Inventory by Market SKU (Units)'!E:E,"",0)</f>
        <v>0</v>
      </c>
      <c r="AC865" s="48" t="str">
        <f t="shared" si="1"/>
        <v/>
      </c>
      <c r="AD865" s="47"/>
    </row>
    <row r="866" ht="14.25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8">
        <f t="array" ref="X866">xlookup(A866&amp;B866,'10.22 Sales by SKU Units'!H:H,'10.22 Sales by SKU Units'!D:D,0,0)</f>
        <v>0</v>
      </c>
      <c r="Y866" s="28">
        <v>263.0</v>
      </c>
      <c r="Z866" s="28">
        <v>82.0</v>
      </c>
      <c r="AA866" s="28">
        <v>345.0</v>
      </c>
      <c r="AB866" s="28">
        <f t="array" ref="AB866">xlookup(A866&amp;B866,'Inventory by Market SKU (Units)'!D:D,'Inventory by Market SKU (Units)'!E:E,"",0)</f>
        <v>0</v>
      </c>
      <c r="AC866" s="46" t="str">
        <f t="shared" si="1"/>
        <v/>
      </c>
      <c r="AD866" s="47"/>
    </row>
    <row r="867" ht="14.25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30">
        <f t="array" ref="X867">xlookup(A867&amp;B867,'10.22 Sales by SKU Units'!H:H,'10.22 Sales by SKU Units'!D:D,0,0)</f>
        <v>0</v>
      </c>
      <c r="Y867" s="30">
        <v>255.0</v>
      </c>
      <c r="Z867" s="30">
        <v>60.0</v>
      </c>
      <c r="AA867" s="30">
        <v>315.0</v>
      </c>
      <c r="AB867" s="30">
        <f t="array" ref="AB867">xlookup(A867&amp;B867,'Inventory by Market SKU (Units)'!D:D,'Inventory by Market SKU (Units)'!E:E,"",0)</f>
        <v>0</v>
      </c>
      <c r="AC867" s="48" t="str">
        <f t="shared" si="1"/>
        <v/>
      </c>
      <c r="AD867" s="47"/>
    </row>
    <row r="868" ht="14.25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8">
        <f t="array" ref="X868">xlookup(A868&amp;B868,'10.22 Sales by SKU Units'!H:H,'10.22 Sales by SKU Units'!D:D,0,0)</f>
        <v>0</v>
      </c>
      <c r="Y868" s="28">
        <v>242.0</v>
      </c>
      <c r="Z868" s="28">
        <v>55.0</v>
      </c>
      <c r="AA868" s="28">
        <v>297.0</v>
      </c>
      <c r="AB868" s="28">
        <f t="array" ref="AB868">xlookup(A868&amp;B868,'Inventory by Market SKU (Units)'!D:D,'Inventory by Market SKU (Units)'!E:E,"",0)</f>
        <v>0</v>
      </c>
      <c r="AC868" s="46" t="str">
        <f t="shared" si="1"/>
        <v/>
      </c>
      <c r="AD868" s="47"/>
    </row>
    <row r="869" ht="14.25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30">
        <f t="array" ref="X869">xlookup(A869&amp;B869,'10.22 Sales by SKU Units'!H:H,'10.22 Sales by SKU Units'!D:D,0,0)</f>
        <v>0</v>
      </c>
      <c r="Y869" s="30">
        <v>263.0</v>
      </c>
      <c r="Z869" s="30">
        <v>77.0</v>
      </c>
      <c r="AA869" s="30">
        <v>340.0</v>
      </c>
      <c r="AB869" s="30">
        <f t="array" ref="AB869">xlookup(A869&amp;B869,'Inventory by Market SKU (Units)'!D:D,'Inventory by Market SKU (Units)'!E:E,"",0)</f>
        <v>0</v>
      </c>
      <c r="AC869" s="48" t="str">
        <f t="shared" si="1"/>
        <v/>
      </c>
      <c r="AD869" s="47"/>
    </row>
    <row r="870" ht="14.25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8">
        <f t="array" ref="X870">xlookup(A870&amp;B870,'10.22 Sales by SKU Units'!H:H,'10.22 Sales by SKU Units'!D:D,0,0)</f>
        <v>0</v>
      </c>
      <c r="Y870" s="28">
        <v>263.0</v>
      </c>
      <c r="Z870" s="28">
        <v>60.0</v>
      </c>
      <c r="AA870" s="28">
        <v>323.0</v>
      </c>
      <c r="AB870" s="28">
        <f t="array" ref="AB870">xlookup(A870&amp;B870,'Inventory by Market SKU (Units)'!D:D,'Inventory by Market SKU (Units)'!E:E,"",0)</f>
        <v>0</v>
      </c>
      <c r="AC870" s="46" t="str">
        <f t="shared" si="1"/>
        <v/>
      </c>
      <c r="AD870" s="47"/>
    </row>
    <row r="871" ht="14.25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30">
        <f t="array" ref="X871">xlookup(A871&amp;B871,'10.22 Sales by SKU Units'!H:H,'10.22 Sales by SKU Units'!D:D,0,0)</f>
        <v>493</v>
      </c>
      <c r="Y871" s="30">
        <v>590.0</v>
      </c>
      <c r="Z871" s="30">
        <v>2431.0</v>
      </c>
      <c r="AA871" s="30">
        <v>3021.0</v>
      </c>
      <c r="AB871" s="30">
        <f t="array" ref="AB871">xlookup(A871&amp;B871,'Inventory by Market SKU (Units)'!D:D,'Inventory by Market SKU (Units)'!E:E,"",0)</f>
        <v>0</v>
      </c>
      <c r="AC871" s="48">
        <f t="shared" si="1"/>
        <v>0</v>
      </c>
      <c r="AD871" s="47"/>
    </row>
    <row r="872" ht="14.25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8">
        <f t="array" ref="X872">xlookup(A872&amp;B872,'10.22 Sales by SKU Units'!H:H,'10.22 Sales by SKU Units'!D:D,0,0)</f>
        <v>515</v>
      </c>
      <c r="Y872" s="28">
        <v>597.0</v>
      </c>
      <c r="Z872" s="28">
        <v>2404.0</v>
      </c>
      <c r="AA872" s="28">
        <v>3001.0</v>
      </c>
      <c r="AB872" s="28">
        <f t="array" ref="AB872">xlookup(A872&amp;B872,'Inventory by Market SKU (Units)'!D:D,'Inventory by Market SKU (Units)'!E:E,"",0)</f>
        <v>0</v>
      </c>
      <c r="AC872" s="46">
        <f t="shared" si="1"/>
        <v>0</v>
      </c>
      <c r="AD872" s="47"/>
    </row>
    <row r="873" ht="14.25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30">
        <f t="array" ref="X873">xlookup(A873&amp;B873,'10.22 Sales by SKU Units'!H:H,'10.22 Sales by SKU Units'!D:D,0,0)</f>
        <v>548</v>
      </c>
      <c r="Y873" s="30">
        <v>596.0</v>
      </c>
      <c r="Z873" s="30">
        <v>2641.0</v>
      </c>
      <c r="AA873" s="30">
        <v>3237.0</v>
      </c>
      <c r="AB873" s="30">
        <f t="array" ref="AB873">xlookup(A873&amp;B873,'Inventory by Market SKU (Units)'!D:D,'Inventory by Market SKU (Units)'!E:E,"",0)</f>
        <v>-10</v>
      </c>
      <c r="AC873" s="48">
        <f t="shared" si="1"/>
        <v>-0.027100271</v>
      </c>
      <c r="AD873" s="47"/>
    </row>
    <row r="874" ht="14.25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8">
        <f t="array" ref="X874">xlookup(A874&amp;B874,'10.22 Sales by SKU Units'!H:H,'10.22 Sales by SKU Units'!D:D,0,0)</f>
        <v>390</v>
      </c>
      <c r="Y874" s="28">
        <v>594.0</v>
      </c>
      <c r="Z874" s="28">
        <v>2841.0</v>
      </c>
      <c r="AA874" s="28">
        <v>3435.0</v>
      </c>
      <c r="AB874" s="28">
        <f t="array" ref="AB874">xlookup(A874&amp;B874,'Inventory by Market SKU (Units)'!D:D,'Inventory by Market SKU (Units)'!E:E,"",0)</f>
        <v>0</v>
      </c>
      <c r="AC874" s="46">
        <f t="shared" si="1"/>
        <v>0</v>
      </c>
      <c r="AD874" s="47"/>
    </row>
    <row r="875" ht="14.25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30">
        <f t="array" ref="X875">xlookup(A875&amp;B875,'10.22 Sales by SKU Units'!H:H,'10.22 Sales by SKU Units'!D:D,0,0)</f>
        <v>478</v>
      </c>
      <c r="Y875" s="30">
        <v>591.0</v>
      </c>
      <c r="Z875" s="30">
        <v>2593.0</v>
      </c>
      <c r="AA875" s="30">
        <v>3184.0</v>
      </c>
      <c r="AB875" s="30">
        <f t="array" ref="AB875">xlookup(A875&amp;B875,'Inventory by Market SKU (Units)'!D:D,'Inventory by Market SKU (Units)'!E:E,"",0)</f>
        <v>0</v>
      </c>
      <c r="AC875" s="48">
        <f t="shared" si="1"/>
        <v>0</v>
      </c>
      <c r="AD875" s="47"/>
    </row>
    <row r="876" ht="14.25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8">
        <f t="array" ref="X876">xlookup(A876&amp;B876,'10.22 Sales by SKU Units'!H:H,'10.22 Sales by SKU Units'!D:D,0,0)</f>
        <v>361</v>
      </c>
      <c r="Y876" s="28">
        <v>594.0</v>
      </c>
      <c r="Z876" s="28">
        <v>2604.0</v>
      </c>
      <c r="AA876" s="28">
        <v>3198.0</v>
      </c>
      <c r="AB876" s="28">
        <f t="array" ref="AB876">xlookup(A876&amp;B876,'Inventory by Market SKU (Units)'!D:D,'Inventory by Market SKU (Units)'!E:E,"",0)</f>
        <v>0</v>
      </c>
      <c r="AC876" s="46">
        <f t="shared" si="1"/>
        <v>0</v>
      </c>
      <c r="AD876" s="47"/>
    </row>
    <row r="877" ht="14.25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30">
        <f t="array" ref="X877">xlookup(A877&amp;B877,'10.22 Sales by SKU Units'!H:H,'10.22 Sales by SKU Units'!D:D,0,0)</f>
        <v>453</v>
      </c>
      <c r="Y877" s="30">
        <v>597.0</v>
      </c>
      <c r="Z877" s="30">
        <v>2178.0</v>
      </c>
      <c r="AA877" s="30">
        <v>2775.0</v>
      </c>
      <c r="AB877" s="30">
        <f t="array" ref="AB877">xlookup(A877&amp;B877,'Inventory by Market SKU (Units)'!D:D,'Inventory by Market SKU (Units)'!E:E,"",0)</f>
        <v>-10</v>
      </c>
      <c r="AC877" s="48">
        <f t="shared" si="1"/>
        <v>-0.03663003663</v>
      </c>
      <c r="AD877" s="47"/>
    </row>
    <row r="878" ht="14.25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8">
        <f t="array" ref="X878">xlookup(A878&amp;B878,'10.22 Sales by SKU Units'!H:H,'10.22 Sales by SKU Units'!D:D,0,0)</f>
        <v>300</v>
      </c>
      <c r="Y878" s="28">
        <v>470.0</v>
      </c>
      <c r="Z878" s="28">
        <v>2025.0</v>
      </c>
      <c r="AA878" s="28">
        <v>2495.0</v>
      </c>
      <c r="AB878" s="28">
        <f t="array" ref="AB878">xlookup(A878&amp;B878,'Inventory by Market SKU (Units)'!D:D,'Inventory by Market SKU (Units)'!E:E,"",0)</f>
        <v>0</v>
      </c>
      <c r="AC878" s="46">
        <f t="shared" si="1"/>
        <v>0</v>
      </c>
      <c r="AD878" s="47"/>
    </row>
    <row r="879" ht="14.25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30">
        <f t="array" ref="X879">xlookup(A879&amp;B879,'10.22 Sales by SKU Units'!H:H,'10.22 Sales by SKU Units'!D:D,0,0)</f>
        <v>340</v>
      </c>
      <c r="Y879" s="30">
        <v>470.0</v>
      </c>
      <c r="Z879" s="30">
        <v>2225.0</v>
      </c>
      <c r="AA879" s="30">
        <v>2695.0</v>
      </c>
      <c r="AB879" s="30">
        <f t="array" ref="AB879">xlookup(A879&amp;B879,'Inventory by Market SKU (Units)'!D:D,'Inventory by Market SKU (Units)'!E:E,"",0)</f>
        <v>0</v>
      </c>
      <c r="AC879" s="48">
        <f t="shared" si="1"/>
        <v>0</v>
      </c>
      <c r="AD879" s="47"/>
    </row>
    <row r="880" ht="14.25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8">
        <f t="array" ref="X880">xlookup(A880&amp;B880,'10.22 Sales by SKU Units'!H:H,'10.22 Sales by SKU Units'!D:D,0,0)</f>
        <v>73</v>
      </c>
      <c r="Y880" s="28">
        <v>40.0</v>
      </c>
      <c r="Z880" s="28">
        <v>2258.0</v>
      </c>
      <c r="AA880" s="28">
        <v>2298.0</v>
      </c>
      <c r="AB880" s="28">
        <f t="array" ref="AB880">xlookup(A880&amp;B880,'Inventory by Market SKU (Units)'!D:D,'Inventory by Market SKU (Units)'!E:E,"",0)</f>
        <v>0</v>
      </c>
      <c r="AC880" s="46">
        <f t="shared" si="1"/>
        <v>0</v>
      </c>
      <c r="AD880" s="47"/>
    </row>
    <row r="881" ht="14.25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30">
        <f t="array" ref="X881">xlookup(A881&amp;B881,'10.22 Sales by SKU Units'!H:H,'10.22 Sales by SKU Units'!D:D,0,0)</f>
        <v>71</v>
      </c>
      <c r="Y881" s="30">
        <v>40.0</v>
      </c>
      <c r="Z881" s="30">
        <v>1983.0</v>
      </c>
      <c r="AA881" s="30">
        <v>2023.0</v>
      </c>
      <c r="AB881" s="30">
        <f t="array" ref="AB881">xlookup(A881&amp;B881,'Inventory by Market SKU (Units)'!D:D,'Inventory by Market SKU (Units)'!E:E,"",0)</f>
        <v>0</v>
      </c>
      <c r="AC881" s="48">
        <f t="shared" si="1"/>
        <v>0</v>
      </c>
      <c r="AD881" s="47"/>
    </row>
    <row r="882" ht="14.25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8">
        <f t="array" ref="X882">xlookup(A882&amp;B882,'10.22 Sales by SKU Units'!H:H,'10.22 Sales by SKU Units'!D:D,0,0)</f>
        <v>60</v>
      </c>
      <c r="Y882" s="28">
        <v>30.0</v>
      </c>
      <c r="Z882" s="28">
        <v>1781.0</v>
      </c>
      <c r="AA882" s="28">
        <v>1811.0</v>
      </c>
      <c r="AB882" s="28">
        <f t="array" ref="AB882">xlookup(A882&amp;B882,'Inventory by Market SKU (Units)'!D:D,'Inventory by Market SKU (Units)'!E:E,"",0)</f>
        <v>0</v>
      </c>
      <c r="AC882" s="46">
        <f t="shared" si="1"/>
        <v>0</v>
      </c>
      <c r="AD882" s="47"/>
    </row>
    <row r="883" ht="14.25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30">
        <f t="array" ref="X883">xlookup(A883&amp;B883,'10.22 Sales by SKU Units'!H:H,'10.22 Sales by SKU Units'!D:D,0,0)</f>
        <v>80</v>
      </c>
      <c r="Y883" s="30">
        <v>30.0</v>
      </c>
      <c r="Z883" s="30">
        <v>2007.0</v>
      </c>
      <c r="AA883" s="30">
        <v>2037.0</v>
      </c>
      <c r="AB883" s="30">
        <f t="array" ref="AB883">xlookup(A883&amp;B883,'Inventory by Market SKU (Units)'!D:D,'Inventory by Market SKU (Units)'!E:E,"",0)</f>
        <v>0</v>
      </c>
      <c r="AC883" s="48">
        <f t="shared" si="1"/>
        <v>0</v>
      </c>
      <c r="AD883" s="47"/>
    </row>
    <row r="884" ht="14.25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8">
        <f t="array" ref="X884">xlookup(A884&amp;B884,'10.22 Sales by SKU Units'!H:H,'10.22 Sales by SKU Units'!D:D,0,0)</f>
        <v>40</v>
      </c>
      <c r="Y884" s="28">
        <v>30.0</v>
      </c>
      <c r="Z884" s="28">
        <v>1858.0</v>
      </c>
      <c r="AA884" s="28">
        <v>1888.0</v>
      </c>
      <c r="AB884" s="28">
        <f t="array" ref="AB884">xlookup(A884&amp;B884,'Inventory by Market SKU (Units)'!D:D,'Inventory by Market SKU (Units)'!E:E,"",0)</f>
        <v>0</v>
      </c>
      <c r="AC884" s="46">
        <f t="shared" si="1"/>
        <v>0</v>
      </c>
      <c r="AD884" s="47"/>
    </row>
    <row r="885" ht="14.25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30">
        <f t="array" ref="X885">xlookup(A885&amp;B885,'10.22 Sales by SKU Units'!H:H,'10.22 Sales by SKU Units'!D:D,0,0)</f>
        <v>60</v>
      </c>
      <c r="Y885" s="30">
        <v>30.0</v>
      </c>
      <c r="Z885" s="30">
        <v>1886.0</v>
      </c>
      <c r="AA885" s="30">
        <v>1916.0</v>
      </c>
      <c r="AB885" s="30">
        <f t="array" ref="AB885">xlookup(A885&amp;B885,'Inventory by Market SKU (Units)'!D:D,'Inventory by Market SKU (Units)'!E:E,"",0)</f>
        <v>0</v>
      </c>
      <c r="AC885" s="48">
        <f t="shared" si="1"/>
        <v>0</v>
      </c>
      <c r="AD885" s="47"/>
    </row>
    <row r="886" ht="14.25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8">
        <f t="array" ref="X886">xlookup(A886&amp;B886,'10.22 Sales by SKU Units'!H:H,'10.22 Sales by SKU Units'!D:D,0,0)</f>
        <v>563</v>
      </c>
      <c r="Y886" s="28">
        <v>0.0</v>
      </c>
      <c r="Z886" s="28">
        <v>2540.0</v>
      </c>
      <c r="AA886" s="28">
        <v>2540.0</v>
      </c>
      <c r="AB886" s="28">
        <f t="array" ref="AB886">xlookup(A886&amp;B886,'Inventory by Market SKU (Units)'!D:D,'Inventory by Market SKU (Units)'!E:E,"",0)</f>
        <v>-10</v>
      </c>
      <c r="AC886" s="46">
        <f t="shared" si="1"/>
        <v>-0.02729754322</v>
      </c>
      <c r="AD886" s="47"/>
    </row>
    <row r="887" ht="14.25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30">
        <f t="array" ref="X887">xlookup(A887&amp;B887,'10.22 Sales by SKU Units'!H:H,'10.22 Sales by SKU Units'!D:D,0,0)</f>
        <v>420</v>
      </c>
      <c r="Y887" s="30">
        <v>0.0</v>
      </c>
      <c r="Z887" s="30">
        <v>2636.0</v>
      </c>
      <c r="AA887" s="30">
        <v>2636.0</v>
      </c>
      <c r="AB887" s="30">
        <f t="array" ref="AB887">xlookup(A887&amp;B887,'Inventory by Market SKU (Units)'!D:D,'Inventory by Market SKU (Units)'!E:E,"",0)</f>
        <v>0</v>
      </c>
      <c r="AC887" s="48">
        <f t="shared" si="1"/>
        <v>0</v>
      </c>
      <c r="AD887" s="47"/>
    </row>
    <row r="888" ht="14.25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8">
        <f t="array" ref="X888">xlookup(A888&amp;B888,'10.22 Sales by SKU Units'!H:H,'10.22 Sales by SKU Units'!D:D,0,0)</f>
        <v>280</v>
      </c>
      <c r="Y888" s="28">
        <v>0.0</v>
      </c>
      <c r="Z888" s="28">
        <v>3071.0</v>
      </c>
      <c r="AA888" s="28">
        <v>3071.0</v>
      </c>
      <c r="AB888" s="28">
        <f t="array" ref="AB888">xlookup(A888&amp;B888,'Inventory by Market SKU (Units)'!D:D,'Inventory by Market SKU (Units)'!E:E,"",0)</f>
        <v>-10</v>
      </c>
      <c r="AC888" s="46">
        <f t="shared" si="1"/>
        <v>-0.03296703297</v>
      </c>
      <c r="AD888" s="47"/>
    </row>
    <row r="889" ht="14.25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30">
        <f t="array" ref="X889">xlookup(A889&amp;B889,'10.22 Sales by SKU Units'!H:H,'10.22 Sales by SKU Units'!D:D,0,0)</f>
        <v>230</v>
      </c>
      <c r="Y889" s="30">
        <v>0.0</v>
      </c>
      <c r="Z889" s="30">
        <v>2431.0</v>
      </c>
      <c r="AA889" s="30">
        <v>2431.0</v>
      </c>
      <c r="AB889" s="30">
        <f t="array" ref="AB889">xlookup(A889&amp;B889,'Inventory by Market SKU (Units)'!D:D,'Inventory by Market SKU (Units)'!E:E,"",0)</f>
        <v>0</v>
      </c>
      <c r="AC889" s="48">
        <f t="shared" si="1"/>
        <v>0</v>
      </c>
      <c r="AD889" s="47"/>
    </row>
    <row r="890" ht="14.25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8">
        <f t="array" ref="X890">xlookup(A890&amp;B890,'10.22 Sales by SKU Units'!H:H,'10.22 Sales by SKU Units'!D:D,0,0)</f>
        <v>400</v>
      </c>
      <c r="Y890" s="28">
        <v>0.0</v>
      </c>
      <c r="Z890" s="28">
        <v>2033.0</v>
      </c>
      <c r="AA890" s="28">
        <v>2033.0</v>
      </c>
      <c r="AB890" s="28">
        <f t="array" ref="AB890">xlookup(A890&amp;B890,'Inventory by Market SKU (Units)'!D:D,'Inventory by Market SKU (Units)'!E:E,"",0)</f>
        <v>-40</v>
      </c>
      <c r="AC890" s="46">
        <f t="shared" si="1"/>
        <v>-0.1481481481</v>
      </c>
      <c r="AD890" s="47"/>
    </row>
    <row r="891" ht="14.25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30">
        <f t="array" ref="X891">xlookup(A891&amp;B891,'10.22 Sales by SKU Units'!H:H,'10.22 Sales by SKU Units'!D:D,0,0)</f>
        <v>330</v>
      </c>
      <c r="Y891" s="30">
        <v>0.0</v>
      </c>
      <c r="Z891" s="30">
        <v>2276.0</v>
      </c>
      <c r="AA891" s="30">
        <v>2276.0</v>
      </c>
      <c r="AB891" s="30">
        <f t="array" ref="AB891">xlookup(A891&amp;B891,'Inventory by Market SKU (Units)'!D:D,'Inventory by Market SKU (Units)'!E:E,"",0)</f>
        <v>0</v>
      </c>
      <c r="AC891" s="48">
        <f t="shared" si="1"/>
        <v>0</v>
      </c>
      <c r="AD891" s="47"/>
    </row>
    <row r="892" ht="14.25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8">
        <f t="array" ref="X892">xlookup(A892&amp;B892,'10.22 Sales by SKU Units'!H:H,'10.22 Sales by SKU Units'!D:D,0,0)</f>
        <v>80</v>
      </c>
      <c r="Y892" s="28">
        <v>0.0</v>
      </c>
      <c r="Z892" s="28">
        <v>2120.0</v>
      </c>
      <c r="AA892" s="28">
        <v>2120.0</v>
      </c>
      <c r="AB892" s="28">
        <f t="array" ref="AB892">xlookup(A892&amp;B892,'Inventory by Market SKU (Units)'!D:D,'Inventory by Market SKU (Units)'!E:E,"",0)</f>
        <v>-10</v>
      </c>
      <c r="AC892" s="46">
        <f t="shared" si="1"/>
        <v>-0.05769230769</v>
      </c>
      <c r="AD892" s="47"/>
    </row>
    <row r="893" ht="14.25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30">
        <f t="array" ref="X893">xlookup(A893&amp;B893,'10.22 Sales by SKU Units'!H:H,'10.22 Sales by SKU Units'!D:D,0,0)</f>
        <v>50</v>
      </c>
      <c r="Y893" s="30">
        <v>0.0</v>
      </c>
      <c r="Z893" s="30">
        <v>1374.0</v>
      </c>
      <c r="AA893" s="30">
        <v>1374.0</v>
      </c>
      <c r="AB893" s="30">
        <f t="array" ref="AB893">xlookup(A893&amp;B893,'Inventory by Market SKU (Units)'!D:D,'Inventory by Market SKU (Units)'!E:E,"",0)</f>
        <v>0</v>
      </c>
      <c r="AC893" s="48">
        <f t="shared" si="1"/>
        <v>0</v>
      </c>
      <c r="AD893" s="47"/>
    </row>
    <row r="894" ht="14.25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8">
        <f t="array" ref="X894">xlookup(A894&amp;B894,'10.22 Sales by SKU Units'!H:H,'10.22 Sales by SKU Units'!D:D,0,0)</f>
        <v>52</v>
      </c>
      <c r="Y894" s="28">
        <v>0.0</v>
      </c>
      <c r="Z894" s="28">
        <v>1381.0</v>
      </c>
      <c r="AA894" s="28">
        <v>1381.0</v>
      </c>
      <c r="AB894" s="28">
        <f t="array" ref="AB894">xlookup(A894&amp;B894,'Inventory by Market SKU (Units)'!D:D,'Inventory by Market SKU (Units)'!E:E,"",0)</f>
        <v>0</v>
      </c>
      <c r="AC894" s="46">
        <f t="shared" si="1"/>
        <v>0</v>
      </c>
      <c r="AD894" s="47"/>
    </row>
    <row r="895" ht="14.25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30">
        <f t="array" ref="X895">xlookup(A895&amp;B895,'10.22 Sales by SKU Units'!H:H,'10.22 Sales by SKU Units'!D:D,0,0)</f>
        <v>70</v>
      </c>
      <c r="Y895" s="30">
        <v>0.0</v>
      </c>
      <c r="Z895" s="30">
        <v>1693.0</v>
      </c>
      <c r="AA895" s="30">
        <v>1693.0</v>
      </c>
      <c r="AB895" s="30">
        <f t="array" ref="AB895">xlookup(A895&amp;B895,'Inventory by Market SKU (Units)'!D:D,'Inventory by Market SKU (Units)'!E:E,"",0)</f>
        <v>0</v>
      </c>
      <c r="AC895" s="48">
        <f t="shared" si="1"/>
        <v>0</v>
      </c>
      <c r="AD895" s="47"/>
    </row>
    <row r="896" ht="14.25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8">
        <f t="array" ref="X896">xlookup(A896&amp;B896,'10.22 Sales by SKU Units'!H:H,'10.22 Sales by SKU Units'!D:D,0,0)</f>
        <v>70</v>
      </c>
      <c r="Y896" s="28">
        <v>0.0</v>
      </c>
      <c r="Z896" s="28">
        <v>1487.0</v>
      </c>
      <c r="AA896" s="28">
        <v>1487.0</v>
      </c>
      <c r="AB896" s="28">
        <f t="array" ref="AB896">xlookup(A896&amp;B896,'Inventory by Market SKU (Units)'!D:D,'Inventory by Market SKU (Units)'!E:E,"",0)</f>
        <v>0</v>
      </c>
      <c r="AC896" s="46">
        <f t="shared" si="1"/>
        <v>0</v>
      </c>
      <c r="AD896" s="47"/>
    </row>
    <row r="897" ht="14.25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30">
        <f t="array" ref="X897">xlookup(A897&amp;B897,'10.22 Sales by SKU Units'!H:H,'10.22 Sales by SKU Units'!D:D,0,0)</f>
        <v>61</v>
      </c>
      <c r="Y897" s="30">
        <v>0.0</v>
      </c>
      <c r="Z897" s="30">
        <v>1482.0</v>
      </c>
      <c r="AA897" s="30">
        <v>1482.0</v>
      </c>
      <c r="AB897" s="30">
        <f t="array" ref="AB897">xlookup(A897&amp;B897,'Inventory by Market SKU (Units)'!D:D,'Inventory by Market SKU (Units)'!E:E,"",0)</f>
        <v>0</v>
      </c>
      <c r="AC897" s="48">
        <f t="shared" si="1"/>
        <v>0</v>
      </c>
      <c r="AD897" s="47"/>
    </row>
    <row r="898" ht="14.25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8">
        <f t="array" ref="X898">xlookup(A898&amp;B898,'10.22 Sales by SKU Units'!H:H,'10.22 Sales by SKU Units'!D:D,0,0)</f>
        <v>51</v>
      </c>
      <c r="Y898" s="28">
        <v>0.0</v>
      </c>
      <c r="Z898" s="28">
        <v>1415.0</v>
      </c>
      <c r="AA898" s="28">
        <v>1415.0</v>
      </c>
      <c r="AB898" s="28">
        <f t="array" ref="AB898">xlookup(A898&amp;B898,'Inventory by Market SKU (Units)'!D:D,'Inventory by Market SKU (Units)'!E:E,"",0)</f>
        <v>0</v>
      </c>
      <c r="AC898" s="46">
        <f t="shared" si="1"/>
        <v>0</v>
      </c>
      <c r="AD898" s="47"/>
    </row>
    <row r="899" ht="14.25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30">
        <f t="array" ref="X899">xlookup(A899&amp;B899,'10.22 Sales by SKU Units'!H:H,'10.22 Sales by SKU Units'!D:D,0,0)</f>
        <v>71</v>
      </c>
      <c r="Y899" s="30">
        <v>0.0</v>
      </c>
      <c r="Z899" s="30">
        <v>394.0</v>
      </c>
      <c r="AA899" s="30">
        <v>394.0</v>
      </c>
      <c r="AB899" s="30">
        <f t="array" ref="AB899">xlookup(A899&amp;B899,'Inventory by Market SKU (Units)'!D:D,'Inventory by Market SKU (Units)'!E:E,"",0)</f>
        <v>0</v>
      </c>
      <c r="AC899" s="48">
        <f t="shared" si="1"/>
        <v>0</v>
      </c>
      <c r="AD899" s="47"/>
    </row>
    <row r="900" ht="14.25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8">
        <f t="array" ref="X900">xlookup(A900&amp;B900,'10.22 Sales by SKU Units'!H:H,'10.22 Sales by SKU Units'!D:D,0,0)</f>
        <v>50</v>
      </c>
      <c r="Y900" s="28">
        <v>0.0</v>
      </c>
      <c r="Z900" s="28">
        <v>377.0</v>
      </c>
      <c r="AA900" s="28">
        <v>377.0</v>
      </c>
      <c r="AB900" s="28">
        <f t="array" ref="AB900">xlookup(A900&amp;B900,'Inventory by Market SKU (Units)'!D:D,'Inventory by Market SKU (Units)'!E:E,"",0)</f>
        <v>0</v>
      </c>
      <c r="AC900" s="46">
        <f t="shared" si="1"/>
        <v>0</v>
      </c>
      <c r="AD900" s="47"/>
    </row>
    <row r="901" ht="14.25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30">
        <f t="array" ref="X901">xlookup(A901&amp;B901,'10.22 Sales by SKU Units'!H:H,'10.22 Sales by SKU Units'!D:D,0,0)</f>
        <v>10</v>
      </c>
      <c r="Y901" s="30">
        <v>0.0</v>
      </c>
      <c r="Z901" s="30">
        <v>987.0</v>
      </c>
      <c r="AA901" s="30">
        <v>987.0</v>
      </c>
      <c r="AB901" s="30">
        <f t="array" ref="AB901">xlookup(A901&amp;B901,'Inventory by Market SKU (Units)'!D:D,'Inventory by Market SKU (Units)'!E:E,"",0)</f>
        <v>0</v>
      </c>
      <c r="AC901" s="48">
        <f t="shared" si="1"/>
        <v>0</v>
      </c>
      <c r="AD901" s="47"/>
    </row>
    <row r="902" ht="14.25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8">
        <f t="array" ref="X902">xlookup(A902&amp;B902,'10.22 Sales by SKU Units'!H:H,'10.22 Sales by SKU Units'!D:D,0,0)</f>
        <v>42</v>
      </c>
      <c r="Y902" s="28">
        <v>0.0</v>
      </c>
      <c r="Z902" s="28">
        <v>952.0</v>
      </c>
      <c r="AA902" s="28">
        <v>952.0</v>
      </c>
      <c r="AB902" s="28">
        <f t="array" ref="AB902">xlookup(A902&amp;B902,'Inventory by Market SKU (Units)'!D:D,'Inventory by Market SKU (Units)'!E:E,"",0)</f>
        <v>0</v>
      </c>
      <c r="AC902" s="46">
        <f t="shared" si="1"/>
        <v>0</v>
      </c>
      <c r="AD902" s="47"/>
    </row>
    <row r="903" ht="14.25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30">
        <f t="array" ref="X903">xlookup(A903&amp;B903,'10.22 Sales by SKU Units'!H:H,'10.22 Sales by SKU Units'!D:D,0,0)</f>
        <v>42</v>
      </c>
      <c r="Y903" s="30">
        <v>0.0</v>
      </c>
      <c r="Z903" s="30">
        <v>957.0</v>
      </c>
      <c r="AA903" s="30">
        <v>957.0</v>
      </c>
      <c r="AB903" s="30">
        <f t="array" ref="AB903">xlookup(A903&amp;B903,'Inventory by Market SKU (Units)'!D:D,'Inventory by Market SKU (Units)'!E:E,"",0)</f>
        <v>0</v>
      </c>
      <c r="AC903" s="48">
        <f t="shared" si="1"/>
        <v>0</v>
      </c>
      <c r="AD903" s="47"/>
    </row>
    <row r="904" ht="14.25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8">
        <f t="array" ref="X904">xlookup(A904&amp;B904,'10.22 Sales by SKU Units'!H:H,'10.22 Sales by SKU Units'!D:D,0,0)</f>
        <v>0</v>
      </c>
      <c r="Y904" s="28">
        <v>0.0</v>
      </c>
      <c r="Z904" s="28">
        <v>992.0</v>
      </c>
      <c r="AA904" s="28">
        <v>992.0</v>
      </c>
      <c r="AB904" s="28">
        <f t="array" ref="AB904">xlookup(A904&amp;B904,'Inventory by Market SKU (Units)'!D:D,'Inventory by Market SKU (Units)'!E:E,"",0)</f>
        <v>0</v>
      </c>
      <c r="AC904" s="46">
        <f t="shared" si="1"/>
        <v>0</v>
      </c>
      <c r="AD904" s="47"/>
    </row>
    <row r="905" ht="14.25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30">
        <f t="array" ref="X905">xlookup(A905&amp;B905,'10.22 Sales by SKU Units'!H:H,'10.22 Sales by SKU Units'!D:D,0,0)</f>
        <v>132</v>
      </c>
      <c r="Y905" s="30">
        <v>0.0</v>
      </c>
      <c r="Z905" s="30">
        <v>437.0</v>
      </c>
      <c r="AA905" s="30">
        <v>437.0</v>
      </c>
      <c r="AB905" s="30">
        <f t="array" ref="AB905">xlookup(A905&amp;B905,'Inventory by Market SKU (Units)'!D:D,'Inventory by Market SKU (Units)'!E:E,"",0)</f>
        <v>0</v>
      </c>
      <c r="AC905" s="48">
        <f t="shared" si="1"/>
        <v>0</v>
      </c>
      <c r="AD905" s="47"/>
    </row>
    <row r="906" ht="14.25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8">
        <f t="array" ref="X906">xlookup(A906&amp;B906,'10.22 Sales by SKU Units'!H:H,'10.22 Sales by SKU Units'!D:D,0,0)</f>
        <v>140</v>
      </c>
      <c r="Y906" s="28">
        <v>0.0</v>
      </c>
      <c r="Z906" s="28">
        <v>386.0</v>
      </c>
      <c r="AA906" s="28">
        <v>386.0</v>
      </c>
      <c r="AB906" s="28">
        <f t="array" ref="AB906">xlookup(A906&amp;B906,'Inventory by Market SKU (Units)'!D:D,'Inventory by Market SKU (Units)'!E:E,"",0)</f>
        <v>0</v>
      </c>
      <c r="AC906" s="46">
        <f t="shared" si="1"/>
        <v>0</v>
      </c>
      <c r="AD906" s="47"/>
    </row>
    <row r="907" ht="14.25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30">
        <f t="array" ref="X907">xlookup(A907&amp;B907,'10.22 Sales by SKU Units'!H:H,'10.22 Sales by SKU Units'!D:D,0,0)</f>
        <v>150</v>
      </c>
      <c r="Y907" s="30">
        <v>0.0</v>
      </c>
      <c r="Z907" s="30">
        <v>393.0</v>
      </c>
      <c r="AA907" s="30">
        <v>393.0</v>
      </c>
      <c r="AB907" s="30">
        <f t="array" ref="AB907">xlookup(A907&amp;B907,'Inventory by Market SKU (Units)'!D:D,'Inventory by Market SKU (Units)'!E:E,"",0)</f>
        <v>0</v>
      </c>
      <c r="AC907" s="48">
        <f t="shared" si="1"/>
        <v>0</v>
      </c>
      <c r="AD907" s="47"/>
    </row>
    <row r="908" ht="14.25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8">
        <f t="array" ref="X908">xlookup(A908&amp;B908,'10.22 Sales by SKU Units'!H:H,'10.22 Sales by SKU Units'!D:D,0,0)</f>
        <v>140</v>
      </c>
      <c r="Y908" s="28">
        <v>0.0</v>
      </c>
      <c r="Z908" s="28">
        <v>381.0</v>
      </c>
      <c r="AA908" s="28">
        <v>381.0</v>
      </c>
      <c r="AB908" s="28">
        <f t="array" ref="AB908">xlookup(A908&amp;B908,'Inventory by Market SKU (Units)'!D:D,'Inventory by Market SKU (Units)'!E:E,"",0)</f>
        <v>0</v>
      </c>
      <c r="AC908" s="46">
        <f t="shared" si="1"/>
        <v>0</v>
      </c>
      <c r="AD908" s="47"/>
    </row>
    <row r="909" ht="14.25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30">
        <f t="array" ref="X909">xlookup(A909&amp;B909,'10.22 Sales by SKU Units'!H:H,'10.22 Sales by SKU Units'!D:D,0,0)</f>
        <v>210</v>
      </c>
      <c r="Y909" s="30">
        <v>0.0</v>
      </c>
      <c r="Z909" s="30">
        <v>518.0</v>
      </c>
      <c r="AA909" s="30">
        <v>518.0</v>
      </c>
      <c r="AB909" s="30">
        <f t="array" ref="AB909">xlookup(A909&amp;B909,'Inventory by Market SKU (Units)'!D:D,'Inventory by Market SKU (Units)'!E:E,"",0)</f>
        <v>0</v>
      </c>
      <c r="AC909" s="48">
        <f t="shared" si="1"/>
        <v>0</v>
      </c>
      <c r="AD909" s="47"/>
    </row>
    <row r="910" ht="14.25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8">
        <f t="array" ref="X910">xlookup(A910&amp;B910,'10.22 Sales by SKU Units'!H:H,'10.22 Sales by SKU Units'!D:D,0,0)</f>
        <v>0</v>
      </c>
      <c r="Y910" s="28">
        <v>0.0</v>
      </c>
      <c r="Z910" s="28">
        <v>996.0</v>
      </c>
      <c r="AA910" s="28">
        <v>996.0</v>
      </c>
      <c r="AB910" s="28">
        <f t="array" ref="AB910">xlookup(A910&amp;B910,'Inventory by Market SKU (Units)'!D:D,'Inventory by Market SKU (Units)'!E:E,"",0)</f>
        <v>0</v>
      </c>
      <c r="AC910" s="46">
        <f t="shared" si="1"/>
        <v>0</v>
      </c>
      <c r="AD910" s="47"/>
    </row>
    <row r="911" ht="14.25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30">
        <f t="array" ref="X911">xlookup(A911&amp;B911,'10.22 Sales by SKU Units'!H:H,'10.22 Sales by SKU Units'!D:D,0,0)</f>
        <v>120</v>
      </c>
      <c r="Y911" s="30">
        <v>0.0</v>
      </c>
      <c r="Z911" s="30">
        <v>379.0</v>
      </c>
      <c r="AA911" s="30">
        <v>379.0</v>
      </c>
      <c r="AB911" s="30">
        <f t="array" ref="AB911">xlookup(A911&amp;B911,'Inventory by Market SKU (Units)'!D:D,'Inventory by Market SKU (Units)'!E:E,"",0)</f>
        <v>0</v>
      </c>
      <c r="AC911" s="48">
        <f t="shared" si="1"/>
        <v>0</v>
      </c>
      <c r="AD911" s="47"/>
    </row>
    <row r="912" ht="14.25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8">
        <f t="array" ref="X912">xlookup(A912&amp;B912,'10.22 Sales by SKU Units'!H:H,'10.22 Sales by SKU Units'!D:D,0,0)</f>
        <v>191</v>
      </c>
      <c r="Y912" s="28">
        <v>0.0</v>
      </c>
      <c r="Z912" s="28">
        <v>450.0</v>
      </c>
      <c r="AA912" s="28">
        <v>450.0</v>
      </c>
      <c r="AB912" s="28">
        <f t="array" ref="AB912">xlookup(A912&amp;B912,'Inventory by Market SKU (Units)'!D:D,'Inventory by Market SKU (Units)'!E:E,"",0)</f>
        <v>0</v>
      </c>
      <c r="AC912" s="46">
        <f t="shared" si="1"/>
        <v>0</v>
      </c>
      <c r="AD912" s="47"/>
    </row>
    <row r="913" ht="14.25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30">
        <f t="array" ref="X913">xlookup(A913&amp;B913,'10.22 Sales by SKU Units'!H:H,'10.22 Sales by SKU Units'!D:D,0,0)</f>
        <v>71</v>
      </c>
      <c r="Y913" s="30">
        <v>0.0</v>
      </c>
      <c r="Z913" s="30">
        <v>379.0</v>
      </c>
      <c r="AA913" s="30">
        <v>379.0</v>
      </c>
      <c r="AB913" s="30">
        <f t="array" ref="AB913">xlookup(A913&amp;B913,'Inventory by Market SKU (Units)'!D:D,'Inventory by Market SKU (Units)'!E:E,"",0)</f>
        <v>0</v>
      </c>
      <c r="AC913" s="48">
        <f t="shared" si="1"/>
        <v>0</v>
      </c>
      <c r="AD913" s="47"/>
    </row>
    <row r="914" ht="14.25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8">
        <f t="array" ref="X914">xlookup(A914&amp;B914,'10.22 Sales by SKU Units'!H:H,'10.22 Sales by SKU Units'!D:D,0,0)</f>
        <v>60</v>
      </c>
      <c r="Y914" s="28">
        <v>0.0</v>
      </c>
      <c r="Z914" s="28">
        <v>402.0</v>
      </c>
      <c r="AA914" s="28">
        <v>402.0</v>
      </c>
      <c r="AB914" s="28">
        <f t="array" ref="AB914">xlookup(A914&amp;B914,'Inventory by Market SKU (Units)'!D:D,'Inventory by Market SKU (Units)'!E:E,"",0)</f>
        <v>0</v>
      </c>
      <c r="AC914" s="46">
        <f t="shared" si="1"/>
        <v>0</v>
      </c>
      <c r="AD914" s="47"/>
    </row>
    <row r="915" ht="14.25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30">
        <f t="array" ref="X915">xlookup(A915&amp;B915,'10.22 Sales by SKU Units'!H:H,'10.22 Sales by SKU Units'!D:D,0,0)</f>
        <v>50</v>
      </c>
      <c r="Y915" s="30">
        <v>0.0</v>
      </c>
      <c r="Z915" s="30">
        <v>322.0</v>
      </c>
      <c r="AA915" s="30">
        <v>322.0</v>
      </c>
      <c r="AB915" s="30">
        <f t="array" ref="AB915">xlookup(A915&amp;B915,'Inventory by Market SKU (Units)'!D:D,'Inventory by Market SKU (Units)'!E:E,"",0)</f>
        <v>0</v>
      </c>
      <c r="AC915" s="48">
        <f t="shared" si="1"/>
        <v>0</v>
      </c>
      <c r="AD915" s="47"/>
    </row>
    <row r="916" ht="14.25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8">
        <f t="array" ref="X916">xlookup(A916&amp;B916,'10.22 Sales by SKU Units'!H:H,'10.22 Sales by SKU Units'!D:D,0,0)</f>
        <v>178</v>
      </c>
      <c r="Y916" s="28">
        <v>0.0</v>
      </c>
      <c r="Z916" s="28">
        <v>2384.0</v>
      </c>
      <c r="AA916" s="28">
        <v>2384.0</v>
      </c>
      <c r="AB916" s="28">
        <f t="array" ref="AB916">xlookup(A916&amp;B916,'Inventory by Market SKU (Units)'!D:D,'Inventory by Market SKU (Units)'!E:E,"",0)</f>
        <v>-20</v>
      </c>
      <c r="AC916" s="46">
        <f t="shared" si="1"/>
        <v>-0.04322766571</v>
      </c>
      <c r="AD916" s="47"/>
    </row>
    <row r="917" ht="14.25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30">
        <f t="array" ref="X917">xlookup(A917&amp;B917,'10.22 Sales by SKU Units'!H:H,'10.22 Sales by SKU Units'!D:D,0,0)</f>
        <v>220</v>
      </c>
      <c r="Y917" s="30">
        <v>0.0</v>
      </c>
      <c r="Z917" s="30">
        <v>2286.0</v>
      </c>
      <c r="AA917" s="30">
        <v>2286.0</v>
      </c>
      <c r="AB917" s="30">
        <f t="array" ref="AB917">xlookup(A917&amp;B917,'Inventory by Market SKU (Units)'!D:D,'Inventory by Market SKU (Units)'!E:E,"",0)</f>
        <v>0</v>
      </c>
      <c r="AC917" s="48">
        <f t="shared" si="1"/>
        <v>0</v>
      </c>
      <c r="AD917" s="47"/>
    </row>
    <row r="918" ht="14.25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8">
        <f t="array" ref="X918">xlookup(A918&amp;B918,'10.22 Sales by SKU Units'!H:H,'10.22 Sales by SKU Units'!D:D,0,0)</f>
        <v>150</v>
      </c>
      <c r="Y918" s="28">
        <v>0.0</v>
      </c>
      <c r="Z918" s="28">
        <v>361.0</v>
      </c>
      <c r="AA918" s="28">
        <v>361.0</v>
      </c>
      <c r="AB918" s="28">
        <f t="array" ref="AB918">xlookup(A918&amp;B918,'Inventory by Market SKU (Units)'!D:D,'Inventory by Market SKU (Units)'!E:E,"",0)</f>
        <v>0</v>
      </c>
      <c r="AC918" s="46">
        <f t="shared" si="1"/>
        <v>0</v>
      </c>
      <c r="AD918" s="47"/>
    </row>
    <row r="919" ht="14.25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30">
        <f t="array" ref="X919">xlookup(A919&amp;B919,'10.22 Sales by SKU Units'!H:H,'10.22 Sales by SKU Units'!D:D,0,0)</f>
        <v>130</v>
      </c>
      <c r="Y919" s="30">
        <v>0.0</v>
      </c>
      <c r="Z919" s="30">
        <v>336.0</v>
      </c>
      <c r="AA919" s="30">
        <v>336.0</v>
      </c>
      <c r="AB919" s="30">
        <f t="array" ref="AB919">xlookup(A919&amp;B919,'Inventory by Market SKU (Units)'!D:D,'Inventory by Market SKU (Units)'!E:E,"",0)</f>
        <v>0</v>
      </c>
      <c r="AC919" s="48">
        <f t="shared" si="1"/>
        <v>0</v>
      </c>
      <c r="AD919" s="47"/>
    </row>
    <row r="920" ht="14.25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8">
        <f t="array" ref="X920">xlookup(A920&amp;B920,'10.22 Sales by SKU Units'!H:H,'10.22 Sales by SKU Units'!D:D,0,0)</f>
        <v>181</v>
      </c>
      <c r="Y920" s="28">
        <v>0.0</v>
      </c>
      <c r="Z920" s="28">
        <v>298.0</v>
      </c>
      <c r="AA920" s="28">
        <v>298.0</v>
      </c>
      <c r="AB920" s="28">
        <f t="array" ref="AB920">xlookup(A920&amp;B920,'Inventory by Market SKU (Units)'!D:D,'Inventory by Market SKU (Units)'!E:E,"",0)</f>
        <v>0</v>
      </c>
      <c r="AC920" s="46">
        <f t="shared" si="1"/>
        <v>0</v>
      </c>
      <c r="AD920" s="47"/>
    </row>
    <row r="921" ht="14.25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30">
        <f t="array" ref="X921">xlookup(A921&amp;B921,'10.22 Sales by SKU Units'!H:H,'10.22 Sales by SKU Units'!D:D,0,0)</f>
        <v>66</v>
      </c>
      <c r="Y921" s="30">
        <v>0.0</v>
      </c>
      <c r="Z921" s="30">
        <v>170.0</v>
      </c>
      <c r="AA921" s="30">
        <v>170.0</v>
      </c>
      <c r="AB921" s="30">
        <f t="array" ref="AB921">xlookup(A921&amp;B921,'Inventory by Market SKU (Units)'!D:D,'Inventory by Market SKU (Units)'!E:E,"",0)</f>
        <v>0</v>
      </c>
      <c r="AC921" s="48">
        <f t="shared" si="1"/>
        <v>0</v>
      </c>
      <c r="AD921" s="47"/>
    </row>
    <row r="922" ht="14.25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8">
        <f t="array" ref="X922">xlookup(A922&amp;B922,'10.22 Sales by SKU Units'!H:H,'10.22 Sales by SKU Units'!D:D,0,0)</f>
        <v>86</v>
      </c>
      <c r="Y922" s="28">
        <v>0.0</v>
      </c>
      <c r="Z922" s="28">
        <v>160.0</v>
      </c>
      <c r="AA922" s="28">
        <v>160.0</v>
      </c>
      <c r="AB922" s="28">
        <f t="array" ref="AB922">xlookup(A922&amp;B922,'Inventory by Market SKU (Units)'!D:D,'Inventory by Market SKU (Units)'!E:E,"",0)</f>
        <v>0</v>
      </c>
      <c r="AC922" s="46">
        <f t="shared" si="1"/>
        <v>0</v>
      </c>
      <c r="AD922" s="47"/>
    </row>
    <row r="923" ht="14.25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30">
        <f t="array" ref="X923">xlookup(A923&amp;B923,'10.22 Sales by SKU Units'!H:H,'10.22 Sales by SKU Units'!D:D,0,0)</f>
        <v>66</v>
      </c>
      <c r="Y923" s="30">
        <v>0.0</v>
      </c>
      <c r="Z923" s="30">
        <v>150.0</v>
      </c>
      <c r="AA923" s="30">
        <v>150.0</v>
      </c>
      <c r="AB923" s="30">
        <f t="array" ref="AB923">xlookup(A923&amp;B923,'Inventory by Market SKU (Units)'!D:D,'Inventory by Market SKU (Units)'!E:E,"",0)</f>
        <v>0</v>
      </c>
      <c r="AC923" s="48">
        <f t="shared" si="1"/>
        <v>0</v>
      </c>
      <c r="AD923" s="47"/>
    </row>
    <row r="924" ht="14.25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8">
        <f t="array" ref="X924">xlookup(A924&amp;B924,'10.22 Sales by SKU Units'!H:H,'10.22 Sales by SKU Units'!D:D,0,0)</f>
        <v>96</v>
      </c>
      <c r="Y924" s="28">
        <v>0.0</v>
      </c>
      <c r="Z924" s="28">
        <v>160.0</v>
      </c>
      <c r="AA924" s="28">
        <v>160.0</v>
      </c>
      <c r="AB924" s="28">
        <f t="array" ref="AB924">xlookup(A924&amp;B924,'Inventory by Market SKU (Units)'!D:D,'Inventory by Market SKU (Units)'!E:E,"",0)</f>
        <v>0</v>
      </c>
      <c r="AC924" s="46">
        <f t="shared" si="1"/>
        <v>0</v>
      </c>
      <c r="AD924" s="47"/>
    </row>
    <row r="925" ht="14.25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30">
        <f t="array" ref="X925">xlookup(A925&amp;B925,'10.22 Sales by SKU Units'!H:H,'10.22 Sales by SKU Units'!D:D,0,0)</f>
        <v>96</v>
      </c>
      <c r="Y925" s="30">
        <v>0.0</v>
      </c>
      <c r="Z925" s="30">
        <v>160.0</v>
      </c>
      <c r="AA925" s="30">
        <v>160.0</v>
      </c>
      <c r="AB925" s="30">
        <f t="array" ref="AB925">xlookup(A925&amp;B925,'Inventory by Market SKU (Units)'!D:D,'Inventory by Market SKU (Units)'!E:E,"",0)</f>
        <v>0</v>
      </c>
      <c r="AC925" s="48">
        <f t="shared" si="1"/>
        <v>0</v>
      </c>
      <c r="AD925" s="47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1000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7.29"/>
  </cols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55">
        <v>0.0</v>
      </c>
      <c r="D2" s="56">
        <v>2010.0</v>
      </c>
      <c r="E2" s="55">
        <v>0.0</v>
      </c>
      <c r="F2" s="56">
        <v>2010.0</v>
      </c>
      <c r="G2" s="56">
        <v>2010.0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58">
        <v>0.0</v>
      </c>
      <c r="D3" s="59">
        <v>2010.0</v>
      </c>
      <c r="E3" s="58">
        <v>0.0</v>
      </c>
      <c r="F3" s="59">
        <v>2010.0</v>
      </c>
      <c r="G3" s="59">
        <v>2010.0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55">
        <v>0.0</v>
      </c>
      <c r="D4" s="56">
        <v>1935.0</v>
      </c>
      <c r="E4" s="55">
        <v>0.0</v>
      </c>
      <c r="F4" s="56">
        <v>1935.0</v>
      </c>
      <c r="G4" s="56">
        <v>1935.0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58">
        <v>0.0</v>
      </c>
      <c r="D5" s="59">
        <v>1785.0</v>
      </c>
      <c r="E5" s="58">
        <v>0.0</v>
      </c>
      <c r="F5" s="59">
        <v>1785.0</v>
      </c>
      <c r="G5" s="59">
        <v>1785.0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55">
        <v>0.0</v>
      </c>
      <c r="D6" s="56">
        <v>2708.0</v>
      </c>
      <c r="E6" s="55">
        <v>0.0</v>
      </c>
      <c r="F6" s="56">
        <v>2708.0</v>
      </c>
      <c r="G6" s="56">
        <v>2708.0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58">
        <v>0.0</v>
      </c>
      <c r="D7" s="59">
        <v>1635.0</v>
      </c>
      <c r="E7" s="58">
        <v>0.0</v>
      </c>
      <c r="F7" s="59">
        <v>1635.0</v>
      </c>
      <c r="G7" s="59">
        <v>1635.0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55">
        <v>0.0</v>
      </c>
      <c r="D8" s="56">
        <v>1230.0</v>
      </c>
      <c r="E8" s="55">
        <v>0.0</v>
      </c>
      <c r="F8" s="56">
        <v>1230.0</v>
      </c>
      <c r="G8" s="56">
        <v>1230.0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58">
        <v>0.0</v>
      </c>
      <c r="D9" s="59">
        <v>1305.0</v>
      </c>
      <c r="E9" s="58">
        <v>0.0</v>
      </c>
      <c r="F9" s="59">
        <v>1305.0</v>
      </c>
      <c r="G9" s="59">
        <v>1305.0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55">
        <v>0.0</v>
      </c>
      <c r="D10" s="56">
        <v>1080.0</v>
      </c>
      <c r="E10" s="55">
        <v>0.0</v>
      </c>
      <c r="F10" s="56">
        <v>1080.0</v>
      </c>
      <c r="G10" s="56">
        <v>1080.0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58">
        <v>0.0</v>
      </c>
      <c r="D11" s="59">
        <v>1185.0</v>
      </c>
      <c r="E11" s="58">
        <v>0.0</v>
      </c>
      <c r="F11" s="59">
        <v>1185.0</v>
      </c>
      <c r="G11" s="59">
        <v>1185.0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55">
        <v>0.0</v>
      </c>
      <c r="D12" s="56">
        <v>1500.0</v>
      </c>
      <c r="E12" s="55">
        <v>0.0</v>
      </c>
      <c r="F12" s="56">
        <v>1500.0</v>
      </c>
      <c r="G12" s="56">
        <v>1500.0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58">
        <v>0.0</v>
      </c>
      <c r="D13" s="59">
        <v>1095.0</v>
      </c>
      <c r="E13" s="58">
        <v>0.0</v>
      </c>
      <c r="F13" s="59">
        <v>1095.0</v>
      </c>
      <c r="G13" s="59">
        <v>1095.0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55">
        <v>0.0</v>
      </c>
      <c r="D14" s="56">
        <v>1590.0</v>
      </c>
      <c r="E14" s="55">
        <v>0.0</v>
      </c>
      <c r="F14" s="56">
        <v>1590.0</v>
      </c>
      <c r="G14" s="56">
        <v>1590.0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58">
        <v>0.0</v>
      </c>
      <c r="D15" s="58">
        <v>840.0</v>
      </c>
      <c r="E15" s="58">
        <v>0.0</v>
      </c>
      <c r="F15" s="58">
        <v>840.0</v>
      </c>
      <c r="G15" s="58">
        <v>840.0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55">
        <v>0.0</v>
      </c>
      <c r="D16" s="55">
        <v>585.0</v>
      </c>
      <c r="E16" s="55">
        <v>0.0</v>
      </c>
      <c r="F16" s="55">
        <v>585.0</v>
      </c>
      <c r="G16" s="55">
        <v>585.0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58">
        <v>0.0</v>
      </c>
      <c r="D17" s="58">
        <v>645.0</v>
      </c>
      <c r="E17" s="58">
        <v>0.0</v>
      </c>
      <c r="F17" s="58">
        <v>645.0</v>
      </c>
      <c r="G17" s="58">
        <v>645.0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55">
        <v>0.0</v>
      </c>
      <c r="D18" s="55">
        <v>495.0</v>
      </c>
      <c r="E18" s="55">
        <v>0.0</v>
      </c>
      <c r="F18" s="55">
        <v>495.0</v>
      </c>
      <c r="G18" s="55">
        <v>495.0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58">
        <v>0.0</v>
      </c>
      <c r="D19" s="58">
        <v>435.0</v>
      </c>
      <c r="E19" s="58">
        <v>0.0</v>
      </c>
      <c r="F19" s="58">
        <v>435.0</v>
      </c>
      <c r="G19" s="58">
        <v>435.0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55">
        <v>0.0</v>
      </c>
      <c r="D20" s="55">
        <v>360.0</v>
      </c>
      <c r="E20" s="55">
        <v>0.0</v>
      </c>
      <c r="F20" s="55">
        <v>360.0</v>
      </c>
      <c r="G20" s="55">
        <v>360.0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58">
        <v>0.0</v>
      </c>
      <c r="D21" s="58">
        <v>300.0</v>
      </c>
      <c r="E21" s="58">
        <v>0.0</v>
      </c>
      <c r="F21" s="58">
        <v>300.0</v>
      </c>
      <c r="G21" s="58">
        <v>300.0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55">
        <v>0.0</v>
      </c>
      <c r="D22" s="55">
        <v>264.0</v>
      </c>
      <c r="E22" s="55">
        <v>0.0</v>
      </c>
      <c r="F22" s="55">
        <v>264.0</v>
      </c>
      <c r="G22" s="55">
        <v>264.0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58">
        <v>0.0</v>
      </c>
      <c r="D23" s="58">
        <v>405.0</v>
      </c>
      <c r="E23" s="58">
        <v>0.0</v>
      </c>
      <c r="F23" s="58">
        <v>405.0</v>
      </c>
      <c r="G23" s="58">
        <v>405.0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55">
        <v>0.0</v>
      </c>
      <c r="D24" s="55">
        <v>345.0</v>
      </c>
      <c r="E24" s="55">
        <v>0.0</v>
      </c>
      <c r="F24" s="55">
        <v>345.0</v>
      </c>
      <c r="G24" s="55">
        <v>345.0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58">
        <v>0.0</v>
      </c>
      <c r="D25" s="58">
        <v>264.0</v>
      </c>
      <c r="E25" s="58">
        <v>0.0</v>
      </c>
      <c r="F25" s="58">
        <v>264.0</v>
      </c>
      <c r="G25" s="58">
        <v>264.0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55">
        <v>0.0</v>
      </c>
      <c r="D26" s="55">
        <v>360.0</v>
      </c>
      <c r="E26" s="55">
        <v>0.0</v>
      </c>
      <c r="F26" s="55">
        <v>360.0</v>
      </c>
      <c r="G26" s="55">
        <v>360.0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58">
        <v>0.0</v>
      </c>
      <c r="D27" s="58">
        <v>264.0</v>
      </c>
      <c r="E27" s="58">
        <v>0.0</v>
      </c>
      <c r="F27" s="58">
        <v>264.0</v>
      </c>
      <c r="G27" s="58">
        <v>264.0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55">
        <v>0.0</v>
      </c>
      <c r="D28" s="55">
        <v>156.0</v>
      </c>
      <c r="E28" s="55">
        <v>0.0</v>
      </c>
      <c r="F28" s="55">
        <v>156.0</v>
      </c>
      <c r="G28" s="55">
        <v>156.0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58">
        <v>0.0</v>
      </c>
      <c r="D29" s="58">
        <v>216.0</v>
      </c>
      <c r="E29" s="58">
        <v>0.0</v>
      </c>
      <c r="F29" s="58">
        <v>216.0</v>
      </c>
      <c r="G29" s="58">
        <v>216.0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55">
        <v>0.0</v>
      </c>
      <c r="D30" s="55">
        <v>156.0</v>
      </c>
      <c r="E30" s="55">
        <v>0.0</v>
      </c>
      <c r="F30" s="55">
        <v>156.0</v>
      </c>
      <c r="G30" s="55">
        <v>156.0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58">
        <v>0.0</v>
      </c>
      <c r="D31" s="58">
        <v>120.0</v>
      </c>
      <c r="E31" s="58">
        <v>0.0</v>
      </c>
      <c r="F31" s="58">
        <v>120.0</v>
      </c>
      <c r="G31" s="58">
        <v>120.0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55">
        <v>0.0</v>
      </c>
      <c r="D32" s="55">
        <v>108.0</v>
      </c>
      <c r="E32" s="55">
        <v>0.0</v>
      </c>
      <c r="F32" s="55">
        <v>108.0</v>
      </c>
      <c r="G32" s="55">
        <v>108.0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58">
        <v>0.0</v>
      </c>
      <c r="D33" s="58">
        <v>72.0</v>
      </c>
      <c r="E33" s="58">
        <v>0.0</v>
      </c>
      <c r="F33" s="58">
        <v>72.0</v>
      </c>
      <c r="G33" s="58">
        <v>72.0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55">
        <v>0.0</v>
      </c>
      <c r="D34" s="55">
        <v>360.0</v>
      </c>
      <c r="E34" s="55">
        <v>0.0</v>
      </c>
      <c r="F34" s="55">
        <v>360.0</v>
      </c>
      <c r="G34" s="55">
        <v>360.0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58">
        <v>0.0</v>
      </c>
      <c r="D35" s="58">
        <v>259.0</v>
      </c>
      <c r="E35" s="58">
        <v>0.0</v>
      </c>
      <c r="F35" s="58">
        <v>259.0</v>
      </c>
      <c r="G35" s="58">
        <v>259.0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55">
        <v>0.0</v>
      </c>
      <c r="D36" s="55">
        <v>280.0</v>
      </c>
      <c r="E36" s="55">
        <v>0.0</v>
      </c>
      <c r="F36" s="55">
        <v>280.0</v>
      </c>
      <c r="G36" s="55">
        <v>280.0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58">
        <v>0.0</v>
      </c>
      <c r="D37" s="58">
        <v>186.0</v>
      </c>
      <c r="E37" s="58">
        <v>0.0</v>
      </c>
      <c r="F37" s="58">
        <v>186.0</v>
      </c>
      <c r="G37" s="58">
        <v>186.0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55">
        <v>0.0</v>
      </c>
      <c r="D38" s="55">
        <v>360.0</v>
      </c>
      <c r="E38" s="55">
        <v>0.0</v>
      </c>
      <c r="F38" s="55">
        <v>360.0</v>
      </c>
      <c r="G38" s="55">
        <v>360.0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58">
        <v>0.0</v>
      </c>
      <c r="D39" s="58">
        <v>160.0</v>
      </c>
      <c r="E39" s="58">
        <v>0.0</v>
      </c>
      <c r="F39" s="58">
        <v>160.0</v>
      </c>
      <c r="G39" s="58">
        <v>160.0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55">
        <v>0.0</v>
      </c>
      <c r="D40" s="55">
        <v>140.0</v>
      </c>
      <c r="E40" s="55">
        <v>0.0</v>
      </c>
      <c r="F40" s="55">
        <v>140.0</v>
      </c>
      <c r="G40" s="55">
        <v>140.0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58">
        <v>0.0</v>
      </c>
      <c r="D41" s="58">
        <v>80.0</v>
      </c>
      <c r="E41" s="58">
        <v>0.0</v>
      </c>
      <c r="F41" s="58">
        <v>80.0</v>
      </c>
      <c r="G41" s="58">
        <v>80.0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55">
        <v>0.0</v>
      </c>
      <c r="D42" s="55">
        <v>39.0</v>
      </c>
      <c r="E42" s="55">
        <v>0.0</v>
      </c>
      <c r="F42" s="55">
        <v>39.0</v>
      </c>
      <c r="G42" s="55">
        <v>39.0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58">
        <v>0.0</v>
      </c>
      <c r="D43" s="58">
        <v>340.0</v>
      </c>
      <c r="E43" s="58">
        <v>0.0</v>
      </c>
      <c r="F43" s="58">
        <v>340.0</v>
      </c>
      <c r="G43" s="58">
        <v>340.0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55">
        <v>0.0</v>
      </c>
      <c r="D44" s="55">
        <v>563.0</v>
      </c>
      <c r="E44" s="55">
        <v>0.0</v>
      </c>
      <c r="F44" s="55">
        <v>563.0</v>
      </c>
      <c r="G44" s="55">
        <v>563.0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58">
        <v>0.0</v>
      </c>
      <c r="D45" s="58">
        <v>493.0</v>
      </c>
      <c r="E45" s="58">
        <v>0.0</v>
      </c>
      <c r="F45" s="58">
        <v>493.0</v>
      </c>
      <c r="G45" s="58">
        <v>493.0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55">
        <v>0.0</v>
      </c>
      <c r="D46" s="55">
        <v>515.0</v>
      </c>
      <c r="E46" s="55">
        <v>0.0</v>
      </c>
      <c r="F46" s="55">
        <v>515.0</v>
      </c>
      <c r="G46" s="55">
        <v>515.0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58">
        <v>0.0</v>
      </c>
      <c r="D47" s="58">
        <v>548.0</v>
      </c>
      <c r="E47" s="58">
        <v>0.0</v>
      </c>
      <c r="F47" s="58">
        <v>548.0</v>
      </c>
      <c r="G47" s="58">
        <v>548.0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55">
        <v>0.0</v>
      </c>
      <c r="D48" s="55">
        <v>390.0</v>
      </c>
      <c r="E48" s="55">
        <v>0.0</v>
      </c>
      <c r="F48" s="55">
        <v>390.0</v>
      </c>
      <c r="G48" s="55">
        <v>390.0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58">
        <v>0.0</v>
      </c>
      <c r="D49" s="58">
        <v>361.0</v>
      </c>
      <c r="E49" s="58">
        <v>0.0</v>
      </c>
      <c r="F49" s="58">
        <v>361.0</v>
      </c>
      <c r="G49" s="58">
        <v>361.0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55">
        <v>0.0</v>
      </c>
      <c r="D50" s="55">
        <v>10.0</v>
      </c>
      <c r="E50" s="55">
        <v>0.0</v>
      </c>
      <c r="F50" s="55">
        <v>10.0</v>
      </c>
      <c r="G50" s="55">
        <v>10.0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58">
        <v>0.0</v>
      </c>
      <c r="D51" s="58">
        <v>42.0</v>
      </c>
      <c r="E51" s="58">
        <v>0.0</v>
      </c>
      <c r="F51" s="58">
        <v>42.0</v>
      </c>
      <c r="G51" s="58">
        <v>42.0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55">
        <v>0.0</v>
      </c>
      <c r="D52" s="55">
        <v>42.0</v>
      </c>
      <c r="E52" s="55">
        <v>0.0</v>
      </c>
      <c r="F52" s="55">
        <v>42.0</v>
      </c>
      <c r="G52" s="55">
        <v>42.0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58">
        <v>0.0</v>
      </c>
      <c r="D53" s="58">
        <v>73.0</v>
      </c>
      <c r="E53" s="58">
        <v>0.0</v>
      </c>
      <c r="F53" s="58">
        <v>73.0</v>
      </c>
      <c r="G53" s="58">
        <v>73.0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55">
        <v>0.0</v>
      </c>
      <c r="D54" s="55">
        <v>80.0</v>
      </c>
      <c r="E54" s="55">
        <v>0.0</v>
      </c>
      <c r="F54" s="55">
        <v>80.0</v>
      </c>
      <c r="G54" s="55">
        <v>80.0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58">
        <v>0.0</v>
      </c>
      <c r="D55" s="58">
        <v>60.0</v>
      </c>
      <c r="E55" s="58">
        <v>0.0</v>
      </c>
      <c r="F55" s="58">
        <v>60.0</v>
      </c>
      <c r="G55" s="58">
        <v>60.0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55">
        <v>0.0</v>
      </c>
      <c r="D56" s="55">
        <v>71.0</v>
      </c>
      <c r="E56" s="55">
        <v>0.0</v>
      </c>
      <c r="F56" s="55">
        <v>71.0</v>
      </c>
      <c r="G56" s="55">
        <v>71.0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58">
        <v>0.0</v>
      </c>
      <c r="D57" s="58">
        <v>40.0</v>
      </c>
      <c r="E57" s="58">
        <v>0.0</v>
      </c>
      <c r="F57" s="58">
        <v>40.0</v>
      </c>
      <c r="G57" s="58">
        <v>40.0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55">
        <v>0.0</v>
      </c>
      <c r="D58" s="55">
        <v>60.0</v>
      </c>
      <c r="E58" s="55">
        <v>0.0</v>
      </c>
      <c r="F58" s="55">
        <v>60.0</v>
      </c>
      <c r="G58" s="55">
        <v>60.0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58">
        <v>0.0</v>
      </c>
      <c r="D59" s="58">
        <v>330.0</v>
      </c>
      <c r="E59" s="58">
        <v>0.0</v>
      </c>
      <c r="F59" s="58">
        <v>330.0</v>
      </c>
      <c r="G59" s="58">
        <v>330.0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55">
        <v>0.0</v>
      </c>
      <c r="D60" s="55">
        <v>80.0</v>
      </c>
      <c r="E60" s="55">
        <v>0.0</v>
      </c>
      <c r="F60" s="55">
        <v>80.0</v>
      </c>
      <c r="G60" s="55">
        <v>80.0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58">
        <v>0.0</v>
      </c>
      <c r="D61" s="58">
        <v>511.0</v>
      </c>
      <c r="E61" s="58">
        <v>0.0</v>
      </c>
      <c r="F61" s="58">
        <v>511.0</v>
      </c>
      <c r="G61" s="58">
        <v>511.0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55">
        <v>0.0</v>
      </c>
      <c r="D62" s="55">
        <v>320.0</v>
      </c>
      <c r="E62" s="55">
        <v>0.0</v>
      </c>
      <c r="F62" s="55">
        <v>320.0</v>
      </c>
      <c r="G62" s="55">
        <v>320.0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58">
        <v>0.0</v>
      </c>
      <c r="D63" s="58">
        <v>478.0</v>
      </c>
      <c r="E63" s="58">
        <v>0.0</v>
      </c>
      <c r="F63" s="58">
        <v>478.0</v>
      </c>
      <c r="G63" s="58">
        <v>478.0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55">
        <v>0.0</v>
      </c>
      <c r="D64" s="55">
        <v>70.0</v>
      </c>
      <c r="E64" s="55">
        <v>0.0</v>
      </c>
      <c r="F64" s="55">
        <v>70.0</v>
      </c>
      <c r="G64" s="55">
        <v>70.0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58">
        <v>0.0</v>
      </c>
      <c r="D65" s="58">
        <v>52.0</v>
      </c>
      <c r="E65" s="58">
        <v>0.0</v>
      </c>
      <c r="F65" s="58">
        <v>52.0</v>
      </c>
      <c r="G65" s="58">
        <v>52.0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55">
        <v>0.0</v>
      </c>
      <c r="D66" s="55">
        <v>70.0</v>
      </c>
      <c r="E66" s="55">
        <v>0.0</v>
      </c>
      <c r="F66" s="55">
        <v>70.0</v>
      </c>
      <c r="G66" s="55">
        <v>70.0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58">
        <v>0.0</v>
      </c>
      <c r="D67" s="58">
        <v>61.0</v>
      </c>
      <c r="E67" s="58">
        <v>0.0</v>
      </c>
      <c r="F67" s="58">
        <v>61.0</v>
      </c>
      <c r="G67" s="58">
        <v>61.0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55">
        <v>0.0</v>
      </c>
      <c r="D68" s="55">
        <v>510.0</v>
      </c>
      <c r="E68" s="55">
        <v>0.0</v>
      </c>
      <c r="F68" s="55">
        <v>510.0</v>
      </c>
      <c r="G68" s="55">
        <v>510.0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58">
        <v>0.0</v>
      </c>
      <c r="D69" s="58">
        <v>450.0</v>
      </c>
      <c r="E69" s="58">
        <v>0.0</v>
      </c>
      <c r="F69" s="58">
        <v>450.0</v>
      </c>
      <c r="G69" s="58">
        <v>450.0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55">
        <v>0.0</v>
      </c>
      <c r="D70" s="55">
        <v>490.0</v>
      </c>
      <c r="E70" s="55">
        <v>0.0</v>
      </c>
      <c r="F70" s="55">
        <v>490.0</v>
      </c>
      <c r="G70" s="55">
        <v>490.0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58">
        <v>0.0</v>
      </c>
      <c r="D71" s="58">
        <v>120.0</v>
      </c>
      <c r="E71" s="58">
        <v>0.0</v>
      </c>
      <c r="F71" s="58">
        <v>120.0</v>
      </c>
      <c r="G71" s="58">
        <v>120.0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55">
        <v>0.0</v>
      </c>
      <c r="D72" s="55">
        <v>351.0</v>
      </c>
      <c r="E72" s="55">
        <v>0.0</v>
      </c>
      <c r="F72" s="55">
        <v>351.0</v>
      </c>
      <c r="G72" s="55">
        <v>351.0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58">
        <v>0.0</v>
      </c>
      <c r="D73" s="58">
        <v>440.0</v>
      </c>
      <c r="E73" s="58">
        <v>0.0</v>
      </c>
      <c r="F73" s="58">
        <v>440.0</v>
      </c>
      <c r="G73" s="58">
        <v>440.0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55">
        <v>0.0</v>
      </c>
      <c r="D74" s="55">
        <v>440.0</v>
      </c>
      <c r="E74" s="55">
        <v>0.0</v>
      </c>
      <c r="F74" s="55">
        <v>440.0</v>
      </c>
      <c r="G74" s="55">
        <v>440.0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58">
        <v>0.0</v>
      </c>
      <c r="D75" s="58">
        <v>111.0</v>
      </c>
      <c r="E75" s="58">
        <v>0.0</v>
      </c>
      <c r="F75" s="58">
        <v>111.0</v>
      </c>
      <c r="G75" s="58">
        <v>111.0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55">
        <v>0.0</v>
      </c>
      <c r="D76" s="55">
        <v>178.0</v>
      </c>
      <c r="E76" s="55">
        <v>0.0</v>
      </c>
      <c r="F76" s="55">
        <v>178.0</v>
      </c>
      <c r="G76" s="55">
        <v>178.0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58">
        <v>0.0</v>
      </c>
      <c r="D77" s="58">
        <v>220.0</v>
      </c>
      <c r="E77" s="58">
        <v>0.0</v>
      </c>
      <c r="F77" s="58">
        <v>220.0</v>
      </c>
      <c r="G77" s="58">
        <v>220.0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55">
        <v>0.0</v>
      </c>
      <c r="D78" s="55">
        <v>280.0</v>
      </c>
      <c r="E78" s="55">
        <v>0.0</v>
      </c>
      <c r="F78" s="55">
        <v>280.0</v>
      </c>
      <c r="G78" s="55">
        <v>280.0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58">
        <v>0.0</v>
      </c>
      <c r="D79" s="58">
        <v>132.0</v>
      </c>
      <c r="E79" s="58">
        <v>0.0</v>
      </c>
      <c r="F79" s="58">
        <v>132.0</v>
      </c>
      <c r="G79" s="58">
        <v>132.0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55">
        <v>0.0</v>
      </c>
      <c r="D80" s="55">
        <v>51.0</v>
      </c>
      <c r="E80" s="55">
        <v>0.0</v>
      </c>
      <c r="F80" s="55">
        <v>51.0</v>
      </c>
      <c r="G80" s="55">
        <v>51.0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58">
        <v>0.0</v>
      </c>
      <c r="D81" s="58">
        <v>453.0</v>
      </c>
      <c r="E81" s="58">
        <v>0.0</v>
      </c>
      <c r="F81" s="58">
        <v>453.0</v>
      </c>
      <c r="G81" s="58">
        <v>453.0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55">
        <v>0.0</v>
      </c>
      <c r="D82" s="55">
        <v>300.0</v>
      </c>
      <c r="E82" s="55">
        <v>0.0</v>
      </c>
      <c r="F82" s="55">
        <v>300.0</v>
      </c>
      <c r="G82" s="55">
        <v>300.0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58">
        <v>0.0</v>
      </c>
      <c r="D83" s="58">
        <v>140.0</v>
      </c>
      <c r="E83" s="58">
        <v>0.0</v>
      </c>
      <c r="F83" s="58">
        <v>140.0</v>
      </c>
      <c r="G83" s="58">
        <v>140.0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55">
        <v>0.0</v>
      </c>
      <c r="D84" s="55">
        <v>210.0</v>
      </c>
      <c r="E84" s="55">
        <v>0.0</v>
      </c>
      <c r="F84" s="55">
        <v>210.0</v>
      </c>
      <c r="G84" s="55">
        <v>210.0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58">
        <v>0.0</v>
      </c>
      <c r="D85" s="58">
        <v>120.0</v>
      </c>
      <c r="E85" s="58">
        <v>0.0</v>
      </c>
      <c r="F85" s="58">
        <v>120.0</v>
      </c>
      <c r="G85" s="58">
        <v>120.0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55">
        <v>0.0</v>
      </c>
      <c r="D86" s="55">
        <v>130.0</v>
      </c>
      <c r="E86" s="55">
        <v>0.0</v>
      </c>
      <c r="F86" s="55">
        <v>130.0</v>
      </c>
      <c r="G86" s="55">
        <v>130.0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58">
        <v>0.0</v>
      </c>
      <c r="D87" s="58">
        <v>150.0</v>
      </c>
      <c r="E87" s="58">
        <v>0.0</v>
      </c>
      <c r="F87" s="58">
        <v>150.0</v>
      </c>
      <c r="G87" s="58">
        <v>150.0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55">
        <v>0.0</v>
      </c>
      <c r="D88" s="55">
        <v>181.0</v>
      </c>
      <c r="E88" s="55">
        <v>0.0</v>
      </c>
      <c r="F88" s="55">
        <v>181.0</v>
      </c>
      <c r="G88" s="55">
        <v>181.0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58">
        <v>0.0</v>
      </c>
      <c r="D89" s="58">
        <v>140.0</v>
      </c>
      <c r="E89" s="58">
        <v>0.0</v>
      </c>
      <c r="F89" s="58">
        <v>140.0</v>
      </c>
      <c r="G89" s="58">
        <v>140.0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55">
        <v>0.0</v>
      </c>
      <c r="D90" s="55">
        <v>191.0</v>
      </c>
      <c r="E90" s="55">
        <v>0.0</v>
      </c>
      <c r="F90" s="55">
        <v>191.0</v>
      </c>
      <c r="G90" s="55">
        <v>191.0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58">
        <v>0.0</v>
      </c>
      <c r="D91" s="58">
        <v>150.0</v>
      </c>
      <c r="E91" s="58">
        <v>0.0</v>
      </c>
      <c r="F91" s="58">
        <v>150.0</v>
      </c>
      <c r="G91" s="58">
        <v>150.0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55">
        <v>0.0</v>
      </c>
      <c r="D92" s="55">
        <v>71.0</v>
      </c>
      <c r="E92" s="55">
        <v>0.0</v>
      </c>
      <c r="F92" s="55">
        <v>71.0</v>
      </c>
      <c r="G92" s="55">
        <v>71.0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58">
        <v>0.0</v>
      </c>
      <c r="D93" s="58">
        <v>50.0</v>
      </c>
      <c r="E93" s="58">
        <v>0.0</v>
      </c>
      <c r="F93" s="58">
        <v>50.0</v>
      </c>
      <c r="G93" s="58">
        <v>50.0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55">
        <v>0.0</v>
      </c>
      <c r="D94" s="55">
        <v>50.0</v>
      </c>
      <c r="E94" s="55">
        <v>0.0</v>
      </c>
      <c r="F94" s="55">
        <v>50.0</v>
      </c>
      <c r="G94" s="55">
        <v>50.0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58">
        <v>0.0</v>
      </c>
      <c r="D95" s="58">
        <v>71.0</v>
      </c>
      <c r="E95" s="58">
        <v>0.0</v>
      </c>
      <c r="F95" s="58">
        <v>71.0</v>
      </c>
      <c r="G95" s="58">
        <v>71.0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55">
        <v>0.0</v>
      </c>
      <c r="D96" s="55">
        <v>60.0</v>
      </c>
      <c r="E96" s="55">
        <v>0.0</v>
      </c>
      <c r="F96" s="55">
        <v>60.0</v>
      </c>
      <c r="G96" s="55">
        <v>60.0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58">
        <v>0.0</v>
      </c>
      <c r="D97" s="58">
        <v>66.0</v>
      </c>
      <c r="E97" s="58">
        <v>0.0</v>
      </c>
      <c r="F97" s="58">
        <v>66.0</v>
      </c>
      <c r="G97" s="58">
        <v>66.0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55">
        <v>0.0</v>
      </c>
      <c r="D98" s="55">
        <v>96.0</v>
      </c>
      <c r="E98" s="55">
        <v>0.0</v>
      </c>
      <c r="F98" s="55">
        <v>96.0</v>
      </c>
      <c r="G98" s="55">
        <v>96.0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58">
        <v>0.0</v>
      </c>
      <c r="D99" s="58">
        <v>86.0</v>
      </c>
      <c r="E99" s="58">
        <v>0.0</v>
      </c>
      <c r="F99" s="58">
        <v>86.0</v>
      </c>
      <c r="G99" s="58">
        <v>86.0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55">
        <v>0.0</v>
      </c>
      <c r="D100" s="55">
        <v>66.0</v>
      </c>
      <c r="E100" s="55">
        <v>0.0</v>
      </c>
      <c r="F100" s="55">
        <v>66.0</v>
      </c>
      <c r="G100" s="55">
        <v>66.0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58">
        <v>0.0</v>
      </c>
      <c r="D101" s="58">
        <v>96.0</v>
      </c>
      <c r="E101" s="58">
        <v>0.0</v>
      </c>
      <c r="F101" s="58">
        <v>96.0</v>
      </c>
      <c r="G101" s="58">
        <v>96.0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55">
        <v>0.0</v>
      </c>
      <c r="D102" s="55">
        <v>50.0</v>
      </c>
      <c r="E102" s="55">
        <v>0.0</v>
      </c>
      <c r="F102" s="55">
        <v>50.0</v>
      </c>
      <c r="G102" s="55">
        <v>50.0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58">
        <v>0.0</v>
      </c>
      <c r="D103" s="58">
        <v>400.0</v>
      </c>
      <c r="E103" s="58">
        <v>0.0</v>
      </c>
      <c r="F103" s="58">
        <v>400.0</v>
      </c>
      <c r="G103" s="58">
        <v>400.0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55">
        <v>0.0</v>
      </c>
      <c r="D104" s="55">
        <v>420.0</v>
      </c>
      <c r="E104" s="55">
        <v>0.0</v>
      </c>
      <c r="F104" s="55">
        <v>420.0</v>
      </c>
      <c r="G104" s="55">
        <v>420.0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58">
        <v>0.0</v>
      </c>
      <c r="D105" s="58">
        <v>230.0</v>
      </c>
      <c r="E105" s="58">
        <v>0.0</v>
      </c>
      <c r="F105" s="58">
        <v>230.0</v>
      </c>
      <c r="G105" s="58">
        <v>230.0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55">
        <v>0.0</v>
      </c>
      <c r="D106" s="55">
        <v>110.0</v>
      </c>
      <c r="E106" s="55">
        <v>0.0</v>
      </c>
      <c r="F106" s="55">
        <v>110.0</v>
      </c>
      <c r="G106" s="55">
        <v>110.0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58">
        <v>0.0</v>
      </c>
      <c r="D107" s="58">
        <v>70.0</v>
      </c>
      <c r="E107" s="58">
        <v>0.0</v>
      </c>
      <c r="F107" s="58">
        <v>70.0</v>
      </c>
      <c r="G107" s="58">
        <v>70.0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55">
        <v>25.0</v>
      </c>
      <c r="D108" s="55">
        <v>656.0</v>
      </c>
      <c r="E108" s="55">
        <v>0.0</v>
      </c>
      <c r="F108" s="55">
        <v>681.0</v>
      </c>
      <c r="G108" s="55">
        <v>681.0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58">
        <v>0.0</v>
      </c>
      <c r="D109" s="58">
        <v>705.0</v>
      </c>
      <c r="E109" s="58">
        <v>0.0</v>
      </c>
      <c r="F109" s="58">
        <v>705.0</v>
      </c>
      <c r="G109" s="58">
        <v>705.0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55">
        <v>120.0</v>
      </c>
      <c r="D110" s="56">
        <v>1335.0</v>
      </c>
      <c r="E110" s="55">
        <v>0.0</v>
      </c>
      <c r="F110" s="56">
        <v>1455.0</v>
      </c>
      <c r="G110" s="56">
        <v>1455.0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58">
        <v>15.0</v>
      </c>
      <c r="D111" s="58">
        <v>870.0</v>
      </c>
      <c r="E111" s="58">
        <v>0.0</v>
      </c>
      <c r="F111" s="58">
        <v>885.0</v>
      </c>
      <c r="G111" s="58">
        <v>885.0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55">
        <v>75.0</v>
      </c>
      <c r="D112" s="55">
        <v>915.0</v>
      </c>
      <c r="E112" s="55">
        <v>0.0</v>
      </c>
      <c r="F112" s="55">
        <v>990.0</v>
      </c>
      <c r="G112" s="55">
        <v>990.0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58">
        <v>45.0</v>
      </c>
      <c r="D113" s="59">
        <v>1470.0</v>
      </c>
      <c r="E113" s="58">
        <v>0.0</v>
      </c>
      <c r="F113" s="59">
        <v>1515.0</v>
      </c>
      <c r="G113" s="59">
        <v>1515.0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55">
        <v>15.0</v>
      </c>
      <c r="D114" s="55">
        <v>825.0</v>
      </c>
      <c r="E114" s="55">
        <v>0.0</v>
      </c>
      <c r="F114" s="55">
        <v>840.0</v>
      </c>
      <c r="G114" s="55">
        <v>840.0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58">
        <v>25.0</v>
      </c>
      <c r="D115" s="58">
        <v>775.0</v>
      </c>
      <c r="E115" s="58">
        <v>0.0</v>
      </c>
      <c r="F115" s="58">
        <v>800.0</v>
      </c>
      <c r="G115" s="58">
        <v>800.0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55">
        <v>75.0</v>
      </c>
      <c r="D116" s="56">
        <v>1260.0</v>
      </c>
      <c r="E116" s="55">
        <v>0.0</v>
      </c>
      <c r="F116" s="56">
        <v>1335.0</v>
      </c>
      <c r="G116" s="56">
        <v>1335.0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58">
        <v>30.0</v>
      </c>
      <c r="D117" s="59">
        <v>1290.0</v>
      </c>
      <c r="E117" s="58">
        <v>0.0</v>
      </c>
      <c r="F117" s="59">
        <v>1320.0</v>
      </c>
      <c r="G117" s="59">
        <v>1320.0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55">
        <v>45.0</v>
      </c>
      <c r="D118" s="55">
        <v>750.0</v>
      </c>
      <c r="E118" s="55">
        <v>0.0</v>
      </c>
      <c r="F118" s="55">
        <v>795.0</v>
      </c>
      <c r="G118" s="55">
        <v>795.0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58">
        <v>30.0</v>
      </c>
      <c r="D119" s="59">
        <v>1049.0</v>
      </c>
      <c r="E119" s="58">
        <v>0.0</v>
      </c>
      <c r="F119" s="59">
        <v>1079.0</v>
      </c>
      <c r="G119" s="59">
        <v>1079.0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55">
        <v>15.0</v>
      </c>
      <c r="D120" s="55">
        <v>600.0</v>
      </c>
      <c r="E120" s="55">
        <v>0.0</v>
      </c>
      <c r="F120" s="55">
        <v>615.0</v>
      </c>
      <c r="G120" s="55">
        <v>615.0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58">
        <v>30.0</v>
      </c>
      <c r="D121" s="58">
        <v>675.0</v>
      </c>
      <c r="E121" s="58">
        <v>0.0</v>
      </c>
      <c r="F121" s="58">
        <v>705.0</v>
      </c>
      <c r="G121" s="58">
        <v>705.0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55">
        <v>25.0</v>
      </c>
      <c r="D122" s="55">
        <v>775.0</v>
      </c>
      <c r="E122" s="55">
        <v>0.0</v>
      </c>
      <c r="F122" s="55">
        <v>800.0</v>
      </c>
      <c r="G122" s="55">
        <v>800.0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58">
        <v>0.0</v>
      </c>
      <c r="D123" s="58">
        <v>4.0</v>
      </c>
      <c r="E123" s="58">
        <v>0.0</v>
      </c>
      <c r="F123" s="58">
        <v>4.0</v>
      </c>
      <c r="G123" s="58">
        <v>4.0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55">
        <v>0.0</v>
      </c>
      <c r="D124" s="55">
        <v>6.0</v>
      </c>
      <c r="E124" s="55">
        <v>0.0</v>
      </c>
      <c r="F124" s="55">
        <v>6.0</v>
      </c>
      <c r="G124" s="55">
        <v>6.0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58">
        <v>0.0</v>
      </c>
      <c r="D125" s="58">
        <v>6.0</v>
      </c>
      <c r="E125" s="58">
        <v>0.0</v>
      </c>
      <c r="F125" s="58">
        <v>6.0</v>
      </c>
      <c r="G125" s="58">
        <v>6.0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55">
        <v>0.0</v>
      </c>
      <c r="D126" s="55">
        <v>1.0</v>
      </c>
      <c r="E126" s="55">
        <v>0.0</v>
      </c>
      <c r="F126" s="55">
        <v>1.0</v>
      </c>
      <c r="G126" s="55">
        <v>1.0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58">
        <v>0.0</v>
      </c>
      <c r="D127" s="58">
        <v>6.0</v>
      </c>
      <c r="E127" s="58">
        <v>0.0</v>
      </c>
      <c r="F127" s="58">
        <v>6.0</v>
      </c>
      <c r="G127" s="58">
        <v>6.0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55">
        <v>0.0</v>
      </c>
      <c r="D128" s="55">
        <v>6.0</v>
      </c>
      <c r="E128" s="55">
        <v>0.0</v>
      </c>
      <c r="F128" s="55">
        <v>6.0</v>
      </c>
      <c r="G128" s="55">
        <v>6.0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58">
        <v>0.0</v>
      </c>
      <c r="D129" s="58">
        <v>8.0</v>
      </c>
      <c r="E129" s="58">
        <v>0.0</v>
      </c>
      <c r="F129" s="58">
        <v>8.0</v>
      </c>
      <c r="G129" s="58">
        <v>8.0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55">
        <v>0.0</v>
      </c>
      <c r="D130" s="55">
        <v>1.0</v>
      </c>
      <c r="E130" s="55">
        <v>0.0</v>
      </c>
      <c r="F130" s="55">
        <v>1.0</v>
      </c>
      <c r="G130" s="55">
        <v>1.0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58">
        <v>0.0</v>
      </c>
      <c r="D131" s="58">
        <v>8.0</v>
      </c>
      <c r="E131" s="58">
        <v>0.0</v>
      </c>
      <c r="F131" s="58">
        <v>8.0</v>
      </c>
      <c r="G131" s="58">
        <v>8.0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55">
        <v>0.0</v>
      </c>
      <c r="D132" s="55">
        <v>2.0</v>
      </c>
      <c r="E132" s="55">
        <v>0.0</v>
      </c>
      <c r="F132" s="55">
        <v>2.0</v>
      </c>
      <c r="G132" s="55">
        <v>2.0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58">
        <v>0.0</v>
      </c>
      <c r="D133" s="58">
        <v>4.0</v>
      </c>
      <c r="E133" s="58">
        <v>0.0</v>
      </c>
      <c r="F133" s="58">
        <v>4.0</v>
      </c>
      <c r="G133" s="58">
        <v>4.0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55">
        <v>0.0</v>
      </c>
      <c r="D134" s="55">
        <v>4.0</v>
      </c>
      <c r="E134" s="55">
        <v>0.0</v>
      </c>
      <c r="F134" s="55">
        <v>4.0</v>
      </c>
      <c r="G134" s="55">
        <v>4.0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58">
        <v>0.0</v>
      </c>
      <c r="D135" s="58">
        <v>2.0</v>
      </c>
      <c r="E135" s="58">
        <v>0.0</v>
      </c>
      <c r="F135" s="58">
        <v>2.0</v>
      </c>
      <c r="G135" s="58">
        <v>2.0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55">
        <v>0.0</v>
      </c>
      <c r="D136" s="55">
        <v>1.0</v>
      </c>
      <c r="E136" s="55">
        <v>0.0</v>
      </c>
      <c r="F136" s="55">
        <v>1.0</v>
      </c>
      <c r="G136" s="55">
        <v>1.0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58">
        <v>0.0</v>
      </c>
      <c r="D137" s="58">
        <v>2.0</v>
      </c>
      <c r="E137" s="58">
        <v>0.0</v>
      </c>
      <c r="F137" s="58">
        <v>2.0</v>
      </c>
      <c r="G137" s="58">
        <v>2.0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55">
        <v>0.0</v>
      </c>
      <c r="D138" s="55">
        <v>4.0</v>
      </c>
      <c r="E138" s="55">
        <v>0.0</v>
      </c>
      <c r="F138" s="55">
        <v>4.0</v>
      </c>
      <c r="G138" s="55">
        <v>4.0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58">
        <v>0.0</v>
      </c>
      <c r="D139" s="58">
        <v>8.0</v>
      </c>
      <c r="E139" s="58">
        <v>0.0</v>
      </c>
      <c r="F139" s="58">
        <v>8.0</v>
      </c>
      <c r="G139" s="58">
        <v>8.0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55">
        <v>0.0</v>
      </c>
      <c r="D140" s="55">
        <v>2.0</v>
      </c>
      <c r="E140" s="55">
        <v>0.0</v>
      </c>
      <c r="F140" s="55">
        <v>2.0</v>
      </c>
      <c r="G140" s="55">
        <v>2.0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58">
        <v>0.0</v>
      </c>
      <c r="D141" s="58">
        <v>3.0</v>
      </c>
      <c r="E141" s="58">
        <v>0.0</v>
      </c>
      <c r="F141" s="58">
        <v>3.0</v>
      </c>
      <c r="G141" s="58">
        <v>3.0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55">
        <v>0.0</v>
      </c>
      <c r="D142" s="55">
        <v>6.0</v>
      </c>
      <c r="E142" s="55">
        <v>0.0</v>
      </c>
      <c r="F142" s="55">
        <v>6.0</v>
      </c>
      <c r="G142" s="55">
        <v>6.0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58">
        <v>0.0</v>
      </c>
      <c r="D143" s="58">
        <v>3.0</v>
      </c>
      <c r="E143" s="58">
        <v>0.0</v>
      </c>
      <c r="F143" s="58">
        <v>3.0</v>
      </c>
      <c r="G143" s="58">
        <v>3.0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55">
        <v>0.0</v>
      </c>
      <c r="D144" s="55">
        <v>3.0</v>
      </c>
      <c r="E144" s="55">
        <v>0.0</v>
      </c>
      <c r="F144" s="55">
        <v>3.0</v>
      </c>
      <c r="G144" s="55">
        <v>3.0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58">
        <v>0.0</v>
      </c>
      <c r="D145" s="58">
        <v>50.0</v>
      </c>
      <c r="E145" s="58">
        <v>0.0</v>
      </c>
      <c r="F145" s="58">
        <v>50.0</v>
      </c>
      <c r="G145" s="58">
        <v>50.0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55">
        <v>0.0</v>
      </c>
      <c r="D146" s="55">
        <v>500.0</v>
      </c>
      <c r="E146" s="55">
        <v>0.0</v>
      </c>
      <c r="F146" s="55">
        <v>500.0</v>
      </c>
      <c r="G146" s="55">
        <v>500.0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58">
        <v>0.0</v>
      </c>
      <c r="D147" s="58">
        <v>120.0</v>
      </c>
      <c r="E147" s="58">
        <v>0.0</v>
      </c>
      <c r="F147" s="58">
        <v>120.0</v>
      </c>
      <c r="G147" s="58">
        <v>120.0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55">
        <v>0.0</v>
      </c>
      <c r="D148" s="55">
        <v>45.0</v>
      </c>
      <c r="E148" s="55">
        <v>0.0</v>
      </c>
      <c r="F148" s="55">
        <v>45.0</v>
      </c>
      <c r="G148" s="55">
        <v>45.0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58">
        <v>0.0</v>
      </c>
      <c r="D149" s="58">
        <v>2.0</v>
      </c>
      <c r="E149" s="58">
        <v>0.0</v>
      </c>
      <c r="F149" s="58">
        <v>2.0</v>
      </c>
      <c r="G149" s="58">
        <v>2.0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55">
        <v>0.0</v>
      </c>
      <c r="D150" s="55">
        <v>15.0</v>
      </c>
      <c r="E150" s="55">
        <v>0.0</v>
      </c>
      <c r="F150" s="55">
        <v>15.0</v>
      </c>
      <c r="G150" s="55">
        <v>15.0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58">
        <v>0.0</v>
      </c>
      <c r="D151" s="58">
        <v>15.0</v>
      </c>
      <c r="E151" s="58">
        <v>0.0</v>
      </c>
      <c r="F151" s="58">
        <v>15.0</v>
      </c>
      <c r="G151" s="58">
        <v>15.0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55">
        <v>0.0</v>
      </c>
      <c r="D152" s="55">
        <v>450.0</v>
      </c>
      <c r="E152" s="55">
        <v>0.0</v>
      </c>
      <c r="F152" s="55">
        <v>450.0</v>
      </c>
      <c r="G152" s="55">
        <v>450.0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58">
        <v>25.0</v>
      </c>
      <c r="D153" s="58">
        <v>423.0</v>
      </c>
      <c r="E153" s="58">
        <v>0.0</v>
      </c>
      <c r="F153" s="58">
        <v>448.0</v>
      </c>
      <c r="G153" s="58">
        <v>448.0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55">
        <v>0.0</v>
      </c>
      <c r="D154" s="55">
        <v>1.0</v>
      </c>
      <c r="E154" s="55">
        <v>0.0</v>
      </c>
      <c r="F154" s="55">
        <v>1.0</v>
      </c>
      <c r="G154" s="55">
        <v>1.0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58">
        <v>0.0</v>
      </c>
      <c r="D155" s="58">
        <v>5.0</v>
      </c>
      <c r="E155" s="58">
        <v>0.0</v>
      </c>
      <c r="F155" s="58">
        <v>5.0</v>
      </c>
      <c r="G155" s="58">
        <v>5.0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55">
        <v>0.0</v>
      </c>
      <c r="D156" s="55">
        <v>2.0</v>
      </c>
      <c r="E156" s="55">
        <v>0.0</v>
      </c>
      <c r="F156" s="55">
        <v>2.0</v>
      </c>
      <c r="G156" s="55">
        <v>2.0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58">
        <v>0.0</v>
      </c>
      <c r="D157" s="58">
        <v>330.0</v>
      </c>
      <c r="E157" s="58">
        <v>0.0</v>
      </c>
      <c r="F157" s="58">
        <v>330.0</v>
      </c>
      <c r="G157" s="58">
        <v>330.0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55">
        <v>0.0</v>
      </c>
      <c r="D158" s="55">
        <v>880.0</v>
      </c>
      <c r="E158" s="55">
        <v>0.0</v>
      </c>
      <c r="F158" s="55">
        <v>880.0</v>
      </c>
      <c r="G158" s="55">
        <v>880.0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58">
        <v>0.0</v>
      </c>
      <c r="D159" s="58">
        <v>375.0</v>
      </c>
      <c r="E159" s="58">
        <v>0.0</v>
      </c>
      <c r="F159" s="58">
        <v>375.0</v>
      </c>
      <c r="G159" s="58">
        <v>375.0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55">
        <v>0.0</v>
      </c>
      <c r="D160" s="55">
        <v>50.0</v>
      </c>
      <c r="E160" s="55">
        <v>0.0</v>
      </c>
      <c r="F160" s="55">
        <v>50.0</v>
      </c>
      <c r="G160" s="55">
        <v>50.0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58">
        <v>0.0</v>
      </c>
      <c r="D161" s="58">
        <v>355.0</v>
      </c>
      <c r="E161" s="58">
        <v>0.0</v>
      </c>
      <c r="F161" s="58">
        <v>355.0</v>
      </c>
      <c r="G161" s="58">
        <v>355.0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55">
        <v>0.0</v>
      </c>
      <c r="D162" s="55">
        <v>375.0</v>
      </c>
      <c r="E162" s="55">
        <v>0.0</v>
      </c>
      <c r="F162" s="55">
        <v>375.0</v>
      </c>
      <c r="G162" s="55">
        <v>375.0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58">
        <v>0.0</v>
      </c>
      <c r="D163" s="58">
        <v>240.0</v>
      </c>
      <c r="E163" s="58">
        <v>0.0</v>
      </c>
      <c r="F163" s="58">
        <v>240.0</v>
      </c>
      <c r="G163" s="58">
        <v>240.0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55">
        <v>0.0</v>
      </c>
      <c r="D164" s="55">
        <v>230.0</v>
      </c>
      <c r="E164" s="55">
        <v>0.0</v>
      </c>
      <c r="F164" s="55">
        <v>230.0</v>
      </c>
      <c r="G164" s="55">
        <v>230.0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58">
        <v>0.0</v>
      </c>
      <c r="D165" s="58">
        <v>480.0</v>
      </c>
      <c r="E165" s="58">
        <v>0.0</v>
      </c>
      <c r="F165" s="58">
        <v>480.0</v>
      </c>
      <c r="G165" s="58">
        <v>480.0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55">
        <v>0.0</v>
      </c>
      <c r="D166" s="55">
        <v>840.0</v>
      </c>
      <c r="E166" s="55">
        <v>0.0</v>
      </c>
      <c r="F166" s="55">
        <v>840.0</v>
      </c>
      <c r="G166" s="55">
        <v>840.0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58">
        <v>0.0</v>
      </c>
      <c r="D167" s="58">
        <v>710.0</v>
      </c>
      <c r="E167" s="58">
        <v>0.0</v>
      </c>
      <c r="F167" s="58">
        <v>710.0</v>
      </c>
      <c r="G167" s="58">
        <v>710.0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55">
        <v>0.0</v>
      </c>
      <c r="D168" s="55">
        <v>477.0</v>
      </c>
      <c r="E168" s="55">
        <v>0.0</v>
      </c>
      <c r="F168" s="55">
        <v>477.0</v>
      </c>
      <c r="G168" s="55">
        <v>477.0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58">
        <v>0.0</v>
      </c>
      <c r="D169" s="58">
        <v>25.0</v>
      </c>
      <c r="E169" s="58">
        <v>0.0</v>
      </c>
      <c r="F169" s="58">
        <v>25.0</v>
      </c>
      <c r="G169" s="58">
        <v>25.0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55">
        <v>0.0</v>
      </c>
      <c r="D170" s="55">
        <v>315.0</v>
      </c>
      <c r="E170" s="55">
        <v>0.0</v>
      </c>
      <c r="F170" s="55">
        <v>315.0</v>
      </c>
      <c r="G170" s="55">
        <v>315.0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58">
        <v>0.0</v>
      </c>
      <c r="D171" s="58">
        <v>450.0</v>
      </c>
      <c r="E171" s="58">
        <v>0.0</v>
      </c>
      <c r="F171" s="58">
        <v>450.0</v>
      </c>
      <c r="G171" s="58">
        <v>450.0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55">
        <v>0.0</v>
      </c>
      <c r="D172" s="56">
        <v>8500.0</v>
      </c>
      <c r="E172" s="55">
        <v>0.0</v>
      </c>
      <c r="F172" s="56">
        <v>8500.0</v>
      </c>
      <c r="G172" s="56">
        <v>8500.0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58">
        <v>0.0</v>
      </c>
      <c r="D173" s="58">
        <v>180.0</v>
      </c>
      <c r="E173" s="58">
        <v>0.0</v>
      </c>
      <c r="F173" s="58">
        <v>180.0</v>
      </c>
      <c r="G173" s="58">
        <v>180.0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55">
        <v>0.0</v>
      </c>
      <c r="D174" s="55">
        <v>360.0</v>
      </c>
      <c r="E174" s="55">
        <v>0.0</v>
      </c>
      <c r="F174" s="55">
        <v>360.0</v>
      </c>
      <c r="G174" s="55">
        <v>360.0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58">
        <v>0.0</v>
      </c>
      <c r="D175" s="58">
        <v>459.0</v>
      </c>
      <c r="E175" s="58">
        <v>0.0</v>
      </c>
      <c r="F175" s="58">
        <v>459.0</v>
      </c>
      <c r="G175" s="58">
        <v>459.0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55">
        <v>0.0</v>
      </c>
      <c r="D176" s="55">
        <v>750.0</v>
      </c>
      <c r="E176" s="55">
        <v>0.0</v>
      </c>
      <c r="F176" s="55">
        <v>750.0</v>
      </c>
      <c r="G176" s="55">
        <v>750.0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58">
        <v>0.0</v>
      </c>
      <c r="D177" s="58">
        <v>105.0</v>
      </c>
      <c r="E177" s="58">
        <v>0.0</v>
      </c>
      <c r="F177" s="58">
        <v>105.0</v>
      </c>
      <c r="G177" s="58">
        <v>105.0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55">
        <v>0.0</v>
      </c>
      <c r="D178" s="55">
        <v>514.0</v>
      </c>
      <c r="E178" s="55">
        <v>0.0</v>
      </c>
      <c r="F178" s="55">
        <v>514.0</v>
      </c>
      <c r="G178" s="55">
        <v>514.0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58">
        <v>0.0</v>
      </c>
      <c r="D179" s="58">
        <v>735.0</v>
      </c>
      <c r="E179" s="58">
        <v>0.0</v>
      </c>
      <c r="F179" s="58">
        <v>735.0</v>
      </c>
      <c r="G179" s="58">
        <v>735.0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55">
        <v>0.0</v>
      </c>
      <c r="D180" s="56">
        <v>2640.0</v>
      </c>
      <c r="E180" s="55">
        <v>0.0</v>
      </c>
      <c r="F180" s="56">
        <v>2640.0</v>
      </c>
      <c r="G180" s="56">
        <v>2640.0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58">
        <v>0.0</v>
      </c>
      <c r="D181" s="58">
        <v>525.0</v>
      </c>
      <c r="E181" s="58">
        <v>0.0</v>
      </c>
      <c r="F181" s="58">
        <v>525.0</v>
      </c>
      <c r="G181" s="58">
        <v>525.0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55">
        <v>0.0</v>
      </c>
      <c r="D182" s="56">
        <v>3510.0</v>
      </c>
      <c r="E182" s="55">
        <v>0.0</v>
      </c>
      <c r="F182" s="56">
        <v>3510.0</v>
      </c>
      <c r="G182" s="56">
        <v>3510.0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58">
        <v>0.0</v>
      </c>
      <c r="D183" s="58">
        <v>810.0</v>
      </c>
      <c r="E183" s="58">
        <v>0.0</v>
      </c>
      <c r="F183" s="58">
        <v>810.0</v>
      </c>
      <c r="G183" s="58">
        <v>810.0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55">
        <v>0.0</v>
      </c>
      <c r="D184" s="56">
        <v>1620.0</v>
      </c>
      <c r="E184" s="55">
        <v>0.0</v>
      </c>
      <c r="F184" s="56">
        <v>1620.0</v>
      </c>
      <c r="G184" s="56">
        <v>1620.0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58">
        <v>0.0</v>
      </c>
      <c r="D185" s="58">
        <v>435.0</v>
      </c>
      <c r="E185" s="58">
        <v>0.0</v>
      </c>
      <c r="F185" s="58">
        <v>435.0</v>
      </c>
      <c r="G185" s="58">
        <v>435.0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55">
        <v>0.0</v>
      </c>
      <c r="D186" s="56">
        <v>1485.0</v>
      </c>
      <c r="E186" s="55">
        <v>0.0</v>
      </c>
      <c r="F186" s="56">
        <v>1485.0</v>
      </c>
      <c r="G186" s="56">
        <v>1485.0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58">
        <v>0.0</v>
      </c>
      <c r="D187" s="58">
        <v>660.0</v>
      </c>
      <c r="E187" s="58">
        <v>0.0</v>
      </c>
      <c r="F187" s="58">
        <v>660.0</v>
      </c>
      <c r="G187" s="58">
        <v>660.0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55">
        <v>0.0</v>
      </c>
      <c r="D188" s="56">
        <v>1215.0</v>
      </c>
      <c r="E188" s="55">
        <v>0.0</v>
      </c>
      <c r="F188" s="56">
        <v>1215.0</v>
      </c>
      <c r="G188" s="56">
        <v>1215.0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58">
        <v>0.0</v>
      </c>
      <c r="D189" s="59">
        <v>1245.0</v>
      </c>
      <c r="E189" s="58">
        <v>0.0</v>
      </c>
      <c r="F189" s="59">
        <v>1245.0</v>
      </c>
      <c r="G189" s="59">
        <v>1245.0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55">
        <v>0.0</v>
      </c>
      <c r="D190" s="56">
        <v>2095.0</v>
      </c>
      <c r="E190" s="55">
        <v>0.0</v>
      </c>
      <c r="F190" s="56">
        <v>2095.0</v>
      </c>
      <c r="G190" s="56">
        <v>2095.0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58">
        <v>0.0</v>
      </c>
      <c r="D191" s="58">
        <v>395.0</v>
      </c>
      <c r="E191" s="58">
        <v>0.0</v>
      </c>
      <c r="F191" s="58">
        <v>395.0</v>
      </c>
      <c r="G191" s="58">
        <v>395.0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55">
        <v>0.0</v>
      </c>
      <c r="D192" s="56">
        <v>2190.0</v>
      </c>
      <c r="E192" s="55">
        <v>0.0</v>
      </c>
      <c r="F192" s="56">
        <v>2190.0</v>
      </c>
      <c r="G192" s="56">
        <v>2190.0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58">
        <v>0.0</v>
      </c>
      <c r="D193" s="59">
        <v>2402.0</v>
      </c>
      <c r="E193" s="58">
        <v>0.0</v>
      </c>
      <c r="F193" s="59">
        <v>2402.0</v>
      </c>
      <c r="G193" s="59">
        <v>2402.0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55">
        <v>0.0</v>
      </c>
      <c r="D194" s="56">
        <v>1635.0</v>
      </c>
      <c r="E194" s="55">
        <v>0.0</v>
      </c>
      <c r="F194" s="56">
        <v>1635.0</v>
      </c>
      <c r="G194" s="56">
        <v>1635.0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58">
        <v>0.0</v>
      </c>
      <c r="D195" s="58">
        <v>580.0</v>
      </c>
      <c r="E195" s="58">
        <v>0.0</v>
      </c>
      <c r="F195" s="58">
        <v>580.0</v>
      </c>
      <c r="G195" s="58">
        <v>580.0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55">
        <v>0.0</v>
      </c>
      <c r="D196" s="55">
        <v>605.0</v>
      </c>
      <c r="E196" s="55">
        <v>0.0</v>
      </c>
      <c r="F196" s="55">
        <v>605.0</v>
      </c>
      <c r="G196" s="55">
        <v>605.0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58">
        <v>0.0</v>
      </c>
      <c r="D197" s="58">
        <v>150.0</v>
      </c>
      <c r="E197" s="58">
        <v>0.0</v>
      </c>
      <c r="F197" s="58">
        <v>150.0</v>
      </c>
      <c r="G197" s="58">
        <v>150.0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55">
        <v>0.0</v>
      </c>
      <c r="D198" s="55">
        <v>600.0</v>
      </c>
      <c r="E198" s="55">
        <v>0.0</v>
      </c>
      <c r="F198" s="55">
        <v>600.0</v>
      </c>
      <c r="G198" s="55">
        <v>600.0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58">
        <v>0.0</v>
      </c>
      <c r="D199" s="58">
        <v>375.0</v>
      </c>
      <c r="E199" s="58">
        <v>0.0</v>
      </c>
      <c r="F199" s="58">
        <v>375.0</v>
      </c>
      <c r="G199" s="58">
        <v>375.0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55">
        <v>0.0</v>
      </c>
      <c r="D200" s="55">
        <v>315.0</v>
      </c>
      <c r="E200" s="55">
        <v>0.0</v>
      </c>
      <c r="F200" s="55">
        <v>315.0</v>
      </c>
      <c r="G200" s="55">
        <v>315.0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58">
        <v>0.0</v>
      </c>
      <c r="D201" s="58">
        <v>495.0</v>
      </c>
      <c r="E201" s="58">
        <v>0.0</v>
      </c>
      <c r="F201" s="58">
        <v>495.0</v>
      </c>
      <c r="G201" s="58">
        <v>495.0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55">
        <v>0.0</v>
      </c>
      <c r="D202" s="55">
        <v>345.0</v>
      </c>
      <c r="E202" s="55">
        <v>0.0</v>
      </c>
      <c r="F202" s="55">
        <v>345.0</v>
      </c>
      <c r="G202" s="55">
        <v>345.0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58">
        <v>0.0</v>
      </c>
      <c r="D203" s="58">
        <v>255.0</v>
      </c>
      <c r="E203" s="58">
        <v>0.0</v>
      </c>
      <c r="F203" s="58">
        <v>255.0</v>
      </c>
      <c r="G203" s="58">
        <v>255.0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55">
        <v>0.0</v>
      </c>
      <c r="D204" s="55">
        <v>465.0</v>
      </c>
      <c r="E204" s="55">
        <v>0.0</v>
      </c>
      <c r="F204" s="55">
        <v>465.0</v>
      </c>
      <c r="G204" s="55">
        <v>465.0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58">
        <v>0.0</v>
      </c>
      <c r="D205" s="58">
        <v>110.0</v>
      </c>
      <c r="E205" s="58">
        <v>0.0</v>
      </c>
      <c r="F205" s="58">
        <v>110.0</v>
      </c>
      <c r="G205" s="58">
        <v>110.0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55">
        <v>0.0</v>
      </c>
      <c r="D206" s="55">
        <v>60.0</v>
      </c>
      <c r="E206" s="55">
        <v>0.0</v>
      </c>
      <c r="F206" s="55">
        <v>60.0</v>
      </c>
      <c r="G206" s="55">
        <v>60.0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58">
        <v>0.0</v>
      </c>
      <c r="D207" s="58">
        <v>60.0</v>
      </c>
      <c r="E207" s="58">
        <v>0.0</v>
      </c>
      <c r="F207" s="58">
        <v>60.0</v>
      </c>
      <c r="G207" s="58">
        <v>60.0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55">
        <v>0.0</v>
      </c>
      <c r="D208" s="55">
        <v>398.0</v>
      </c>
      <c r="E208" s="55">
        <v>0.0</v>
      </c>
      <c r="F208" s="55">
        <v>398.0</v>
      </c>
      <c r="G208" s="55">
        <v>398.0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58">
        <v>0.0</v>
      </c>
      <c r="D209" s="58">
        <v>100.0</v>
      </c>
      <c r="E209" s="58">
        <v>0.0</v>
      </c>
      <c r="F209" s="58">
        <v>100.0</v>
      </c>
      <c r="G209" s="58">
        <v>100.0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55">
        <v>0.0</v>
      </c>
      <c r="D210" s="55">
        <v>100.0</v>
      </c>
      <c r="E210" s="55">
        <v>0.0</v>
      </c>
      <c r="F210" s="55">
        <v>100.0</v>
      </c>
      <c r="G210" s="55">
        <v>100.0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58">
        <v>0.0</v>
      </c>
      <c r="D211" s="58">
        <v>391.0</v>
      </c>
      <c r="E211" s="58">
        <v>0.0</v>
      </c>
      <c r="F211" s="58">
        <v>391.0</v>
      </c>
      <c r="G211" s="58">
        <v>391.0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55">
        <v>0.0</v>
      </c>
      <c r="D212" s="55">
        <v>383.0</v>
      </c>
      <c r="E212" s="55">
        <v>0.0</v>
      </c>
      <c r="F212" s="55">
        <v>383.0</v>
      </c>
      <c r="G212" s="55">
        <v>383.0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58">
        <v>0.0</v>
      </c>
      <c r="D213" s="58">
        <v>373.0</v>
      </c>
      <c r="E213" s="58">
        <v>0.0</v>
      </c>
      <c r="F213" s="58">
        <v>373.0</v>
      </c>
      <c r="G213" s="58">
        <v>373.0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55">
        <v>0.0</v>
      </c>
      <c r="D214" s="55">
        <v>386.0</v>
      </c>
      <c r="E214" s="55">
        <v>0.0</v>
      </c>
      <c r="F214" s="55">
        <v>386.0</v>
      </c>
      <c r="G214" s="55">
        <v>386.0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58">
        <v>0.0</v>
      </c>
      <c r="D215" s="58">
        <v>15.0</v>
      </c>
      <c r="E215" s="58">
        <v>0.0</v>
      </c>
      <c r="F215" s="58">
        <v>15.0</v>
      </c>
      <c r="G215" s="58">
        <v>15.0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55">
        <v>0.0</v>
      </c>
      <c r="D216" s="56">
        <v>2974.0</v>
      </c>
      <c r="E216" s="55">
        <v>0.0</v>
      </c>
      <c r="F216" s="56">
        <v>2974.0</v>
      </c>
      <c r="G216" s="56">
        <v>2974.0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58">
        <v>0.0</v>
      </c>
      <c r="D217" s="59">
        <v>3261.0</v>
      </c>
      <c r="E217" s="58">
        <v>0.0</v>
      </c>
      <c r="F217" s="59">
        <v>3261.0</v>
      </c>
      <c r="G217" s="59">
        <v>3261.0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55">
        <v>0.0</v>
      </c>
      <c r="D218" s="55">
        <v>726.0</v>
      </c>
      <c r="E218" s="55">
        <v>0.0</v>
      </c>
      <c r="F218" s="55">
        <v>726.0</v>
      </c>
      <c r="G218" s="55">
        <v>726.0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58">
        <v>0.0</v>
      </c>
      <c r="D219" s="58">
        <v>815.0</v>
      </c>
      <c r="E219" s="58">
        <v>0.0</v>
      </c>
      <c r="F219" s="58">
        <v>815.0</v>
      </c>
      <c r="G219" s="58">
        <v>815.0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55">
        <v>0.0</v>
      </c>
      <c r="D220" s="55">
        <v>972.0</v>
      </c>
      <c r="E220" s="55">
        <v>0.0</v>
      </c>
      <c r="F220" s="55">
        <v>972.0</v>
      </c>
      <c r="G220" s="55">
        <v>972.0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58">
        <v>0.0</v>
      </c>
      <c r="D221" s="58">
        <v>317.0</v>
      </c>
      <c r="E221" s="58">
        <v>0.0</v>
      </c>
      <c r="F221" s="58">
        <v>317.0</v>
      </c>
      <c r="G221" s="58">
        <v>317.0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55">
        <v>0.0</v>
      </c>
      <c r="D222" s="55">
        <v>770.0</v>
      </c>
      <c r="E222" s="55">
        <v>0.0</v>
      </c>
      <c r="F222" s="55">
        <v>770.0</v>
      </c>
      <c r="G222" s="55">
        <v>770.0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58">
        <v>0.0</v>
      </c>
      <c r="D223" s="58">
        <v>72.0</v>
      </c>
      <c r="E223" s="58">
        <v>0.0</v>
      </c>
      <c r="F223" s="58">
        <v>72.0</v>
      </c>
      <c r="G223" s="58">
        <v>72.0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55">
        <v>0.0</v>
      </c>
      <c r="D224" s="55">
        <v>492.0</v>
      </c>
      <c r="E224" s="55">
        <v>0.0</v>
      </c>
      <c r="F224" s="55">
        <v>492.0</v>
      </c>
      <c r="G224" s="55">
        <v>492.0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58">
        <v>0.0</v>
      </c>
      <c r="D225" s="59">
        <v>1032.0</v>
      </c>
      <c r="E225" s="58">
        <v>0.0</v>
      </c>
      <c r="F225" s="59">
        <v>1032.0</v>
      </c>
      <c r="G225" s="59">
        <v>1032.0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55">
        <v>0.0</v>
      </c>
      <c r="D226" s="55">
        <v>246.0</v>
      </c>
      <c r="E226" s="55">
        <v>0.0</v>
      </c>
      <c r="F226" s="55">
        <v>246.0</v>
      </c>
      <c r="G226" s="55">
        <v>246.0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58">
        <v>0.0</v>
      </c>
      <c r="D227" s="58">
        <v>781.0</v>
      </c>
      <c r="E227" s="58">
        <v>0.0</v>
      </c>
      <c r="F227" s="58">
        <v>781.0</v>
      </c>
      <c r="G227" s="58">
        <v>781.0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55">
        <v>0.0</v>
      </c>
      <c r="D228" s="55">
        <v>72.0</v>
      </c>
      <c r="E228" s="55">
        <v>0.0</v>
      </c>
      <c r="F228" s="55">
        <v>72.0</v>
      </c>
      <c r="G228" s="55">
        <v>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58">
        <v>0.0</v>
      </c>
      <c r="D229" s="58">
        <v>290.0</v>
      </c>
      <c r="E229" s="58">
        <v>0.0</v>
      </c>
      <c r="F229" s="58">
        <v>290.0</v>
      </c>
      <c r="G229" s="58">
        <v>290.0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55">
        <v>0.0</v>
      </c>
      <c r="D230" s="56">
        <v>1080.0</v>
      </c>
      <c r="E230" s="55">
        <v>0.0</v>
      </c>
      <c r="F230" s="56">
        <v>1080.0</v>
      </c>
      <c r="G230" s="56">
        <v>1080.0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58">
        <v>0.0</v>
      </c>
      <c r="D231" s="59">
        <v>1879.0</v>
      </c>
      <c r="E231" s="58">
        <v>0.0</v>
      </c>
      <c r="F231" s="59">
        <v>1879.0</v>
      </c>
      <c r="G231" s="59">
        <v>1879.0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55">
        <v>0.0</v>
      </c>
      <c r="D232" s="56">
        <v>2813.0</v>
      </c>
      <c r="E232" s="55">
        <v>0.0</v>
      </c>
      <c r="F232" s="56">
        <v>2813.0</v>
      </c>
      <c r="G232" s="56">
        <v>2813.0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58">
        <v>0.0</v>
      </c>
      <c r="D233" s="59">
        <v>2089.0</v>
      </c>
      <c r="E233" s="58">
        <v>0.0</v>
      </c>
      <c r="F233" s="59">
        <v>2089.0</v>
      </c>
      <c r="G233" s="59">
        <v>2089.0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55">
        <v>0.0</v>
      </c>
      <c r="D234" s="56">
        <v>2025.0</v>
      </c>
      <c r="E234" s="55">
        <v>0.0</v>
      </c>
      <c r="F234" s="56">
        <v>2025.0</v>
      </c>
      <c r="G234" s="56">
        <v>2025.0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58">
        <v>0.0</v>
      </c>
      <c r="D235" s="59">
        <v>1053.0</v>
      </c>
      <c r="E235" s="58">
        <v>0.0</v>
      </c>
      <c r="F235" s="59">
        <v>1053.0</v>
      </c>
      <c r="G235" s="59">
        <v>1053.0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55">
        <v>0.0</v>
      </c>
      <c r="D236" s="56">
        <v>1202.0</v>
      </c>
      <c r="E236" s="55">
        <v>0.0</v>
      </c>
      <c r="F236" s="56">
        <v>1202.0</v>
      </c>
      <c r="G236" s="56">
        <v>1202.0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58">
        <v>0.0</v>
      </c>
      <c r="D237" s="59">
        <v>2764.0</v>
      </c>
      <c r="E237" s="58">
        <v>0.0</v>
      </c>
      <c r="F237" s="59">
        <v>2764.0</v>
      </c>
      <c r="G237" s="59">
        <v>2764.0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55">
        <v>0.0</v>
      </c>
      <c r="D238" s="55">
        <v>287.0</v>
      </c>
      <c r="E238" s="55">
        <v>0.0</v>
      </c>
      <c r="F238" s="55">
        <v>287.0</v>
      </c>
      <c r="G238" s="55">
        <v>287.0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58">
        <v>0.0</v>
      </c>
      <c r="D239" s="58">
        <v>245.0</v>
      </c>
      <c r="E239" s="58">
        <v>0.0</v>
      </c>
      <c r="F239" s="58">
        <v>245.0</v>
      </c>
      <c r="G239" s="58">
        <v>245.0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55">
        <v>0.0</v>
      </c>
      <c r="D240" s="56">
        <v>2640.0</v>
      </c>
      <c r="E240" s="55">
        <v>0.0</v>
      </c>
      <c r="F240" s="56">
        <v>2640.0</v>
      </c>
      <c r="G240" s="56">
        <v>2640.0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58">
        <v>0.0</v>
      </c>
      <c r="D241" s="59">
        <v>3323.0</v>
      </c>
      <c r="E241" s="58">
        <v>0.0</v>
      </c>
      <c r="F241" s="59">
        <v>3323.0</v>
      </c>
      <c r="G241" s="59">
        <v>3323.0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55">
        <v>0.0</v>
      </c>
      <c r="D242" s="56">
        <v>1091.0</v>
      </c>
      <c r="E242" s="55">
        <v>0.0</v>
      </c>
      <c r="F242" s="56">
        <v>1091.0</v>
      </c>
      <c r="G242" s="56">
        <v>1091.0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58">
        <v>0.0</v>
      </c>
      <c r="D243" s="58">
        <v>385.0</v>
      </c>
      <c r="E243" s="58">
        <v>0.0</v>
      </c>
      <c r="F243" s="58">
        <v>385.0</v>
      </c>
      <c r="G243" s="58">
        <v>385.0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55">
        <v>0.0</v>
      </c>
      <c r="D244" s="55">
        <v>496.0</v>
      </c>
      <c r="E244" s="55">
        <v>0.0</v>
      </c>
      <c r="F244" s="55">
        <v>496.0</v>
      </c>
      <c r="G244" s="55">
        <v>496.0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58">
        <v>0.0</v>
      </c>
      <c r="D245" s="58">
        <v>243.0</v>
      </c>
      <c r="E245" s="58">
        <v>0.0</v>
      </c>
      <c r="F245" s="58">
        <v>243.0</v>
      </c>
      <c r="G245" s="58">
        <v>243.0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55">
        <v>0.0</v>
      </c>
      <c r="D246" s="55">
        <v>151.0</v>
      </c>
      <c r="E246" s="55">
        <v>0.0</v>
      </c>
      <c r="F246" s="55">
        <v>151.0</v>
      </c>
      <c r="G246" s="55">
        <v>151.0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58">
        <v>0.0</v>
      </c>
      <c r="D247" s="58">
        <v>211.0</v>
      </c>
      <c r="E247" s="58">
        <v>0.0</v>
      </c>
      <c r="F247" s="58">
        <v>211.0</v>
      </c>
      <c r="G247" s="58">
        <v>211.0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55">
        <v>0.0</v>
      </c>
      <c r="D248" s="55">
        <v>256.0</v>
      </c>
      <c r="E248" s="55">
        <v>0.0</v>
      </c>
      <c r="F248" s="55">
        <v>256.0</v>
      </c>
      <c r="G248" s="55">
        <v>256.0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58">
        <v>0.0</v>
      </c>
      <c r="D249" s="58">
        <v>5.0</v>
      </c>
      <c r="E249" s="58">
        <v>0.0</v>
      </c>
      <c r="F249" s="58">
        <v>5.0</v>
      </c>
      <c r="G249" s="58">
        <v>5.0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55">
        <v>0.0</v>
      </c>
      <c r="D250" s="56">
        <v>1200.0</v>
      </c>
      <c r="E250" s="55">
        <v>0.0</v>
      </c>
      <c r="F250" s="56">
        <v>1200.0</v>
      </c>
      <c r="G250" s="56">
        <v>1200.0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58">
        <v>0.0</v>
      </c>
      <c r="D251" s="59">
        <v>1575.0</v>
      </c>
      <c r="E251" s="58">
        <v>0.0</v>
      </c>
      <c r="F251" s="59">
        <v>1575.0</v>
      </c>
      <c r="G251" s="59">
        <v>1575.0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55">
        <v>0.0</v>
      </c>
      <c r="D252" s="56">
        <v>1560.0</v>
      </c>
      <c r="E252" s="55">
        <v>0.0</v>
      </c>
      <c r="F252" s="56">
        <v>1560.0</v>
      </c>
      <c r="G252" s="56">
        <v>1560.0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58">
        <v>0.0</v>
      </c>
      <c r="D253" s="59">
        <v>1245.0</v>
      </c>
      <c r="E253" s="58">
        <v>0.0</v>
      </c>
      <c r="F253" s="59">
        <v>1245.0</v>
      </c>
      <c r="G253" s="59">
        <v>1245.0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55">
        <v>0.0</v>
      </c>
      <c r="D254" s="56">
        <v>1365.0</v>
      </c>
      <c r="E254" s="55">
        <v>0.0</v>
      </c>
      <c r="F254" s="56">
        <v>1365.0</v>
      </c>
      <c r="G254" s="56">
        <v>1365.0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58">
        <v>0.0</v>
      </c>
      <c r="D255" s="59">
        <v>1427.0</v>
      </c>
      <c r="E255" s="58">
        <v>0.0</v>
      </c>
      <c r="F255" s="59">
        <v>1427.0</v>
      </c>
      <c r="G255" s="59">
        <v>1427.0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55">
        <v>0.0</v>
      </c>
      <c r="D256" s="55">
        <v>811.0</v>
      </c>
      <c r="E256" s="55">
        <v>0.0</v>
      </c>
      <c r="F256" s="55">
        <v>811.0</v>
      </c>
      <c r="G256" s="55">
        <v>811.0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58">
        <v>0.0</v>
      </c>
      <c r="D257" s="58">
        <v>765.0</v>
      </c>
      <c r="E257" s="58">
        <v>0.0</v>
      </c>
      <c r="F257" s="58">
        <v>765.0</v>
      </c>
      <c r="G257" s="58">
        <v>765.0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55">
        <v>0.0</v>
      </c>
      <c r="D258" s="55">
        <v>435.0</v>
      </c>
      <c r="E258" s="55">
        <v>0.0</v>
      </c>
      <c r="F258" s="55">
        <v>435.0</v>
      </c>
      <c r="G258" s="55">
        <v>435.0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58">
        <v>0.0</v>
      </c>
      <c r="D259" s="58">
        <v>345.0</v>
      </c>
      <c r="E259" s="58">
        <v>0.0</v>
      </c>
      <c r="F259" s="58">
        <v>345.0</v>
      </c>
      <c r="G259" s="58">
        <v>345.0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55">
        <v>0.0</v>
      </c>
      <c r="D260" s="55">
        <v>901.0</v>
      </c>
      <c r="E260" s="55">
        <v>0.0</v>
      </c>
      <c r="F260" s="55">
        <v>901.0</v>
      </c>
      <c r="G260" s="55">
        <v>901.0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58">
        <v>0.0</v>
      </c>
      <c r="D261" s="58">
        <v>900.0</v>
      </c>
      <c r="E261" s="58">
        <v>0.0</v>
      </c>
      <c r="F261" s="58">
        <v>900.0</v>
      </c>
      <c r="G261" s="58">
        <v>900.0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55">
        <v>0.0</v>
      </c>
      <c r="D262" s="55">
        <v>546.0</v>
      </c>
      <c r="E262" s="55">
        <v>0.0</v>
      </c>
      <c r="F262" s="55">
        <v>546.0</v>
      </c>
      <c r="G262" s="55">
        <v>546.0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58">
        <v>0.0</v>
      </c>
      <c r="D263" s="58">
        <v>309.0</v>
      </c>
      <c r="E263" s="58">
        <v>0.0</v>
      </c>
      <c r="F263" s="58">
        <v>309.0</v>
      </c>
      <c r="G263" s="58">
        <v>309.0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55">
        <v>0.0</v>
      </c>
      <c r="D264" s="55">
        <v>229.0</v>
      </c>
      <c r="E264" s="55">
        <v>0.0</v>
      </c>
      <c r="F264" s="55">
        <v>229.0</v>
      </c>
      <c r="G264" s="55">
        <v>229.0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58">
        <v>0.0</v>
      </c>
      <c r="D265" s="58">
        <v>109.0</v>
      </c>
      <c r="E265" s="58">
        <v>0.0</v>
      </c>
      <c r="F265" s="58">
        <v>109.0</v>
      </c>
      <c r="G265" s="58">
        <v>109.0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55">
        <v>0.0</v>
      </c>
      <c r="D266" s="55">
        <v>55.0</v>
      </c>
      <c r="E266" s="55">
        <v>0.0</v>
      </c>
      <c r="F266" s="55">
        <v>55.0</v>
      </c>
      <c r="G266" s="55">
        <v>55.0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58">
        <v>0.0</v>
      </c>
      <c r="D267" s="59">
        <v>1620.0</v>
      </c>
      <c r="E267" s="58">
        <v>0.0</v>
      </c>
      <c r="F267" s="59">
        <v>1620.0</v>
      </c>
      <c r="G267" s="59">
        <v>1620.0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55">
        <v>0.0</v>
      </c>
      <c r="D268" s="55">
        <v>945.0</v>
      </c>
      <c r="E268" s="55">
        <v>0.0</v>
      </c>
      <c r="F268" s="55">
        <v>945.0</v>
      </c>
      <c r="G268" s="55">
        <v>945.0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58">
        <v>0.0</v>
      </c>
      <c r="D269" s="59">
        <v>1650.0</v>
      </c>
      <c r="E269" s="58">
        <v>0.0</v>
      </c>
      <c r="F269" s="59">
        <v>1650.0</v>
      </c>
      <c r="G269" s="59">
        <v>1650.0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55">
        <v>0.0</v>
      </c>
      <c r="D270" s="55">
        <v>12.0</v>
      </c>
      <c r="E270" s="55">
        <v>0.0</v>
      </c>
      <c r="F270" s="55">
        <v>12.0</v>
      </c>
      <c r="G270" s="55">
        <v>12.0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58">
        <v>0.0</v>
      </c>
      <c r="D271" s="58">
        <v>27.0</v>
      </c>
      <c r="E271" s="58">
        <v>0.0</v>
      </c>
      <c r="F271" s="58">
        <v>27.0</v>
      </c>
      <c r="G271" s="58">
        <v>27.0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55">
        <v>0.0</v>
      </c>
      <c r="D272" s="55">
        <v>570.0</v>
      </c>
      <c r="E272" s="55">
        <v>0.0</v>
      </c>
      <c r="F272" s="55">
        <v>570.0</v>
      </c>
      <c r="G272" s="55">
        <v>570.0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58">
        <v>0.0</v>
      </c>
      <c r="D273" s="58">
        <v>435.0</v>
      </c>
      <c r="E273" s="58">
        <v>0.0</v>
      </c>
      <c r="F273" s="58">
        <v>435.0</v>
      </c>
      <c r="G273" s="58">
        <v>435.0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55">
        <v>0.0</v>
      </c>
      <c r="D274" s="56">
        <v>1365.0</v>
      </c>
      <c r="E274" s="55">
        <v>0.0</v>
      </c>
      <c r="F274" s="56">
        <v>1365.0</v>
      </c>
      <c r="G274" s="56">
        <v>1365.0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58">
        <v>0.0</v>
      </c>
      <c r="D275" s="59">
        <v>1575.0</v>
      </c>
      <c r="E275" s="58">
        <v>0.0</v>
      </c>
      <c r="F275" s="59">
        <v>1575.0</v>
      </c>
      <c r="G275" s="59">
        <v>1575.0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55">
        <v>0.0</v>
      </c>
      <c r="D276" s="56">
        <v>1125.0</v>
      </c>
      <c r="E276" s="55">
        <v>0.0</v>
      </c>
      <c r="F276" s="56">
        <v>1125.0</v>
      </c>
      <c r="G276" s="56">
        <v>1125.0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58">
        <v>0.0</v>
      </c>
      <c r="D277" s="59">
        <v>1440.0</v>
      </c>
      <c r="E277" s="58">
        <v>0.0</v>
      </c>
      <c r="F277" s="59">
        <v>1440.0</v>
      </c>
      <c r="G277" s="59">
        <v>1440.0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55">
        <v>0.0</v>
      </c>
      <c r="D278" s="56">
        <v>1115.0</v>
      </c>
      <c r="E278" s="55">
        <v>0.0</v>
      </c>
      <c r="F278" s="56">
        <v>1115.0</v>
      </c>
      <c r="G278" s="56">
        <v>1115.0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58">
        <v>0.0</v>
      </c>
      <c r="D279" s="58">
        <v>72.0</v>
      </c>
      <c r="E279" s="58">
        <v>0.0</v>
      </c>
      <c r="F279" s="58">
        <v>72.0</v>
      </c>
      <c r="G279" s="58">
        <v>72.0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55">
        <v>0.0</v>
      </c>
      <c r="D280" s="55">
        <v>14.0</v>
      </c>
      <c r="E280" s="55">
        <v>0.0</v>
      </c>
      <c r="F280" s="55">
        <v>14.0</v>
      </c>
      <c r="G280" s="55">
        <v>14.0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58">
        <v>0.0</v>
      </c>
      <c r="D281" s="58">
        <v>14.0</v>
      </c>
      <c r="E281" s="58">
        <v>0.0</v>
      </c>
      <c r="F281" s="58">
        <v>14.0</v>
      </c>
      <c r="G281" s="58">
        <v>14.0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55">
        <v>0.0</v>
      </c>
      <c r="D282" s="55">
        <v>5.0</v>
      </c>
      <c r="E282" s="55">
        <v>0.0</v>
      </c>
      <c r="F282" s="55">
        <v>5.0</v>
      </c>
      <c r="G282" s="55">
        <v>5.0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58">
        <v>0.0</v>
      </c>
      <c r="D283" s="58">
        <v>254.0</v>
      </c>
      <c r="E283" s="58">
        <v>0.0</v>
      </c>
      <c r="F283" s="58">
        <v>254.0</v>
      </c>
      <c r="G283" s="58">
        <v>254.0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55">
        <v>0.0</v>
      </c>
      <c r="D284" s="55">
        <v>235.0</v>
      </c>
      <c r="E284" s="55">
        <v>0.0</v>
      </c>
      <c r="F284" s="55">
        <v>235.0</v>
      </c>
      <c r="G284" s="55">
        <v>235.0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58">
        <v>0.0</v>
      </c>
      <c r="D285" s="58">
        <v>194.0</v>
      </c>
      <c r="E285" s="58">
        <v>0.0</v>
      </c>
      <c r="F285" s="58">
        <v>194.0</v>
      </c>
      <c r="G285" s="58">
        <v>194.0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55">
        <v>0.0</v>
      </c>
      <c r="D286" s="55">
        <v>438.0</v>
      </c>
      <c r="E286" s="55">
        <v>0.0</v>
      </c>
      <c r="F286" s="55">
        <v>438.0</v>
      </c>
      <c r="G286" s="55">
        <v>438.0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58">
        <v>0.0</v>
      </c>
      <c r="D287" s="58">
        <v>384.0</v>
      </c>
      <c r="E287" s="58">
        <v>0.0</v>
      </c>
      <c r="F287" s="58">
        <v>384.0</v>
      </c>
      <c r="G287" s="58">
        <v>384.0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55">
        <v>0.0</v>
      </c>
      <c r="D288" s="55">
        <v>524.0</v>
      </c>
      <c r="E288" s="55">
        <v>0.0</v>
      </c>
      <c r="F288" s="55">
        <v>524.0</v>
      </c>
      <c r="G288" s="55">
        <v>524.0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58">
        <v>0.0</v>
      </c>
      <c r="D289" s="59">
        <v>1592.0</v>
      </c>
      <c r="E289" s="58">
        <v>0.0</v>
      </c>
      <c r="F289" s="59">
        <v>1592.0</v>
      </c>
      <c r="G289" s="59">
        <v>1592.0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55">
        <v>0.0</v>
      </c>
      <c r="D290" s="56">
        <v>1104.0</v>
      </c>
      <c r="E290" s="55">
        <v>0.0</v>
      </c>
      <c r="F290" s="56">
        <v>1104.0</v>
      </c>
      <c r="G290" s="56">
        <v>1104.0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58">
        <v>0.0</v>
      </c>
      <c r="D291" s="58">
        <v>754.0</v>
      </c>
      <c r="E291" s="58">
        <v>0.0</v>
      </c>
      <c r="F291" s="58">
        <v>754.0</v>
      </c>
      <c r="G291" s="58">
        <v>754.0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55">
        <v>0.0</v>
      </c>
      <c r="D292" s="55">
        <v>32.0</v>
      </c>
      <c r="E292" s="55">
        <v>0.0</v>
      </c>
      <c r="F292" s="55">
        <v>32.0</v>
      </c>
      <c r="G292" s="55">
        <v>32.0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58">
        <v>0.0</v>
      </c>
      <c r="D293" s="58">
        <v>29.0</v>
      </c>
      <c r="E293" s="58">
        <v>0.0</v>
      </c>
      <c r="F293" s="58">
        <v>29.0</v>
      </c>
      <c r="G293" s="58">
        <v>29.0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55">
        <v>0.0</v>
      </c>
      <c r="D294" s="55">
        <v>101.0</v>
      </c>
      <c r="E294" s="55">
        <v>0.0</v>
      </c>
      <c r="F294" s="55">
        <v>101.0</v>
      </c>
      <c r="G294" s="55">
        <v>101.0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58">
        <v>0.0</v>
      </c>
      <c r="D295" s="58">
        <v>988.0</v>
      </c>
      <c r="E295" s="58">
        <v>0.0</v>
      </c>
      <c r="F295" s="58">
        <v>988.0</v>
      </c>
      <c r="G295" s="58">
        <v>988.0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55">
        <v>0.0</v>
      </c>
      <c r="D296" s="55">
        <v>584.0</v>
      </c>
      <c r="E296" s="55">
        <v>0.0</v>
      </c>
      <c r="F296" s="55">
        <v>584.0</v>
      </c>
      <c r="G296" s="55">
        <v>584.0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58">
        <v>0.0</v>
      </c>
      <c r="D297" s="59">
        <v>1136.0</v>
      </c>
      <c r="E297" s="58">
        <v>0.0</v>
      </c>
      <c r="F297" s="59">
        <v>1136.0</v>
      </c>
      <c r="G297" s="59">
        <v>1136.0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55">
        <v>0.0</v>
      </c>
      <c r="D298" s="55">
        <v>783.0</v>
      </c>
      <c r="E298" s="55">
        <v>0.0</v>
      </c>
      <c r="F298" s="55">
        <v>783.0</v>
      </c>
      <c r="G298" s="55">
        <v>783.0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58">
        <v>0.0</v>
      </c>
      <c r="D299" s="59">
        <v>1319.0</v>
      </c>
      <c r="E299" s="58">
        <v>0.0</v>
      </c>
      <c r="F299" s="59">
        <v>1319.0</v>
      </c>
      <c r="G299" s="59">
        <v>1319.0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55">
        <v>0.0</v>
      </c>
      <c r="D300" s="55">
        <v>115.0</v>
      </c>
      <c r="E300" s="55">
        <v>0.0</v>
      </c>
      <c r="F300" s="55">
        <v>115.0</v>
      </c>
      <c r="G300" s="55">
        <v>115.0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58">
        <v>0.0</v>
      </c>
      <c r="D301" s="58">
        <v>135.0</v>
      </c>
      <c r="E301" s="58">
        <v>0.0</v>
      </c>
      <c r="F301" s="58">
        <v>135.0</v>
      </c>
      <c r="G301" s="58">
        <v>135.0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55">
        <v>0.0</v>
      </c>
      <c r="D302" s="56">
        <v>1277.0</v>
      </c>
      <c r="E302" s="55">
        <v>0.0</v>
      </c>
      <c r="F302" s="56">
        <v>1277.0</v>
      </c>
      <c r="G302" s="56">
        <v>1277.0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58">
        <v>0.0</v>
      </c>
      <c r="D303" s="58">
        <v>711.0</v>
      </c>
      <c r="E303" s="58">
        <v>0.0</v>
      </c>
      <c r="F303" s="58">
        <v>711.0</v>
      </c>
      <c r="G303" s="58">
        <v>711.0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55">
        <v>0.0</v>
      </c>
      <c r="D304" s="56">
        <v>1191.0</v>
      </c>
      <c r="E304" s="55">
        <v>0.0</v>
      </c>
      <c r="F304" s="56">
        <v>1191.0</v>
      </c>
      <c r="G304" s="56">
        <v>1191.0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58">
        <v>0.0</v>
      </c>
      <c r="D305" s="58">
        <v>137.0</v>
      </c>
      <c r="E305" s="58">
        <v>0.0</v>
      </c>
      <c r="F305" s="58">
        <v>137.0</v>
      </c>
      <c r="G305" s="58">
        <v>137.0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55">
        <v>0.0</v>
      </c>
      <c r="D306" s="55">
        <v>961.0</v>
      </c>
      <c r="E306" s="55">
        <v>0.0</v>
      </c>
      <c r="F306" s="55">
        <v>961.0</v>
      </c>
      <c r="G306" s="55">
        <v>961.0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58">
        <v>0.0</v>
      </c>
      <c r="D307" s="58">
        <v>126.0</v>
      </c>
      <c r="E307" s="58">
        <v>0.0</v>
      </c>
      <c r="F307" s="58">
        <v>126.0</v>
      </c>
      <c r="G307" s="58">
        <v>126.0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55">
        <v>0.0</v>
      </c>
      <c r="D308" s="55">
        <v>743.0</v>
      </c>
      <c r="E308" s="55">
        <v>0.0</v>
      </c>
      <c r="F308" s="55">
        <v>743.0</v>
      </c>
      <c r="G308" s="55">
        <v>743.0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58">
        <v>0.0</v>
      </c>
      <c r="D309" s="59">
        <v>1060.0</v>
      </c>
      <c r="E309" s="58">
        <v>0.0</v>
      </c>
      <c r="F309" s="59">
        <v>1060.0</v>
      </c>
      <c r="G309" s="59">
        <v>1060.0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55">
        <v>0.0</v>
      </c>
      <c r="D310" s="55">
        <v>940.0</v>
      </c>
      <c r="E310" s="55">
        <v>0.0</v>
      </c>
      <c r="F310" s="55">
        <v>940.0</v>
      </c>
      <c r="G310" s="55">
        <v>940.0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58">
        <v>0.0</v>
      </c>
      <c r="D311" s="58">
        <v>979.0</v>
      </c>
      <c r="E311" s="58">
        <v>0.0</v>
      </c>
      <c r="F311" s="58">
        <v>979.0</v>
      </c>
      <c r="G311" s="58">
        <v>979.0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55">
        <v>0.0</v>
      </c>
      <c r="D312" s="55">
        <v>153.0</v>
      </c>
      <c r="E312" s="55">
        <v>0.0</v>
      </c>
      <c r="F312" s="55">
        <v>153.0</v>
      </c>
      <c r="G312" s="55">
        <v>153.0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58">
        <v>0.0</v>
      </c>
      <c r="D313" s="59">
        <v>1187.0</v>
      </c>
      <c r="E313" s="58">
        <v>0.0</v>
      </c>
      <c r="F313" s="59">
        <v>1187.0</v>
      </c>
      <c r="G313" s="59">
        <v>1187.0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55">
        <v>0.0</v>
      </c>
      <c r="D314" s="55">
        <v>341.0</v>
      </c>
      <c r="E314" s="55">
        <v>0.0</v>
      </c>
      <c r="F314" s="55">
        <v>341.0</v>
      </c>
      <c r="G314" s="55">
        <v>341.0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58">
        <v>0.0</v>
      </c>
      <c r="D315" s="58">
        <v>154.0</v>
      </c>
      <c r="E315" s="58">
        <v>0.0</v>
      </c>
      <c r="F315" s="58">
        <v>154.0</v>
      </c>
      <c r="G315" s="58">
        <v>154.0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55">
        <v>0.0</v>
      </c>
      <c r="D316" s="55">
        <v>131.0</v>
      </c>
      <c r="E316" s="55">
        <v>0.0</v>
      </c>
      <c r="F316" s="55">
        <v>131.0</v>
      </c>
      <c r="G316" s="55">
        <v>131.0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58">
        <v>0.0</v>
      </c>
      <c r="D317" s="58">
        <v>47.0</v>
      </c>
      <c r="E317" s="58">
        <v>0.0</v>
      </c>
      <c r="F317" s="58">
        <v>47.0</v>
      </c>
      <c r="G317" s="58">
        <v>47.0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55">
        <v>0.0</v>
      </c>
      <c r="D318" s="55">
        <v>281.0</v>
      </c>
      <c r="E318" s="55">
        <v>0.0</v>
      </c>
      <c r="F318" s="55">
        <v>281.0</v>
      </c>
      <c r="G318" s="55">
        <v>281.0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58">
        <v>0.0</v>
      </c>
      <c r="D319" s="58">
        <v>260.0</v>
      </c>
      <c r="E319" s="58">
        <v>0.0</v>
      </c>
      <c r="F319" s="58">
        <v>260.0</v>
      </c>
      <c r="G319" s="58">
        <v>260.0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55">
        <v>0.0</v>
      </c>
      <c r="D320" s="55">
        <v>286.0</v>
      </c>
      <c r="E320" s="55">
        <v>0.0</v>
      </c>
      <c r="F320" s="55">
        <v>286.0</v>
      </c>
      <c r="G320" s="55">
        <v>286.0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58">
        <v>0.0</v>
      </c>
      <c r="D321" s="58">
        <v>411.0</v>
      </c>
      <c r="E321" s="58">
        <v>0.0</v>
      </c>
      <c r="F321" s="58">
        <v>411.0</v>
      </c>
      <c r="G321" s="58">
        <v>411.0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55">
        <v>0.0</v>
      </c>
      <c r="D322" s="55">
        <v>274.0</v>
      </c>
      <c r="E322" s="55">
        <v>0.0</v>
      </c>
      <c r="F322" s="55">
        <v>274.0</v>
      </c>
      <c r="G322" s="55">
        <v>274.0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58">
        <v>0.0</v>
      </c>
      <c r="D323" s="58">
        <v>198.0</v>
      </c>
      <c r="E323" s="58">
        <v>0.0</v>
      </c>
      <c r="F323" s="58">
        <v>198.0</v>
      </c>
      <c r="G323" s="58">
        <v>198.0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55">
        <v>0.0</v>
      </c>
      <c r="D324" s="55">
        <v>196.0</v>
      </c>
      <c r="E324" s="55">
        <v>0.0</v>
      </c>
      <c r="F324" s="55">
        <v>196.0</v>
      </c>
      <c r="G324" s="55">
        <v>196.0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58">
        <v>0.0</v>
      </c>
      <c r="D325" s="58">
        <v>382.0</v>
      </c>
      <c r="E325" s="58">
        <v>0.0</v>
      </c>
      <c r="F325" s="58">
        <v>382.0</v>
      </c>
      <c r="G325" s="58">
        <v>382.0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55">
        <v>0.0</v>
      </c>
      <c r="D326" s="55">
        <v>385.0</v>
      </c>
      <c r="E326" s="55">
        <v>0.0</v>
      </c>
      <c r="F326" s="55">
        <v>385.0</v>
      </c>
      <c r="G326" s="55">
        <v>385.0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58">
        <v>0.0</v>
      </c>
      <c r="D327" s="58">
        <v>69.0</v>
      </c>
      <c r="E327" s="58">
        <v>0.0</v>
      </c>
      <c r="F327" s="58">
        <v>69.0</v>
      </c>
      <c r="G327" s="58">
        <v>69.0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55">
        <v>0.0</v>
      </c>
      <c r="D328" s="55">
        <v>56.0</v>
      </c>
      <c r="E328" s="55">
        <v>0.0</v>
      </c>
      <c r="F328" s="55">
        <v>56.0</v>
      </c>
      <c r="G328" s="55">
        <v>56.0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58">
        <v>0.0</v>
      </c>
      <c r="D329" s="58">
        <v>16.0</v>
      </c>
      <c r="E329" s="58">
        <v>0.0</v>
      </c>
      <c r="F329" s="58">
        <v>16.0</v>
      </c>
      <c r="G329" s="58">
        <v>16.0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55">
        <v>0.0</v>
      </c>
      <c r="D330" s="55">
        <v>465.0</v>
      </c>
      <c r="E330" s="55">
        <v>0.0</v>
      </c>
      <c r="F330" s="55">
        <v>465.0</v>
      </c>
      <c r="G330" s="55">
        <v>465.0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58">
        <v>0.0</v>
      </c>
      <c r="D331" s="58">
        <v>295.0</v>
      </c>
      <c r="E331" s="58">
        <v>0.0</v>
      </c>
      <c r="F331" s="58">
        <v>295.0</v>
      </c>
      <c r="G331" s="58">
        <v>295.0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55">
        <v>0.0</v>
      </c>
      <c r="D332" s="56">
        <v>2460.0</v>
      </c>
      <c r="E332" s="55">
        <v>0.0</v>
      </c>
      <c r="F332" s="56">
        <v>2460.0</v>
      </c>
      <c r="G332" s="56">
        <v>2460.0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58">
        <v>0.0</v>
      </c>
      <c r="D333" s="59">
        <v>1210.0</v>
      </c>
      <c r="E333" s="58">
        <v>0.0</v>
      </c>
      <c r="F333" s="59">
        <v>1210.0</v>
      </c>
      <c r="G333" s="59">
        <v>1210.0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55">
        <v>0.0</v>
      </c>
      <c r="D334" s="56">
        <v>1858.0</v>
      </c>
      <c r="E334" s="55">
        <v>0.0</v>
      </c>
      <c r="F334" s="56">
        <v>1858.0</v>
      </c>
      <c r="G334" s="56">
        <v>1858.0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58">
        <v>0.0</v>
      </c>
      <c r="D335" s="59">
        <v>1135.0</v>
      </c>
      <c r="E335" s="58">
        <v>0.0</v>
      </c>
      <c r="F335" s="59">
        <v>1135.0</v>
      </c>
      <c r="G335" s="59">
        <v>1135.0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55">
        <v>0.0</v>
      </c>
      <c r="D336" s="56">
        <v>1673.0</v>
      </c>
      <c r="E336" s="55">
        <v>0.0</v>
      </c>
      <c r="F336" s="56">
        <v>1673.0</v>
      </c>
      <c r="G336" s="56">
        <v>1673.0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58">
        <v>0.0</v>
      </c>
      <c r="D337" s="58">
        <v>835.0</v>
      </c>
      <c r="E337" s="58">
        <v>0.0</v>
      </c>
      <c r="F337" s="58">
        <v>835.0</v>
      </c>
      <c r="G337" s="58">
        <v>835.0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55">
        <v>0.0</v>
      </c>
      <c r="D338" s="56">
        <v>1436.0</v>
      </c>
      <c r="E338" s="55">
        <v>0.0</v>
      </c>
      <c r="F338" s="56">
        <v>1436.0</v>
      </c>
      <c r="G338" s="56">
        <v>1436.0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58">
        <v>0.0</v>
      </c>
      <c r="D339" s="58">
        <v>924.0</v>
      </c>
      <c r="E339" s="58">
        <v>0.0</v>
      </c>
      <c r="F339" s="58">
        <v>924.0</v>
      </c>
      <c r="G339" s="58">
        <v>924.0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55">
        <v>0.0</v>
      </c>
      <c r="D340" s="55">
        <v>832.0</v>
      </c>
      <c r="E340" s="55">
        <v>0.0</v>
      </c>
      <c r="F340" s="55">
        <v>832.0</v>
      </c>
      <c r="G340" s="55">
        <v>832.0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58">
        <v>0.0</v>
      </c>
      <c r="D341" s="59">
        <v>1358.0</v>
      </c>
      <c r="E341" s="58">
        <v>0.0</v>
      </c>
      <c r="F341" s="59">
        <v>1358.0</v>
      </c>
      <c r="G341" s="59">
        <v>1358.0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55">
        <v>0.0</v>
      </c>
      <c r="D342" s="55">
        <v>706.0</v>
      </c>
      <c r="E342" s="55">
        <v>0.0</v>
      </c>
      <c r="F342" s="55">
        <v>706.0</v>
      </c>
      <c r="G342" s="55">
        <v>706.0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58">
        <v>0.0</v>
      </c>
      <c r="D343" s="59">
        <v>1544.0</v>
      </c>
      <c r="E343" s="58">
        <v>0.0</v>
      </c>
      <c r="F343" s="59">
        <v>1544.0</v>
      </c>
      <c r="G343" s="59">
        <v>1544.0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55">
        <v>0.0</v>
      </c>
      <c r="D344" s="55">
        <v>755.0</v>
      </c>
      <c r="E344" s="55">
        <v>0.0</v>
      </c>
      <c r="F344" s="55">
        <v>755.0</v>
      </c>
      <c r="G344" s="55">
        <v>755.0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58">
        <v>0.0</v>
      </c>
      <c r="D345" s="59">
        <v>1157.0</v>
      </c>
      <c r="E345" s="58">
        <v>0.0</v>
      </c>
      <c r="F345" s="59">
        <v>1157.0</v>
      </c>
      <c r="G345" s="59">
        <v>1157.0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55">
        <v>0.0</v>
      </c>
      <c r="D346" s="55">
        <v>585.0</v>
      </c>
      <c r="E346" s="55">
        <v>0.0</v>
      </c>
      <c r="F346" s="55">
        <v>585.0</v>
      </c>
      <c r="G346" s="55">
        <v>585.0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58">
        <v>0.0</v>
      </c>
      <c r="D347" s="59">
        <v>1090.0</v>
      </c>
      <c r="E347" s="58">
        <v>0.0</v>
      </c>
      <c r="F347" s="59">
        <v>1090.0</v>
      </c>
      <c r="G347" s="59">
        <v>1090.0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55">
        <v>0.0</v>
      </c>
      <c r="D348" s="55">
        <v>552.0</v>
      </c>
      <c r="E348" s="55">
        <v>0.0</v>
      </c>
      <c r="F348" s="55">
        <v>552.0</v>
      </c>
      <c r="G348" s="55">
        <v>552.0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58">
        <v>0.0</v>
      </c>
      <c r="D349" s="59">
        <v>1372.0</v>
      </c>
      <c r="E349" s="58">
        <v>0.0</v>
      </c>
      <c r="F349" s="59">
        <v>1372.0</v>
      </c>
      <c r="G349" s="59">
        <v>1372.0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55">
        <v>0.0</v>
      </c>
      <c r="D350" s="55">
        <v>843.0</v>
      </c>
      <c r="E350" s="55">
        <v>0.0</v>
      </c>
      <c r="F350" s="55">
        <v>843.0</v>
      </c>
      <c r="G350" s="55">
        <v>843.0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58">
        <v>0.0</v>
      </c>
      <c r="D351" s="58">
        <v>535.0</v>
      </c>
      <c r="E351" s="58">
        <v>0.0</v>
      </c>
      <c r="F351" s="58">
        <v>535.0</v>
      </c>
      <c r="G351" s="58">
        <v>535.0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55">
        <v>0.0</v>
      </c>
      <c r="D352" s="55">
        <v>964.0</v>
      </c>
      <c r="E352" s="55">
        <v>0.0</v>
      </c>
      <c r="F352" s="55">
        <v>964.0</v>
      </c>
      <c r="G352" s="55">
        <v>964.0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58">
        <v>0.0</v>
      </c>
      <c r="D353" s="58">
        <v>968.0</v>
      </c>
      <c r="E353" s="58">
        <v>0.0</v>
      </c>
      <c r="F353" s="58">
        <v>968.0</v>
      </c>
      <c r="G353" s="58">
        <v>968.0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55">
        <v>0.0</v>
      </c>
      <c r="D354" s="55">
        <v>60.0</v>
      </c>
      <c r="E354" s="55">
        <v>0.0</v>
      </c>
      <c r="F354" s="55">
        <v>60.0</v>
      </c>
      <c r="G354" s="55">
        <v>60.0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58">
        <v>0.0</v>
      </c>
      <c r="D355" s="58">
        <v>170.0</v>
      </c>
      <c r="E355" s="58">
        <v>0.0</v>
      </c>
      <c r="F355" s="58">
        <v>170.0</v>
      </c>
      <c r="G355" s="58">
        <v>170.0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55">
        <v>0.0</v>
      </c>
      <c r="D356" s="55">
        <v>100.0</v>
      </c>
      <c r="E356" s="55">
        <v>0.0</v>
      </c>
      <c r="F356" s="55">
        <v>100.0</v>
      </c>
      <c r="G356" s="55">
        <v>100.0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58">
        <v>0.0</v>
      </c>
      <c r="D357" s="58">
        <v>890.0</v>
      </c>
      <c r="E357" s="58">
        <v>0.0</v>
      </c>
      <c r="F357" s="58">
        <v>890.0</v>
      </c>
      <c r="G357" s="58">
        <v>890.0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55">
        <v>0.0</v>
      </c>
      <c r="D358" s="55">
        <v>12.0</v>
      </c>
      <c r="E358" s="55">
        <v>0.0</v>
      </c>
      <c r="F358" s="55">
        <v>12.0</v>
      </c>
      <c r="G358" s="55">
        <v>12.0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58">
        <v>0.0</v>
      </c>
      <c r="D359" s="58">
        <v>165.0</v>
      </c>
      <c r="E359" s="58">
        <v>0.0</v>
      </c>
      <c r="F359" s="58">
        <v>165.0</v>
      </c>
      <c r="G359" s="58">
        <v>165.0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55">
        <v>0.0</v>
      </c>
      <c r="D360" s="55">
        <v>160.0</v>
      </c>
      <c r="E360" s="55">
        <v>0.0</v>
      </c>
      <c r="F360" s="55">
        <v>160.0</v>
      </c>
      <c r="G360" s="55">
        <v>160.0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58">
        <v>0.0</v>
      </c>
      <c r="D361" s="58">
        <v>200.0</v>
      </c>
      <c r="E361" s="58">
        <v>0.0</v>
      </c>
      <c r="F361" s="58">
        <v>200.0</v>
      </c>
      <c r="G361" s="58">
        <v>200.0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55">
        <v>0.0</v>
      </c>
      <c r="D362" s="55">
        <v>212.0</v>
      </c>
      <c r="E362" s="55">
        <v>0.0</v>
      </c>
      <c r="F362" s="55">
        <v>212.0</v>
      </c>
      <c r="G362" s="55">
        <v>212.0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58">
        <v>0.0</v>
      </c>
      <c r="D363" s="58">
        <v>120.0</v>
      </c>
      <c r="E363" s="58">
        <v>0.0</v>
      </c>
      <c r="F363" s="58">
        <v>120.0</v>
      </c>
      <c r="G363" s="58">
        <v>120.0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55">
        <v>0.0</v>
      </c>
      <c r="D364" s="55">
        <v>154.0</v>
      </c>
      <c r="E364" s="55">
        <v>0.0</v>
      </c>
      <c r="F364" s="55">
        <v>154.0</v>
      </c>
      <c r="G364" s="55">
        <v>154.0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58">
        <v>0.0</v>
      </c>
      <c r="D365" s="58">
        <v>154.0</v>
      </c>
      <c r="E365" s="58">
        <v>0.0</v>
      </c>
      <c r="F365" s="58">
        <v>154.0</v>
      </c>
      <c r="G365" s="58">
        <v>154.0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55">
        <v>0.0</v>
      </c>
      <c r="D366" s="55">
        <v>30.0</v>
      </c>
      <c r="E366" s="55">
        <v>0.0</v>
      </c>
      <c r="F366" s="55">
        <v>30.0</v>
      </c>
      <c r="G366" s="55">
        <v>30.0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58">
        <v>0.0</v>
      </c>
      <c r="D367" s="58">
        <v>1.0</v>
      </c>
      <c r="E367" s="58">
        <v>0.0</v>
      </c>
      <c r="F367" s="58">
        <v>1.0</v>
      </c>
      <c r="G367" s="58">
        <v>1.0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55">
        <v>0.0</v>
      </c>
      <c r="D368" s="55">
        <v>40.0</v>
      </c>
      <c r="E368" s="55">
        <v>0.0</v>
      </c>
      <c r="F368" s="55">
        <v>40.0</v>
      </c>
      <c r="G368" s="55">
        <v>40.0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58">
        <v>0.0</v>
      </c>
      <c r="D369" s="58">
        <v>34.0</v>
      </c>
      <c r="E369" s="58">
        <v>0.0</v>
      </c>
      <c r="F369" s="58">
        <v>34.0</v>
      </c>
      <c r="G369" s="58">
        <v>34.0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55">
        <v>0.0</v>
      </c>
      <c r="D370" s="55">
        <v>515.0</v>
      </c>
      <c r="E370" s="55">
        <v>0.0</v>
      </c>
      <c r="F370" s="55">
        <v>515.0</v>
      </c>
      <c r="G370" s="55">
        <v>515.0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58">
        <v>0.0</v>
      </c>
      <c r="D371" s="58">
        <v>300.0</v>
      </c>
      <c r="E371" s="58">
        <v>0.0</v>
      </c>
      <c r="F371" s="58">
        <v>300.0</v>
      </c>
      <c r="G371" s="58">
        <v>300.0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55">
        <v>0.0</v>
      </c>
      <c r="D372" s="55">
        <v>90.0</v>
      </c>
      <c r="E372" s="55">
        <v>0.0</v>
      </c>
      <c r="F372" s="55">
        <v>90.0</v>
      </c>
      <c r="G372" s="55">
        <v>90.0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58">
        <v>0.0</v>
      </c>
      <c r="D373" s="58">
        <v>110.0</v>
      </c>
      <c r="E373" s="58">
        <v>0.0</v>
      </c>
      <c r="F373" s="58">
        <v>110.0</v>
      </c>
      <c r="G373" s="58">
        <v>110.0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55">
        <v>0.0</v>
      </c>
      <c r="D374" s="55">
        <v>250.0</v>
      </c>
      <c r="E374" s="55">
        <v>0.0</v>
      </c>
      <c r="F374" s="55">
        <v>250.0</v>
      </c>
      <c r="G374" s="55">
        <v>250.0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58">
        <v>0.0</v>
      </c>
      <c r="D375" s="58">
        <v>250.0</v>
      </c>
      <c r="E375" s="58">
        <v>0.0</v>
      </c>
      <c r="F375" s="58">
        <v>250.0</v>
      </c>
      <c r="G375" s="58">
        <v>250.0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55">
        <v>0.0</v>
      </c>
      <c r="D376" s="55">
        <v>250.0</v>
      </c>
      <c r="E376" s="55">
        <v>0.0</v>
      </c>
      <c r="F376" s="55">
        <v>250.0</v>
      </c>
      <c r="G376" s="55">
        <v>250.0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58">
        <v>0.0</v>
      </c>
      <c r="D377" s="58">
        <v>250.0</v>
      </c>
      <c r="E377" s="58">
        <v>0.0</v>
      </c>
      <c r="F377" s="58">
        <v>250.0</v>
      </c>
      <c r="G377" s="58">
        <v>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55">
        <v>0.0</v>
      </c>
      <c r="D378" s="55">
        <v>250.0</v>
      </c>
      <c r="E378" s="55">
        <v>0.0</v>
      </c>
      <c r="F378" s="55">
        <v>250.0</v>
      </c>
      <c r="G378" s="55">
        <v>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58">
        <v>0.0</v>
      </c>
      <c r="D379" s="58">
        <v>80.0</v>
      </c>
      <c r="E379" s="58">
        <v>0.0</v>
      </c>
      <c r="F379" s="58">
        <v>80.0</v>
      </c>
      <c r="G379" s="58">
        <v>80.0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55">
        <v>0.0</v>
      </c>
      <c r="D380" s="55">
        <v>50.0</v>
      </c>
      <c r="E380" s="55">
        <v>0.0</v>
      </c>
      <c r="F380" s="55">
        <v>50.0</v>
      </c>
      <c r="G380" s="55">
        <v>50.0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58">
        <v>0.0</v>
      </c>
      <c r="D381" s="58">
        <v>40.0</v>
      </c>
      <c r="E381" s="58">
        <v>0.0</v>
      </c>
      <c r="F381" s="58">
        <v>40.0</v>
      </c>
      <c r="G381" s="58">
        <v>40.0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55">
        <v>0.0</v>
      </c>
      <c r="D382" s="55">
        <v>45.0</v>
      </c>
      <c r="E382" s="55">
        <v>0.0</v>
      </c>
      <c r="F382" s="55">
        <v>45.0</v>
      </c>
      <c r="G382" s="55">
        <v>45.0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58">
        <v>0.0</v>
      </c>
      <c r="D383" s="58">
        <v>30.0</v>
      </c>
      <c r="E383" s="58">
        <v>0.0</v>
      </c>
      <c r="F383" s="58">
        <v>30.0</v>
      </c>
      <c r="G383" s="58">
        <v>30.0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55">
        <v>0.0</v>
      </c>
      <c r="D384" s="55">
        <v>955.0</v>
      </c>
      <c r="E384" s="55">
        <v>0.0</v>
      </c>
      <c r="F384" s="55">
        <v>955.0</v>
      </c>
      <c r="G384" s="55">
        <v>955.0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58">
        <v>0.0</v>
      </c>
      <c r="D385" s="58">
        <v>710.0</v>
      </c>
      <c r="E385" s="58">
        <v>0.0</v>
      </c>
      <c r="F385" s="58">
        <v>710.0</v>
      </c>
      <c r="G385" s="58">
        <v>710.0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55">
        <v>0.0</v>
      </c>
      <c r="D386" s="55">
        <v>950.0</v>
      </c>
      <c r="E386" s="55">
        <v>0.0</v>
      </c>
      <c r="F386" s="55">
        <v>950.0</v>
      </c>
      <c r="G386" s="55">
        <v>950.0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58">
        <v>0.0</v>
      </c>
      <c r="D387" s="58">
        <v>840.0</v>
      </c>
      <c r="E387" s="58">
        <v>0.0</v>
      </c>
      <c r="F387" s="58">
        <v>840.0</v>
      </c>
      <c r="G387" s="58">
        <v>840.0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55">
        <v>0.0</v>
      </c>
      <c r="D388" s="55">
        <v>765.0</v>
      </c>
      <c r="E388" s="55">
        <v>0.0</v>
      </c>
      <c r="F388" s="55">
        <v>765.0</v>
      </c>
      <c r="G388" s="55">
        <v>765.0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58">
        <v>0.0</v>
      </c>
      <c r="D389" s="58">
        <v>545.0</v>
      </c>
      <c r="E389" s="58">
        <v>0.0</v>
      </c>
      <c r="F389" s="58">
        <v>545.0</v>
      </c>
      <c r="G389" s="58">
        <v>545.0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55">
        <v>0.0</v>
      </c>
      <c r="D390" s="55">
        <v>750.0</v>
      </c>
      <c r="E390" s="55">
        <v>0.0</v>
      </c>
      <c r="F390" s="55">
        <v>750.0</v>
      </c>
      <c r="G390" s="55">
        <v>750.0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58">
        <v>0.0</v>
      </c>
      <c r="D391" s="58">
        <v>960.0</v>
      </c>
      <c r="E391" s="58">
        <v>0.0</v>
      </c>
      <c r="F391" s="58">
        <v>960.0</v>
      </c>
      <c r="G391" s="58">
        <v>960.0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55">
        <v>0.0</v>
      </c>
      <c r="D392" s="55">
        <v>875.0</v>
      </c>
      <c r="E392" s="55">
        <v>0.0</v>
      </c>
      <c r="F392" s="55">
        <v>875.0</v>
      </c>
      <c r="G392" s="55">
        <v>875.0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58">
        <v>0.0</v>
      </c>
      <c r="D393" s="58">
        <v>757.0</v>
      </c>
      <c r="E393" s="58">
        <v>0.0</v>
      </c>
      <c r="F393" s="58">
        <v>757.0</v>
      </c>
      <c r="G393" s="58">
        <v>757.0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55">
        <v>0.0</v>
      </c>
      <c r="D394" s="55">
        <v>352.0</v>
      </c>
      <c r="E394" s="55">
        <v>0.0</v>
      </c>
      <c r="F394" s="55">
        <v>352.0</v>
      </c>
      <c r="G394" s="55">
        <v>352.0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58">
        <v>0.0</v>
      </c>
      <c r="D395" s="58">
        <v>125.0</v>
      </c>
      <c r="E395" s="58">
        <v>0.0</v>
      </c>
      <c r="F395" s="58">
        <v>125.0</v>
      </c>
      <c r="G395" s="58">
        <v>125.0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55">
        <v>0.0</v>
      </c>
      <c r="D396" s="55">
        <v>430.0</v>
      </c>
      <c r="E396" s="55">
        <v>0.0</v>
      </c>
      <c r="F396" s="55">
        <v>430.0</v>
      </c>
      <c r="G396" s="55">
        <v>430.0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58">
        <v>0.0</v>
      </c>
      <c r="D397" s="58">
        <v>490.0</v>
      </c>
      <c r="E397" s="58">
        <v>0.0</v>
      </c>
      <c r="F397" s="58">
        <v>490.0</v>
      </c>
      <c r="G397" s="58">
        <v>490.0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55">
        <v>0.0</v>
      </c>
      <c r="D398" s="55">
        <v>450.0</v>
      </c>
      <c r="E398" s="55">
        <v>0.0</v>
      </c>
      <c r="F398" s="55">
        <v>450.0</v>
      </c>
      <c r="G398" s="55">
        <v>450.0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58">
        <v>0.0</v>
      </c>
      <c r="D399" s="58">
        <v>50.0</v>
      </c>
      <c r="E399" s="58">
        <v>0.0</v>
      </c>
      <c r="F399" s="58">
        <v>50.0</v>
      </c>
      <c r="G399" s="58">
        <v>50.0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55">
        <v>0.0</v>
      </c>
      <c r="D400" s="55">
        <v>660.0</v>
      </c>
      <c r="E400" s="55">
        <v>0.0</v>
      </c>
      <c r="F400" s="55">
        <v>660.0</v>
      </c>
      <c r="G400" s="55">
        <v>660.0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58">
        <v>0.0</v>
      </c>
      <c r="D401" s="59">
        <v>1000.0</v>
      </c>
      <c r="E401" s="58">
        <v>0.0</v>
      </c>
      <c r="F401" s="59">
        <v>1000.0</v>
      </c>
      <c r="G401" s="59">
        <v>1000.0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55">
        <v>0.0</v>
      </c>
      <c r="D402" s="55">
        <v>675.0</v>
      </c>
      <c r="E402" s="55">
        <v>0.0</v>
      </c>
      <c r="F402" s="55">
        <v>675.0</v>
      </c>
      <c r="G402" s="55">
        <v>675.0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58">
        <v>0.0</v>
      </c>
      <c r="D403" s="58">
        <v>980.0</v>
      </c>
      <c r="E403" s="58">
        <v>0.0</v>
      </c>
      <c r="F403" s="58">
        <v>980.0</v>
      </c>
      <c r="G403" s="58">
        <v>980.0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55">
        <v>0.0</v>
      </c>
      <c r="D404" s="55">
        <v>800.0</v>
      </c>
      <c r="E404" s="55">
        <v>0.0</v>
      </c>
      <c r="F404" s="55">
        <v>800.0</v>
      </c>
      <c r="G404" s="55">
        <v>800.0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58">
        <v>0.0</v>
      </c>
      <c r="D405" s="58">
        <v>195.0</v>
      </c>
      <c r="E405" s="58">
        <v>0.0</v>
      </c>
      <c r="F405" s="58">
        <v>195.0</v>
      </c>
      <c r="G405" s="58">
        <v>195.0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55">
        <v>0.0</v>
      </c>
      <c r="D406" s="56">
        <v>1082.0</v>
      </c>
      <c r="E406" s="55">
        <v>0.0</v>
      </c>
      <c r="F406" s="56">
        <v>1082.0</v>
      </c>
      <c r="G406" s="56">
        <v>1082.0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58">
        <v>0.0</v>
      </c>
      <c r="D407" s="58">
        <v>375.0</v>
      </c>
      <c r="E407" s="58">
        <v>0.0</v>
      </c>
      <c r="F407" s="58">
        <v>375.0</v>
      </c>
      <c r="G407" s="58">
        <v>375.0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55">
        <v>0.0</v>
      </c>
      <c r="D408" s="55">
        <v>690.0</v>
      </c>
      <c r="E408" s="55">
        <v>0.0</v>
      </c>
      <c r="F408" s="55">
        <v>690.0</v>
      </c>
      <c r="G408" s="55">
        <v>690.0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58">
        <v>0.0</v>
      </c>
      <c r="D409" s="58">
        <v>855.0</v>
      </c>
      <c r="E409" s="58">
        <v>0.0</v>
      </c>
      <c r="F409" s="58">
        <v>855.0</v>
      </c>
      <c r="G409" s="58">
        <v>855.0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55">
        <v>0.0</v>
      </c>
      <c r="D410" s="55">
        <v>855.0</v>
      </c>
      <c r="E410" s="55">
        <v>0.0</v>
      </c>
      <c r="F410" s="55">
        <v>855.0</v>
      </c>
      <c r="G410" s="55">
        <v>855.0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58">
        <v>0.0</v>
      </c>
      <c r="D411" s="58">
        <v>737.0</v>
      </c>
      <c r="E411" s="58">
        <v>0.0</v>
      </c>
      <c r="F411" s="58">
        <v>737.0</v>
      </c>
      <c r="G411" s="58">
        <v>737.0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55">
        <v>0.0</v>
      </c>
      <c r="D412" s="55">
        <v>540.0</v>
      </c>
      <c r="E412" s="55">
        <v>0.0</v>
      </c>
      <c r="F412" s="55">
        <v>540.0</v>
      </c>
      <c r="G412" s="55">
        <v>540.0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58">
        <v>0.0</v>
      </c>
      <c r="D413" s="58">
        <v>990.0</v>
      </c>
      <c r="E413" s="58">
        <v>0.0</v>
      </c>
      <c r="F413" s="58">
        <v>990.0</v>
      </c>
      <c r="G413" s="58">
        <v>990.0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55">
        <v>0.0</v>
      </c>
      <c r="D414" s="55">
        <v>945.0</v>
      </c>
      <c r="E414" s="55">
        <v>0.0</v>
      </c>
      <c r="F414" s="55">
        <v>945.0</v>
      </c>
      <c r="G414" s="55">
        <v>945.0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58">
        <v>0.0</v>
      </c>
      <c r="D415" s="58">
        <v>780.0</v>
      </c>
      <c r="E415" s="58">
        <v>0.0</v>
      </c>
      <c r="F415" s="58">
        <v>780.0</v>
      </c>
      <c r="G415" s="58">
        <v>780.0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55">
        <v>0.0</v>
      </c>
      <c r="D416" s="55">
        <v>692.0</v>
      </c>
      <c r="E416" s="55">
        <v>0.0</v>
      </c>
      <c r="F416" s="55">
        <v>692.0</v>
      </c>
      <c r="G416" s="55">
        <v>692.0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58">
        <v>0.0</v>
      </c>
      <c r="D417" s="58">
        <v>405.0</v>
      </c>
      <c r="E417" s="58">
        <v>0.0</v>
      </c>
      <c r="F417" s="58">
        <v>405.0</v>
      </c>
      <c r="G417" s="58">
        <v>405.0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55">
        <v>0.0</v>
      </c>
      <c r="D418" s="55">
        <v>270.0</v>
      </c>
      <c r="E418" s="55">
        <v>0.0</v>
      </c>
      <c r="F418" s="55">
        <v>270.0</v>
      </c>
      <c r="G418" s="55">
        <v>270.0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58">
        <v>0.0</v>
      </c>
      <c r="D419" s="58">
        <v>740.0</v>
      </c>
      <c r="E419" s="58">
        <v>0.0</v>
      </c>
      <c r="F419" s="58">
        <v>740.0</v>
      </c>
      <c r="G419" s="58">
        <v>740.0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55">
        <v>0.0</v>
      </c>
      <c r="D420" s="55">
        <v>560.0</v>
      </c>
      <c r="E420" s="55">
        <v>0.0</v>
      </c>
      <c r="F420" s="55">
        <v>560.0</v>
      </c>
      <c r="G420" s="55">
        <v>560.0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58">
        <v>0.0</v>
      </c>
      <c r="D421" s="58">
        <v>580.0</v>
      </c>
      <c r="E421" s="58">
        <v>0.0</v>
      </c>
      <c r="F421" s="58">
        <v>580.0</v>
      </c>
      <c r="G421" s="58">
        <v>580.0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55">
        <v>0.0</v>
      </c>
      <c r="D422" s="55">
        <v>720.0</v>
      </c>
      <c r="E422" s="55">
        <v>0.0</v>
      </c>
      <c r="F422" s="55">
        <v>720.0</v>
      </c>
      <c r="G422" s="55">
        <v>720.0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58">
        <v>0.0</v>
      </c>
      <c r="D423" s="58">
        <v>585.0</v>
      </c>
      <c r="E423" s="58">
        <v>0.0</v>
      </c>
      <c r="F423" s="58">
        <v>585.0</v>
      </c>
      <c r="G423" s="58">
        <v>585.0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55">
        <v>0.0</v>
      </c>
      <c r="D424" s="55">
        <v>975.0</v>
      </c>
      <c r="E424" s="55">
        <v>0.0</v>
      </c>
      <c r="F424" s="55">
        <v>975.0</v>
      </c>
      <c r="G424" s="55">
        <v>975.0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58">
        <v>0.0</v>
      </c>
      <c r="D425" s="58">
        <v>450.0</v>
      </c>
      <c r="E425" s="58">
        <v>0.0</v>
      </c>
      <c r="F425" s="58">
        <v>450.0</v>
      </c>
      <c r="G425" s="58">
        <v>450.0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55">
        <v>0.0</v>
      </c>
      <c r="D426" s="56">
        <v>1095.0</v>
      </c>
      <c r="E426" s="55">
        <v>0.0</v>
      </c>
      <c r="F426" s="56">
        <v>1095.0</v>
      </c>
      <c r="G426" s="56">
        <v>1095.0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58">
        <v>0.0</v>
      </c>
      <c r="D427" s="58">
        <v>390.0</v>
      </c>
      <c r="E427" s="58">
        <v>0.0</v>
      </c>
      <c r="F427" s="58">
        <v>390.0</v>
      </c>
      <c r="G427" s="58">
        <v>390.0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55">
        <v>0.0</v>
      </c>
      <c r="D428" s="55">
        <v>181.0</v>
      </c>
      <c r="E428" s="55">
        <v>0.0</v>
      </c>
      <c r="F428" s="55">
        <v>181.0</v>
      </c>
      <c r="G428" s="55">
        <v>181.0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58">
        <v>0.0</v>
      </c>
      <c r="D429" s="58">
        <v>270.0</v>
      </c>
      <c r="E429" s="58">
        <v>0.0</v>
      </c>
      <c r="F429" s="58">
        <v>270.0</v>
      </c>
      <c r="G429" s="58">
        <v>270.0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55">
        <v>0.0</v>
      </c>
      <c r="D430" s="55">
        <v>585.0</v>
      </c>
      <c r="E430" s="55">
        <v>0.0</v>
      </c>
      <c r="F430" s="55">
        <v>585.0</v>
      </c>
      <c r="G430" s="55">
        <v>585.0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58">
        <v>0.0</v>
      </c>
      <c r="D431" s="58">
        <v>102.0</v>
      </c>
      <c r="E431" s="58">
        <v>0.0</v>
      </c>
      <c r="F431" s="58">
        <v>102.0</v>
      </c>
      <c r="G431" s="58">
        <v>102.0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55">
        <v>0.0</v>
      </c>
      <c r="D432" s="55">
        <v>121.0</v>
      </c>
      <c r="E432" s="55">
        <v>0.0</v>
      </c>
      <c r="F432" s="55">
        <v>121.0</v>
      </c>
      <c r="G432" s="55">
        <v>121.0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58">
        <v>0.0</v>
      </c>
      <c r="D433" s="58">
        <v>630.0</v>
      </c>
      <c r="E433" s="58">
        <v>0.0</v>
      </c>
      <c r="F433" s="58">
        <v>630.0</v>
      </c>
      <c r="G433" s="58">
        <v>630.0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55">
        <v>0.0</v>
      </c>
      <c r="D434" s="55">
        <v>130.0</v>
      </c>
      <c r="E434" s="55">
        <v>0.0</v>
      </c>
      <c r="F434" s="55">
        <v>130.0</v>
      </c>
      <c r="G434" s="55">
        <v>130.0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58">
        <v>0.0</v>
      </c>
      <c r="D435" s="58">
        <v>330.0</v>
      </c>
      <c r="E435" s="58">
        <v>0.0</v>
      </c>
      <c r="F435" s="58">
        <v>330.0</v>
      </c>
      <c r="G435" s="58">
        <v>330.0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55">
        <v>0.0</v>
      </c>
      <c r="D436" s="55">
        <v>102.0</v>
      </c>
      <c r="E436" s="55">
        <v>0.0</v>
      </c>
      <c r="F436" s="55">
        <v>102.0</v>
      </c>
      <c r="G436" s="55">
        <v>102.0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58">
        <v>0.0</v>
      </c>
      <c r="D437" s="58">
        <v>102.0</v>
      </c>
      <c r="E437" s="58">
        <v>0.0</v>
      </c>
      <c r="F437" s="58">
        <v>102.0</v>
      </c>
      <c r="G437" s="58">
        <v>102.0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55">
        <v>0.0</v>
      </c>
      <c r="D438" s="55">
        <v>473.0</v>
      </c>
      <c r="E438" s="55">
        <v>0.0</v>
      </c>
      <c r="F438" s="55">
        <v>473.0</v>
      </c>
      <c r="G438" s="55">
        <v>473.0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58">
        <v>0.0</v>
      </c>
      <c r="D439" s="58">
        <v>651.0</v>
      </c>
      <c r="E439" s="58">
        <v>0.0</v>
      </c>
      <c r="F439" s="58">
        <v>651.0</v>
      </c>
      <c r="G439" s="58">
        <v>651.0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55">
        <v>0.0</v>
      </c>
      <c r="D440" s="55">
        <v>510.0</v>
      </c>
      <c r="E440" s="55">
        <v>0.0</v>
      </c>
      <c r="F440" s="55">
        <v>510.0</v>
      </c>
      <c r="G440" s="55">
        <v>510.0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58">
        <v>0.0</v>
      </c>
      <c r="D441" s="58">
        <v>653.0</v>
      </c>
      <c r="E441" s="58">
        <v>0.0</v>
      </c>
      <c r="F441" s="58">
        <v>653.0</v>
      </c>
      <c r="G441" s="58">
        <v>653.0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55">
        <v>0.0</v>
      </c>
      <c r="D442" s="55">
        <v>411.0</v>
      </c>
      <c r="E442" s="55">
        <v>0.0</v>
      </c>
      <c r="F442" s="55">
        <v>411.0</v>
      </c>
      <c r="G442" s="55">
        <v>411.0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58">
        <v>0.0</v>
      </c>
      <c r="D443" s="58">
        <v>620.0</v>
      </c>
      <c r="E443" s="58">
        <v>0.0</v>
      </c>
      <c r="F443" s="58">
        <v>620.0</v>
      </c>
      <c r="G443" s="58">
        <v>620.0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55">
        <v>0.0</v>
      </c>
      <c r="D444" s="55">
        <v>720.0</v>
      </c>
      <c r="E444" s="55">
        <v>0.0</v>
      </c>
      <c r="F444" s="55">
        <v>720.0</v>
      </c>
      <c r="G444" s="55">
        <v>720.0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58">
        <v>0.0</v>
      </c>
      <c r="D445" s="58">
        <v>50.0</v>
      </c>
      <c r="E445" s="58">
        <v>0.0</v>
      </c>
      <c r="F445" s="58">
        <v>50.0</v>
      </c>
      <c r="G445" s="58">
        <v>50.0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55">
        <v>0.0</v>
      </c>
      <c r="D446" s="55">
        <v>2.0</v>
      </c>
      <c r="E446" s="55">
        <v>0.0</v>
      </c>
      <c r="F446" s="55">
        <v>2.0</v>
      </c>
      <c r="G446" s="55">
        <v>2.0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58">
        <v>0.0</v>
      </c>
      <c r="D447" s="58">
        <v>2.0</v>
      </c>
      <c r="E447" s="58">
        <v>0.0</v>
      </c>
      <c r="F447" s="58">
        <v>2.0</v>
      </c>
      <c r="G447" s="58">
        <v>2.0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55">
        <v>0.0</v>
      </c>
      <c r="D448" s="55">
        <v>50.0</v>
      </c>
      <c r="E448" s="55">
        <v>0.0</v>
      </c>
      <c r="F448" s="55">
        <v>50.0</v>
      </c>
      <c r="G448" s="55">
        <v>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58">
        <v>0.0</v>
      </c>
      <c r="D449" s="58">
        <v>10.0</v>
      </c>
      <c r="E449" s="58">
        <v>0.0</v>
      </c>
      <c r="F449" s="58">
        <v>10.0</v>
      </c>
      <c r="G449" s="58">
        <v>10.0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55">
        <v>0.0</v>
      </c>
      <c r="D450" s="55">
        <v>50.0</v>
      </c>
      <c r="E450" s="55">
        <v>0.0</v>
      </c>
      <c r="F450" s="55">
        <v>50.0</v>
      </c>
      <c r="G450" s="55">
        <v>50.0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58">
        <v>0.0</v>
      </c>
      <c r="D451" s="58">
        <v>20.0</v>
      </c>
      <c r="E451" s="58">
        <v>0.0</v>
      </c>
      <c r="F451" s="58">
        <v>20.0</v>
      </c>
      <c r="G451" s="58">
        <v>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55">
        <v>0.0</v>
      </c>
      <c r="D452" s="55">
        <v>340.0</v>
      </c>
      <c r="E452" s="55">
        <v>0.0</v>
      </c>
      <c r="F452" s="55">
        <v>340.0</v>
      </c>
      <c r="G452" s="55">
        <v>340.0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58">
        <v>0.0</v>
      </c>
      <c r="D453" s="58">
        <v>563.0</v>
      </c>
      <c r="E453" s="58">
        <v>0.0</v>
      </c>
      <c r="F453" s="58">
        <v>563.0</v>
      </c>
      <c r="G453" s="58">
        <v>563.0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55">
        <v>0.0</v>
      </c>
      <c r="D454" s="55">
        <v>493.0</v>
      </c>
      <c r="E454" s="55">
        <v>0.0</v>
      </c>
      <c r="F454" s="55">
        <v>493.0</v>
      </c>
      <c r="G454" s="55">
        <v>493.0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58">
        <v>0.0</v>
      </c>
      <c r="D455" s="58">
        <v>515.0</v>
      </c>
      <c r="E455" s="58">
        <v>0.0</v>
      </c>
      <c r="F455" s="58">
        <v>515.0</v>
      </c>
      <c r="G455" s="58">
        <v>515.0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55">
        <v>0.0</v>
      </c>
      <c r="D456" s="55">
        <v>548.0</v>
      </c>
      <c r="E456" s="55">
        <v>0.0</v>
      </c>
      <c r="F456" s="55">
        <v>548.0</v>
      </c>
      <c r="G456" s="55">
        <v>548.0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58">
        <v>0.0</v>
      </c>
      <c r="D457" s="58">
        <v>390.0</v>
      </c>
      <c r="E457" s="58">
        <v>0.0</v>
      </c>
      <c r="F457" s="58">
        <v>390.0</v>
      </c>
      <c r="G457" s="58">
        <v>390.0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55">
        <v>0.0</v>
      </c>
      <c r="D458" s="55">
        <v>361.0</v>
      </c>
      <c r="E458" s="55">
        <v>0.0</v>
      </c>
      <c r="F458" s="55">
        <v>361.0</v>
      </c>
      <c r="G458" s="55">
        <v>361.0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58">
        <v>0.0</v>
      </c>
      <c r="D459" s="58">
        <v>10.0</v>
      </c>
      <c r="E459" s="58">
        <v>0.0</v>
      </c>
      <c r="F459" s="58">
        <v>10.0</v>
      </c>
      <c r="G459" s="58">
        <v>10.0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55">
        <v>0.0</v>
      </c>
      <c r="D460" s="55">
        <v>42.0</v>
      </c>
      <c r="E460" s="55">
        <v>0.0</v>
      </c>
      <c r="F460" s="55">
        <v>42.0</v>
      </c>
      <c r="G460" s="55">
        <v>42.0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58">
        <v>0.0</v>
      </c>
      <c r="D461" s="58">
        <v>42.0</v>
      </c>
      <c r="E461" s="58">
        <v>0.0</v>
      </c>
      <c r="F461" s="58">
        <v>42.0</v>
      </c>
      <c r="G461" s="58">
        <v>42.0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55">
        <v>0.0</v>
      </c>
      <c r="D462" s="55">
        <v>73.0</v>
      </c>
      <c r="E462" s="55">
        <v>0.0</v>
      </c>
      <c r="F462" s="55">
        <v>73.0</v>
      </c>
      <c r="G462" s="55">
        <v>73.0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58">
        <v>0.0</v>
      </c>
      <c r="D463" s="58">
        <v>80.0</v>
      </c>
      <c r="E463" s="58">
        <v>0.0</v>
      </c>
      <c r="F463" s="58">
        <v>80.0</v>
      </c>
      <c r="G463" s="58">
        <v>80.0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55">
        <v>0.0</v>
      </c>
      <c r="D464" s="55">
        <v>60.0</v>
      </c>
      <c r="E464" s="55">
        <v>0.0</v>
      </c>
      <c r="F464" s="55">
        <v>60.0</v>
      </c>
      <c r="G464" s="55">
        <v>60.0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58">
        <v>0.0</v>
      </c>
      <c r="D465" s="58">
        <v>71.0</v>
      </c>
      <c r="E465" s="58">
        <v>0.0</v>
      </c>
      <c r="F465" s="58">
        <v>71.0</v>
      </c>
      <c r="G465" s="58">
        <v>71.0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55">
        <v>0.0</v>
      </c>
      <c r="D466" s="55">
        <v>40.0</v>
      </c>
      <c r="E466" s="55">
        <v>0.0</v>
      </c>
      <c r="F466" s="55">
        <v>40.0</v>
      </c>
      <c r="G466" s="55">
        <v>40.0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58">
        <v>0.0</v>
      </c>
      <c r="D467" s="58">
        <v>60.0</v>
      </c>
      <c r="E467" s="58">
        <v>0.0</v>
      </c>
      <c r="F467" s="58">
        <v>60.0</v>
      </c>
      <c r="G467" s="58">
        <v>60.0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55">
        <v>0.0</v>
      </c>
      <c r="D468" s="55">
        <v>330.0</v>
      </c>
      <c r="E468" s="55">
        <v>0.0</v>
      </c>
      <c r="F468" s="55">
        <v>330.0</v>
      </c>
      <c r="G468" s="55">
        <v>330.0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58">
        <v>0.0</v>
      </c>
      <c r="D469" s="58">
        <v>80.0</v>
      </c>
      <c r="E469" s="58">
        <v>0.0</v>
      </c>
      <c r="F469" s="58">
        <v>80.0</v>
      </c>
      <c r="G469" s="58">
        <v>80.0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55">
        <v>0.0</v>
      </c>
      <c r="D470" s="55">
        <v>511.0</v>
      </c>
      <c r="E470" s="55">
        <v>0.0</v>
      </c>
      <c r="F470" s="55">
        <v>511.0</v>
      </c>
      <c r="G470" s="55">
        <v>511.0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58">
        <v>0.0</v>
      </c>
      <c r="D471" s="58">
        <v>320.0</v>
      </c>
      <c r="E471" s="58">
        <v>0.0</v>
      </c>
      <c r="F471" s="58">
        <v>320.0</v>
      </c>
      <c r="G471" s="58">
        <v>320.0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55">
        <v>0.0</v>
      </c>
      <c r="D472" s="55">
        <v>478.0</v>
      </c>
      <c r="E472" s="55">
        <v>0.0</v>
      </c>
      <c r="F472" s="55">
        <v>478.0</v>
      </c>
      <c r="G472" s="55">
        <v>478.0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58">
        <v>0.0</v>
      </c>
      <c r="D473" s="58">
        <v>70.0</v>
      </c>
      <c r="E473" s="58">
        <v>0.0</v>
      </c>
      <c r="F473" s="58">
        <v>70.0</v>
      </c>
      <c r="G473" s="58">
        <v>70.0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55">
        <v>0.0</v>
      </c>
      <c r="D474" s="55">
        <v>52.0</v>
      </c>
      <c r="E474" s="55">
        <v>0.0</v>
      </c>
      <c r="F474" s="55">
        <v>52.0</v>
      </c>
      <c r="G474" s="55">
        <v>52.0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58">
        <v>0.0</v>
      </c>
      <c r="D475" s="58">
        <v>70.0</v>
      </c>
      <c r="E475" s="58">
        <v>0.0</v>
      </c>
      <c r="F475" s="58">
        <v>70.0</v>
      </c>
      <c r="G475" s="58">
        <v>70.0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55">
        <v>0.0</v>
      </c>
      <c r="D476" s="55">
        <v>61.0</v>
      </c>
      <c r="E476" s="55">
        <v>0.0</v>
      </c>
      <c r="F476" s="55">
        <v>61.0</v>
      </c>
      <c r="G476" s="55">
        <v>61.0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58">
        <v>0.0</v>
      </c>
      <c r="D477" s="58">
        <v>510.0</v>
      </c>
      <c r="E477" s="58">
        <v>0.0</v>
      </c>
      <c r="F477" s="58">
        <v>510.0</v>
      </c>
      <c r="G477" s="58">
        <v>510.0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55">
        <v>0.0</v>
      </c>
      <c r="D478" s="55">
        <v>450.0</v>
      </c>
      <c r="E478" s="55">
        <v>0.0</v>
      </c>
      <c r="F478" s="55">
        <v>450.0</v>
      </c>
      <c r="G478" s="55">
        <v>450.0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58">
        <v>0.0</v>
      </c>
      <c r="D479" s="58">
        <v>490.0</v>
      </c>
      <c r="E479" s="58">
        <v>0.0</v>
      </c>
      <c r="F479" s="58">
        <v>490.0</v>
      </c>
      <c r="G479" s="58">
        <v>490.0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55">
        <v>0.0</v>
      </c>
      <c r="D480" s="55">
        <v>120.0</v>
      </c>
      <c r="E480" s="55">
        <v>0.0</v>
      </c>
      <c r="F480" s="55">
        <v>120.0</v>
      </c>
      <c r="G480" s="55">
        <v>120.0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58">
        <v>0.0</v>
      </c>
      <c r="D481" s="58">
        <v>351.0</v>
      </c>
      <c r="E481" s="58">
        <v>0.0</v>
      </c>
      <c r="F481" s="58">
        <v>351.0</v>
      </c>
      <c r="G481" s="58">
        <v>351.0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55">
        <v>0.0</v>
      </c>
      <c r="D482" s="55">
        <v>440.0</v>
      </c>
      <c r="E482" s="55">
        <v>0.0</v>
      </c>
      <c r="F482" s="55">
        <v>440.0</v>
      </c>
      <c r="G482" s="55">
        <v>440.0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58">
        <v>0.0</v>
      </c>
      <c r="D483" s="58">
        <v>440.0</v>
      </c>
      <c r="E483" s="58">
        <v>0.0</v>
      </c>
      <c r="F483" s="58">
        <v>440.0</v>
      </c>
      <c r="G483" s="58">
        <v>440.0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55">
        <v>0.0</v>
      </c>
      <c r="D484" s="55">
        <v>111.0</v>
      </c>
      <c r="E484" s="55">
        <v>0.0</v>
      </c>
      <c r="F484" s="55">
        <v>111.0</v>
      </c>
      <c r="G484" s="55">
        <v>111.0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58">
        <v>0.0</v>
      </c>
      <c r="D485" s="58">
        <v>178.0</v>
      </c>
      <c r="E485" s="58">
        <v>0.0</v>
      </c>
      <c r="F485" s="58">
        <v>178.0</v>
      </c>
      <c r="G485" s="58">
        <v>178.0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55">
        <v>0.0</v>
      </c>
      <c r="D486" s="55">
        <v>220.0</v>
      </c>
      <c r="E486" s="55">
        <v>0.0</v>
      </c>
      <c r="F486" s="55">
        <v>220.0</v>
      </c>
      <c r="G486" s="55">
        <v>220.0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58">
        <v>0.0</v>
      </c>
      <c r="D487" s="58">
        <v>280.0</v>
      </c>
      <c r="E487" s="58">
        <v>0.0</v>
      </c>
      <c r="F487" s="58">
        <v>280.0</v>
      </c>
      <c r="G487" s="58">
        <v>280.0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55">
        <v>0.0</v>
      </c>
      <c r="D488" s="55">
        <v>132.0</v>
      </c>
      <c r="E488" s="55">
        <v>0.0</v>
      </c>
      <c r="F488" s="55">
        <v>132.0</v>
      </c>
      <c r="G488" s="55">
        <v>132.0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58">
        <v>0.0</v>
      </c>
      <c r="D489" s="58">
        <v>51.0</v>
      </c>
      <c r="E489" s="58">
        <v>0.0</v>
      </c>
      <c r="F489" s="58">
        <v>51.0</v>
      </c>
      <c r="G489" s="58">
        <v>51.0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55">
        <v>0.0</v>
      </c>
      <c r="D490" s="55">
        <v>453.0</v>
      </c>
      <c r="E490" s="55">
        <v>0.0</v>
      </c>
      <c r="F490" s="55">
        <v>453.0</v>
      </c>
      <c r="G490" s="55">
        <v>453.0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58">
        <v>0.0</v>
      </c>
      <c r="D491" s="58">
        <v>300.0</v>
      </c>
      <c r="E491" s="58">
        <v>0.0</v>
      </c>
      <c r="F491" s="58">
        <v>300.0</v>
      </c>
      <c r="G491" s="58">
        <v>300.0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55">
        <v>0.0</v>
      </c>
      <c r="D492" s="55">
        <v>140.0</v>
      </c>
      <c r="E492" s="55">
        <v>0.0</v>
      </c>
      <c r="F492" s="55">
        <v>140.0</v>
      </c>
      <c r="G492" s="55">
        <v>140.0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58">
        <v>0.0</v>
      </c>
      <c r="D493" s="58">
        <v>210.0</v>
      </c>
      <c r="E493" s="58">
        <v>0.0</v>
      </c>
      <c r="F493" s="58">
        <v>210.0</v>
      </c>
      <c r="G493" s="58">
        <v>210.0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55">
        <v>0.0</v>
      </c>
      <c r="D494" s="55">
        <v>120.0</v>
      </c>
      <c r="E494" s="55">
        <v>0.0</v>
      </c>
      <c r="F494" s="55">
        <v>120.0</v>
      </c>
      <c r="G494" s="55">
        <v>120.0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58">
        <v>0.0</v>
      </c>
      <c r="D495" s="58">
        <v>130.0</v>
      </c>
      <c r="E495" s="58">
        <v>0.0</v>
      </c>
      <c r="F495" s="58">
        <v>130.0</v>
      </c>
      <c r="G495" s="58">
        <v>130.0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55">
        <v>0.0</v>
      </c>
      <c r="D496" s="55">
        <v>150.0</v>
      </c>
      <c r="E496" s="55">
        <v>0.0</v>
      </c>
      <c r="F496" s="55">
        <v>150.0</v>
      </c>
      <c r="G496" s="55">
        <v>150.0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58">
        <v>0.0</v>
      </c>
      <c r="D497" s="58">
        <v>181.0</v>
      </c>
      <c r="E497" s="58">
        <v>0.0</v>
      </c>
      <c r="F497" s="58">
        <v>181.0</v>
      </c>
      <c r="G497" s="58">
        <v>181.0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55">
        <v>0.0</v>
      </c>
      <c r="D498" s="55">
        <v>140.0</v>
      </c>
      <c r="E498" s="55">
        <v>0.0</v>
      </c>
      <c r="F498" s="55">
        <v>140.0</v>
      </c>
      <c r="G498" s="55">
        <v>140.0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58">
        <v>0.0</v>
      </c>
      <c r="D499" s="58">
        <v>191.0</v>
      </c>
      <c r="E499" s="58">
        <v>0.0</v>
      </c>
      <c r="F499" s="58">
        <v>191.0</v>
      </c>
      <c r="G499" s="58">
        <v>191.0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55">
        <v>0.0</v>
      </c>
      <c r="D500" s="55">
        <v>150.0</v>
      </c>
      <c r="E500" s="55">
        <v>0.0</v>
      </c>
      <c r="F500" s="55">
        <v>150.0</v>
      </c>
      <c r="G500" s="55">
        <v>150.0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58">
        <v>0.0</v>
      </c>
      <c r="D501" s="58">
        <v>71.0</v>
      </c>
      <c r="E501" s="58">
        <v>0.0</v>
      </c>
      <c r="F501" s="58">
        <v>71.0</v>
      </c>
      <c r="G501" s="58">
        <v>71.0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55">
        <v>0.0</v>
      </c>
      <c r="D502" s="55">
        <v>50.0</v>
      </c>
      <c r="E502" s="55">
        <v>0.0</v>
      </c>
      <c r="F502" s="55">
        <v>50.0</v>
      </c>
      <c r="G502" s="55">
        <v>50.0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58">
        <v>0.0</v>
      </c>
      <c r="D503" s="58">
        <v>50.0</v>
      </c>
      <c r="E503" s="58">
        <v>0.0</v>
      </c>
      <c r="F503" s="58">
        <v>50.0</v>
      </c>
      <c r="G503" s="58">
        <v>50.0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55">
        <v>0.0</v>
      </c>
      <c r="D504" s="55">
        <v>71.0</v>
      </c>
      <c r="E504" s="55">
        <v>0.0</v>
      </c>
      <c r="F504" s="55">
        <v>71.0</v>
      </c>
      <c r="G504" s="55">
        <v>71.0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58">
        <v>0.0</v>
      </c>
      <c r="D505" s="58">
        <v>60.0</v>
      </c>
      <c r="E505" s="58">
        <v>0.0</v>
      </c>
      <c r="F505" s="58">
        <v>60.0</v>
      </c>
      <c r="G505" s="58">
        <v>60.0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55">
        <v>0.0</v>
      </c>
      <c r="D506" s="55">
        <v>66.0</v>
      </c>
      <c r="E506" s="55">
        <v>0.0</v>
      </c>
      <c r="F506" s="55">
        <v>66.0</v>
      </c>
      <c r="G506" s="55">
        <v>66.0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58">
        <v>0.0</v>
      </c>
      <c r="D507" s="58">
        <v>96.0</v>
      </c>
      <c r="E507" s="58">
        <v>0.0</v>
      </c>
      <c r="F507" s="58">
        <v>96.0</v>
      </c>
      <c r="G507" s="58">
        <v>96.0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55">
        <v>0.0</v>
      </c>
      <c r="D508" s="55">
        <v>86.0</v>
      </c>
      <c r="E508" s="55">
        <v>0.0</v>
      </c>
      <c r="F508" s="55">
        <v>86.0</v>
      </c>
      <c r="G508" s="55">
        <v>86.0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58">
        <v>0.0</v>
      </c>
      <c r="D509" s="58">
        <v>66.0</v>
      </c>
      <c r="E509" s="58">
        <v>0.0</v>
      </c>
      <c r="F509" s="58">
        <v>66.0</v>
      </c>
      <c r="G509" s="58">
        <v>66.0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55">
        <v>0.0</v>
      </c>
      <c r="D510" s="55">
        <v>96.0</v>
      </c>
      <c r="E510" s="55">
        <v>0.0</v>
      </c>
      <c r="F510" s="55">
        <v>96.0</v>
      </c>
      <c r="G510" s="55">
        <v>96.0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58">
        <v>0.0</v>
      </c>
      <c r="D511" s="58">
        <v>50.0</v>
      </c>
      <c r="E511" s="58">
        <v>0.0</v>
      </c>
      <c r="F511" s="58">
        <v>50.0</v>
      </c>
      <c r="G511" s="58">
        <v>50.0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55">
        <v>0.0</v>
      </c>
      <c r="D512" s="55">
        <v>400.0</v>
      </c>
      <c r="E512" s="55">
        <v>0.0</v>
      </c>
      <c r="F512" s="55">
        <v>400.0</v>
      </c>
      <c r="G512" s="55">
        <v>400.0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58">
        <v>0.0</v>
      </c>
      <c r="D513" s="58">
        <v>420.0</v>
      </c>
      <c r="E513" s="58">
        <v>0.0</v>
      </c>
      <c r="F513" s="58">
        <v>420.0</v>
      </c>
      <c r="G513" s="58">
        <v>420.0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55">
        <v>0.0</v>
      </c>
      <c r="D514" s="55">
        <v>230.0</v>
      </c>
      <c r="E514" s="55">
        <v>0.0</v>
      </c>
      <c r="F514" s="55">
        <v>230.0</v>
      </c>
      <c r="G514" s="55">
        <v>230.0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58">
        <v>0.0</v>
      </c>
      <c r="D515" s="58">
        <v>110.0</v>
      </c>
      <c r="E515" s="58">
        <v>0.0</v>
      </c>
      <c r="F515" s="58">
        <v>110.0</v>
      </c>
      <c r="G515" s="58">
        <v>110.0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55">
        <v>0.0</v>
      </c>
      <c r="D516" s="55">
        <v>70.0</v>
      </c>
      <c r="E516" s="55">
        <v>0.0</v>
      </c>
      <c r="F516" s="55">
        <v>70.0</v>
      </c>
      <c r="G516" s="55">
        <v>70.0</v>
      </c>
      <c r="H516" s="57" t="str">
        <f t="shared" si="1"/>
        <v>NMSour Watermelon Hybrid 100mg THC Scored Single Piece Fruit Chew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60">
        <v>0.0</v>
      </c>
      <c r="D2" s="60">
        <v>13928.0</v>
      </c>
      <c r="E2" s="60">
        <v>0.0</v>
      </c>
      <c r="F2" s="60">
        <v>13928.0</v>
      </c>
      <c r="G2" s="55" t="s">
        <v>916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61">
        <v>0.0</v>
      </c>
      <c r="D3" s="61">
        <v>13816.0</v>
      </c>
      <c r="E3" s="61">
        <v>0.0</v>
      </c>
      <c r="F3" s="61">
        <v>13816.0</v>
      </c>
      <c r="G3" s="58" t="s">
        <v>916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60">
        <v>0.0</v>
      </c>
      <c r="D4" s="60">
        <v>13621.0</v>
      </c>
      <c r="E4" s="60">
        <v>0.0</v>
      </c>
      <c r="F4" s="60">
        <v>13621.0</v>
      </c>
      <c r="G4" s="55" t="s">
        <v>916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61">
        <v>0.0</v>
      </c>
      <c r="D5" s="61">
        <v>12589.0</v>
      </c>
      <c r="E5" s="61">
        <v>0.0</v>
      </c>
      <c r="F5" s="61">
        <v>12589.0</v>
      </c>
      <c r="G5" s="58" t="s">
        <v>916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60">
        <v>0.0</v>
      </c>
      <c r="D6" s="60">
        <v>18285.0</v>
      </c>
      <c r="E6" s="60">
        <v>0.0</v>
      </c>
      <c r="F6" s="60">
        <v>18285.0</v>
      </c>
      <c r="G6" s="55" t="s">
        <v>916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61">
        <v>0.0</v>
      </c>
      <c r="D7" s="61">
        <v>10216.0</v>
      </c>
      <c r="E7" s="61">
        <v>0.0</v>
      </c>
      <c r="F7" s="61">
        <v>10216.0</v>
      </c>
      <c r="G7" s="58" t="s">
        <v>916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60">
        <v>0.0</v>
      </c>
      <c r="D8" s="60">
        <v>9881.0</v>
      </c>
      <c r="E8" s="60">
        <v>0.0</v>
      </c>
      <c r="F8" s="60">
        <v>9881.0</v>
      </c>
      <c r="G8" s="60">
        <v>9881.0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61">
        <v>0.0</v>
      </c>
      <c r="D9" s="61">
        <v>9376.0</v>
      </c>
      <c r="E9" s="61">
        <v>0.0</v>
      </c>
      <c r="F9" s="61">
        <v>9376.0</v>
      </c>
      <c r="G9" s="61">
        <v>9376.0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60">
        <v>0.0</v>
      </c>
      <c r="D10" s="60">
        <v>8793.0</v>
      </c>
      <c r="E10" s="60">
        <v>0.0</v>
      </c>
      <c r="F10" s="60">
        <v>8793.0</v>
      </c>
      <c r="G10" s="60">
        <v>8793.0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61">
        <v>0.0</v>
      </c>
      <c r="D11" s="61">
        <v>9879.0</v>
      </c>
      <c r="E11" s="61">
        <v>0.0</v>
      </c>
      <c r="F11" s="61">
        <v>9879.0</v>
      </c>
      <c r="G11" s="61">
        <v>9879.0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60">
        <v>0.0</v>
      </c>
      <c r="D12" s="60">
        <v>10545.0</v>
      </c>
      <c r="E12" s="60">
        <v>0.0</v>
      </c>
      <c r="F12" s="60">
        <v>10545.0</v>
      </c>
      <c r="G12" s="55" t="s">
        <v>916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61">
        <v>0.0</v>
      </c>
      <c r="D13" s="61">
        <v>7627.0</v>
      </c>
      <c r="E13" s="61">
        <v>0.0</v>
      </c>
      <c r="F13" s="61">
        <v>7627.0</v>
      </c>
      <c r="G13" s="61">
        <v>7627.0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60">
        <v>0.0</v>
      </c>
      <c r="D14" s="60">
        <v>10872.0</v>
      </c>
      <c r="E14" s="60">
        <v>0.0</v>
      </c>
      <c r="F14" s="60">
        <v>10872.0</v>
      </c>
      <c r="G14" s="55" t="s">
        <v>916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61">
        <v>0.0</v>
      </c>
      <c r="D15" s="61">
        <v>6669.0</v>
      </c>
      <c r="E15" s="61">
        <v>0.0</v>
      </c>
      <c r="F15" s="61">
        <v>6669.0</v>
      </c>
      <c r="G15" s="61">
        <v>6669.0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60">
        <v>0.0</v>
      </c>
      <c r="D16" s="60">
        <v>5080.0</v>
      </c>
      <c r="E16" s="60">
        <v>0.0</v>
      </c>
      <c r="F16" s="60">
        <v>5080.0</v>
      </c>
      <c r="G16" s="60">
        <v>5080.0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61">
        <v>0.0</v>
      </c>
      <c r="D17" s="61">
        <v>5191.0</v>
      </c>
      <c r="E17" s="61">
        <v>0.0</v>
      </c>
      <c r="F17" s="61">
        <v>5191.0</v>
      </c>
      <c r="G17" s="61">
        <v>5191.0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60">
        <v>0.0</v>
      </c>
      <c r="D18" s="60">
        <v>3838.0</v>
      </c>
      <c r="E18" s="60">
        <v>0.0</v>
      </c>
      <c r="F18" s="60">
        <v>3838.0</v>
      </c>
      <c r="G18" s="60">
        <v>3838.0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61">
        <v>0.0</v>
      </c>
      <c r="D19" s="61">
        <v>3427.0</v>
      </c>
      <c r="E19" s="61">
        <v>0.0</v>
      </c>
      <c r="F19" s="61">
        <v>3427.0</v>
      </c>
      <c r="G19" s="61">
        <v>3427.0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60">
        <v>0.0</v>
      </c>
      <c r="D20" s="60">
        <v>3316.0</v>
      </c>
      <c r="E20" s="60">
        <v>0.0</v>
      </c>
      <c r="F20" s="60">
        <v>3316.0</v>
      </c>
      <c r="G20" s="60">
        <v>3316.0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61">
        <v>0.0</v>
      </c>
      <c r="D21" s="61">
        <v>2108.0</v>
      </c>
      <c r="E21" s="61">
        <v>0.0</v>
      </c>
      <c r="F21" s="61">
        <v>2108.0</v>
      </c>
      <c r="G21" s="61">
        <v>2108.0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60">
        <v>0.0</v>
      </c>
      <c r="D22" s="60">
        <v>1767.0</v>
      </c>
      <c r="E22" s="60">
        <v>0.0</v>
      </c>
      <c r="F22" s="60">
        <v>1767.0</v>
      </c>
      <c r="G22" s="60">
        <v>1767.0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61">
        <v>0.0</v>
      </c>
      <c r="D23" s="61">
        <v>1752.0</v>
      </c>
      <c r="E23" s="61">
        <v>0.0</v>
      </c>
      <c r="F23" s="61">
        <v>1752.0</v>
      </c>
      <c r="G23" s="61">
        <v>1752.0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60">
        <v>0.0</v>
      </c>
      <c r="D24" s="60">
        <v>1564.0</v>
      </c>
      <c r="E24" s="60">
        <v>0.0</v>
      </c>
      <c r="F24" s="60">
        <v>1564.0</v>
      </c>
      <c r="G24" s="60">
        <v>1564.0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61">
        <v>0.0</v>
      </c>
      <c r="D25" s="61">
        <v>1564.0</v>
      </c>
      <c r="E25" s="61">
        <v>0.0</v>
      </c>
      <c r="F25" s="61">
        <v>1564.0</v>
      </c>
      <c r="G25" s="61">
        <v>1564.0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60">
        <v>0.0</v>
      </c>
      <c r="D26" s="60">
        <v>1538.0</v>
      </c>
      <c r="E26" s="60">
        <v>0.0</v>
      </c>
      <c r="F26" s="60">
        <v>1538.0</v>
      </c>
      <c r="G26" s="60">
        <v>1538.0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61">
        <v>0.0</v>
      </c>
      <c r="D27" s="61">
        <v>1924.0</v>
      </c>
      <c r="E27" s="61">
        <v>0.0</v>
      </c>
      <c r="F27" s="61">
        <v>1924.0</v>
      </c>
      <c r="G27" s="61">
        <v>1924.0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60">
        <v>0.0</v>
      </c>
      <c r="D28" s="60">
        <v>1249.0</v>
      </c>
      <c r="E28" s="60">
        <v>0.0</v>
      </c>
      <c r="F28" s="60">
        <v>1249.0</v>
      </c>
      <c r="G28" s="60">
        <v>1249.0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61">
        <v>0.0</v>
      </c>
      <c r="D29" s="61">
        <v>1548.0</v>
      </c>
      <c r="E29" s="61">
        <v>0.0</v>
      </c>
      <c r="F29" s="61">
        <v>1548.0</v>
      </c>
      <c r="G29" s="61">
        <v>1548.0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60">
        <v>0.0</v>
      </c>
      <c r="D30" s="60">
        <v>1287.0</v>
      </c>
      <c r="E30" s="60">
        <v>0.0</v>
      </c>
      <c r="F30" s="60">
        <v>1287.0</v>
      </c>
      <c r="G30" s="60">
        <v>1287.0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61">
        <v>0.0</v>
      </c>
      <c r="D31" s="61">
        <v>977.0</v>
      </c>
      <c r="E31" s="61">
        <v>0.0</v>
      </c>
      <c r="F31" s="61">
        <v>977.0</v>
      </c>
      <c r="G31" s="61">
        <v>977.0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60">
        <v>0.0</v>
      </c>
      <c r="D32" s="60">
        <v>805.0</v>
      </c>
      <c r="E32" s="60">
        <v>0.0</v>
      </c>
      <c r="F32" s="60">
        <v>805.0</v>
      </c>
      <c r="G32" s="60">
        <v>805.0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61">
        <v>0.0</v>
      </c>
      <c r="D33" s="61">
        <v>533.0</v>
      </c>
      <c r="E33" s="61">
        <v>0.0</v>
      </c>
      <c r="F33" s="61">
        <v>533.0</v>
      </c>
      <c r="G33" s="61">
        <v>533.0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60">
        <v>0.0</v>
      </c>
      <c r="D34" s="60">
        <v>1600.0</v>
      </c>
      <c r="E34" s="60">
        <v>0.0</v>
      </c>
      <c r="F34" s="60">
        <v>1600.0</v>
      </c>
      <c r="G34" s="60">
        <v>1600.0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61">
        <v>0.0</v>
      </c>
      <c r="D35" s="61">
        <v>1494.0</v>
      </c>
      <c r="E35" s="61">
        <v>0.0</v>
      </c>
      <c r="F35" s="61">
        <v>1494.0</v>
      </c>
      <c r="G35" s="61">
        <v>1494.0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60">
        <v>0.0</v>
      </c>
      <c r="D36" s="60">
        <v>1360.0</v>
      </c>
      <c r="E36" s="60">
        <v>0.0</v>
      </c>
      <c r="F36" s="60">
        <v>1360.0</v>
      </c>
      <c r="G36" s="60">
        <v>1360.0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61">
        <v>0.0</v>
      </c>
      <c r="D37" s="61">
        <v>1220.0</v>
      </c>
      <c r="E37" s="61">
        <v>0.0</v>
      </c>
      <c r="F37" s="61">
        <v>1220.0</v>
      </c>
      <c r="G37" s="61">
        <v>1220.0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60">
        <v>0.0</v>
      </c>
      <c r="D38" s="60">
        <v>1904.0</v>
      </c>
      <c r="E38" s="60">
        <v>0.0</v>
      </c>
      <c r="F38" s="60">
        <v>1904.0</v>
      </c>
      <c r="G38" s="60">
        <v>1904.0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61">
        <v>0.0</v>
      </c>
      <c r="D39" s="61">
        <v>980.0</v>
      </c>
      <c r="E39" s="61">
        <v>0.0</v>
      </c>
      <c r="F39" s="61">
        <v>980.0</v>
      </c>
      <c r="G39" s="61">
        <v>980.0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60">
        <v>0.0</v>
      </c>
      <c r="D40" s="60">
        <v>820.0</v>
      </c>
      <c r="E40" s="60">
        <v>0.0</v>
      </c>
      <c r="F40" s="60">
        <v>820.0</v>
      </c>
      <c r="G40" s="60">
        <v>820.0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61">
        <v>0.0</v>
      </c>
      <c r="D41" s="61">
        <v>460.0</v>
      </c>
      <c r="E41" s="61">
        <v>0.0</v>
      </c>
      <c r="F41" s="61">
        <v>460.0</v>
      </c>
      <c r="G41" s="61">
        <v>460.0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60">
        <v>0.0</v>
      </c>
      <c r="D42" s="60">
        <v>234.0</v>
      </c>
      <c r="E42" s="60">
        <v>0.0</v>
      </c>
      <c r="F42" s="60">
        <v>234.0</v>
      </c>
      <c r="G42" s="60">
        <v>234.0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61">
        <v>0.0</v>
      </c>
      <c r="D43" s="61">
        <v>1830.0</v>
      </c>
      <c r="E43" s="61">
        <v>0.0</v>
      </c>
      <c r="F43" s="61">
        <v>1830.0</v>
      </c>
      <c r="G43" s="61">
        <v>1830.0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60">
        <v>0.0</v>
      </c>
      <c r="D44" s="60">
        <v>3047.0</v>
      </c>
      <c r="E44" s="60">
        <v>0.0</v>
      </c>
      <c r="F44" s="60">
        <v>3047.0</v>
      </c>
      <c r="G44" s="60">
        <v>3047.0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61">
        <v>0.0</v>
      </c>
      <c r="D45" s="61">
        <v>2667.0</v>
      </c>
      <c r="E45" s="61">
        <v>0.0</v>
      </c>
      <c r="F45" s="61">
        <v>2667.0</v>
      </c>
      <c r="G45" s="61">
        <v>2667.0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60">
        <v>0.0</v>
      </c>
      <c r="D46" s="60">
        <v>2702.0</v>
      </c>
      <c r="E46" s="60">
        <v>0.0</v>
      </c>
      <c r="F46" s="60">
        <v>2702.0</v>
      </c>
      <c r="G46" s="60">
        <v>2702.0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61">
        <v>0.0</v>
      </c>
      <c r="D47" s="61">
        <v>3027.0</v>
      </c>
      <c r="E47" s="61">
        <v>0.0</v>
      </c>
      <c r="F47" s="61">
        <v>3027.0</v>
      </c>
      <c r="G47" s="61">
        <v>3027.0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60">
        <v>0.0</v>
      </c>
      <c r="D48" s="60">
        <v>2097.0</v>
      </c>
      <c r="E48" s="60">
        <v>0.0</v>
      </c>
      <c r="F48" s="60">
        <v>2097.0</v>
      </c>
      <c r="G48" s="60">
        <v>2097.0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61">
        <v>0.0</v>
      </c>
      <c r="D49" s="61">
        <v>1937.0</v>
      </c>
      <c r="E49" s="61">
        <v>0.0</v>
      </c>
      <c r="F49" s="61">
        <v>1937.0</v>
      </c>
      <c r="G49" s="61">
        <v>1937.0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60">
        <v>0.0</v>
      </c>
      <c r="D50" s="60">
        <v>50.0</v>
      </c>
      <c r="E50" s="60">
        <v>0.0</v>
      </c>
      <c r="F50" s="60">
        <v>50.0</v>
      </c>
      <c r="G50" s="60">
        <v>50.0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61">
        <v>0.0</v>
      </c>
      <c r="D51" s="61">
        <v>121.0</v>
      </c>
      <c r="E51" s="61">
        <v>0.0</v>
      </c>
      <c r="F51" s="61">
        <v>121.0</v>
      </c>
      <c r="G51" s="61">
        <v>121.0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60">
        <v>0.0</v>
      </c>
      <c r="D52" s="60">
        <v>146.0</v>
      </c>
      <c r="E52" s="60">
        <v>0.0</v>
      </c>
      <c r="F52" s="60">
        <v>146.0</v>
      </c>
      <c r="G52" s="60">
        <v>146.0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61">
        <v>0.0</v>
      </c>
      <c r="D53" s="61">
        <v>575.0</v>
      </c>
      <c r="E53" s="61">
        <v>0.0</v>
      </c>
      <c r="F53" s="61">
        <v>575.0</v>
      </c>
      <c r="G53" s="61">
        <v>575.0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60">
        <v>0.0</v>
      </c>
      <c r="D54" s="60">
        <v>710.0</v>
      </c>
      <c r="E54" s="60">
        <v>0.0</v>
      </c>
      <c r="F54" s="60">
        <v>710.0</v>
      </c>
      <c r="G54" s="60">
        <v>710.0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61">
        <v>0.0</v>
      </c>
      <c r="D55" s="61">
        <v>510.0</v>
      </c>
      <c r="E55" s="61">
        <v>0.0</v>
      </c>
      <c r="F55" s="61">
        <v>510.0</v>
      </c>
      <c r="G55" s="61">
        <v>510.0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60">
        <v>0.0</v>
      </c>
      <c r="D56" s="60">
        <v>599.0</v>
      </c>
      <c r="E56" s="60">
        <v>0.0</v>
      </c>
      <c r="F56" s="60">
        <v>599.0</v>
      </c>
      <c r="G56" s="60">
        <v>599.0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61">
        <v>0.0</v>
      </c>
      <c r="D57" s="61">
        <v>400.0</v>
      </c>
      <c r="E57" s="61">
        <v>0.0</v>
      </c>
      <c r="F57" s="61">
        <v>400.0</v>
      </c>
      <c r="G57" s="61">
        <v>400.0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60">
        <v>0.0</v>
      </c>
      <c r="D58" s="60">
        <v>540.0</v>
      </c>
      <c r="E58" s="60">
        <v>0.0</v>
      </c>
      <c r="F58" s="60">
        <v>540.0</v>
      </c>
      <c r="G58" s="60">
        <v>540.0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61">
        <v>0.0</v>
      </c>
      <c r="D59" s="61">
        <v>5435.0</v>
      </c>
      <c r="E59" s="61">
        <v>0.0</v>
      </c>
      <c r="F59" s="61">
        <v>5435.0</v>
      </c>
      <c r="G59" s="61">
        <v>5435.0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60">
        <v>0.0</v>
      </c>
      <c r="D60" s="60">
        <v>1750.0</v>
      </c>
      <c r="E60" s="60">
        <v>0.0</v>
      </c>
      <c r="F60" s="60">
        <v>1750.0</v>
      </c>
      <c r="G60" s="60">
        <v>1750.0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61">
        <v>0.0</v>
      </c>
      <c r="D61" s="61">
        <v>4153.0</v>
      </c>
      <c r="E61" s="61">
        <v>0.0</v>
      </c>
      <c r="F61" s="61">
        <v>4153.0</v>
      </c>
      <c r="G61" s="61">
        <v>4153.0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60">
        <v>0.0</v>
      </c>
      <c r="D62" s="60">
        <v>2635.0</v>
      </c>
      <c r="E62" s="60">
        <v>0.0</v>
      </c>
      <c r="F62" s="60">
        <v>2635.0</v>
      </c>
      <c r="G62" s="60">
        <v>2635.0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61">
        <v>0.0</v>
      </c>
      <c r="D63" s="61">
        <v>2607.0</v>
      </c>
      <c r="E63" s="61">
        <v>0.0</v>
      </c>
      <c r="F63" s="61">
        <v>2607.0</v>
      </c>
      <c r="G63" s="61">
        <v>2607.0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60">
        <v>0.0</v>
      </c>
      <c r="D64" s="60">
        <v>398.0</v>
      </c>
      <c r="E64" s="60">
        <v>0.0</v>
      </c>
      <c r="F64" s="60">
        <v>398.0</v>
      </c>
      <c r="G64" s="60">
        <v>398.0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61">
        <v>0.0</v>
      </c>
      <c r="D65" s="61">
        <v>255.0</v>
      </c>
      <c r="E65" s="61">
        <v>0.0</v>
      </c>
      <c r="F65" s="61">
        <v>255.0</v>
      </c>
      <c r="G65" s="61">
        <v>255.0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60">
        <v>0.0</v>
      </c>
      <c r="D66" s="60">
        <v>423.0</v>
      </c>
      <c r="E66" s="60">
        <v>0.0</v>
      </c>
      <c r="F66" s="60">
        <v>423.0</v>
      </c>
      <c r="G66" s="60">
        <v>423.0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61">
        <v>0.0</v>
      </c>
      <c r="D67" s="61">
        <v>337.0</v>
      </c>
      <c r="E67" s="61">
        <v>0.0</v>
      </c>
      <c r="F67" s="61">
        <v>337.0</v>
      </c>
      <c r="G67" s="61">
        <v>337.0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60">
        <v>0.0</v>
      </c>
      <c r="D68" s="60">
        <v>3962.0</v>
      </c>
      <c r="E68" s="60">
        <v>0.0</v>
      </c>
      <c r="F68" s="60">
        <v>3962.0</v>
      </c>
      <c r="G68" s="60">
        <v>3962.0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61">
        <v>0.0</v>
      </c>
      <c r="D69" s="61">
        <v>3482.0</v>
      </c>
      <c r="E69" s="61">
        <v>0.0</v>
      </c>
      <c r="F69" s="61">
        <v>3482.0</v>
      </c>
      <c r="G69" s="61">
        <v>3482.0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60">
        <v>0.0</v>
      </c>
      <c r="D70" s="60">
        <v>3792.0</v>
      </c>
      <c r="E70" s="60">
        <v>0.0</v>
      </c>
      <c r="F70" s="60">
        <v>3792.0</v>
      </c>
      <c r="G70" s="60">
        <v>3792.0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61">
        <v>0.0</v>
      </c>
      <c r="D71" s="61">
        <v>737.0</v>
      </c>
      <c r="E71" s="61">
        <v>0.0</v>
      </c>
      <c r="F71" s="61">
        <v>737.0</v>
      </c>
      <c r="G71" s="61">
        <v>737.0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60">
        <v>0.0</v>
      </c>
      <c r="D72" s="60">
        <v>2623.0</v>
      </c>
      <c r="E72" s="60">
        <v>0.0</v>
      </c>
      <c r="F72" s="60">
        <v>2623.0</v>
      </c>
      <c r="G72" s="60">
        <v>2623.0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61">
        <v>0.0</v>
      </c>
      <c r="D73" s="61">
        <v>2990.0</v>
      </c>
      <c r="E73" s="61">
        <v>0.0</v>
      </c>
      <c r="F73" s="61">
        <v>2990.0</v>
      </c>
      <c r="G73" s="61">
        <v>2990.0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60">
        <v>0.0</v>
      </c>
      <c r="D74" s="60">
        <v>2980.0</v>
      </c>
      <c r="E74" s="60">
        <v>0.0</v>
      </c>
      <c r="F74" s="60">
        <v>2980.0</v>
      </c>
      <c r="G74" s="60">
        <v>2980.0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61">
        <v>0.0</v>
      </c>
      <c r="D75" s="61">
        <v>553.0</v>
      </c>
      <c r="E75" s="61">
        <v>0.0</v>
      </c>
      <c r="F75" s="61">
        <v>553.0</v>
      </c>
      <c r="G75" s="61">
        <v>553.0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60">
        <v>0.0</v>
      </c>
      <c r="D76" s="60">
        <v>1403.0</v>
      </c>
      <c r="E76" s="60">
        <v>0.0</v>
      </c>
      <c r="F76" s="60">
        <v>1403.0</v>
      </c>
      <c r="G76" s="60">
        <v>1403.0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61">
        <v>0.0</v>
      </c>
      <c r="D77" s="61">
        <v>1510.0</v>
      </c>
      <c r="E77" s="61">
        <v>0.0</v>
      </c>
      <c r="F77" s="61">
        <v>1510.0</v>
      </c>
      <c r="G77" s="61">
        <v>1510.0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60">
        <v>0.0</v>
      </c>
      <c r="D78" s="60">
        <v>5610.0</v>
      </c>
      <c r="E78" s="60">
        <v>0.0</v>
      </c>
      <c r="F78" s="60">
        <v>5610.0</v>
      </c>
      <c r="G78" s="60">
        <v>5610.0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61">
        <v>0.0</v>
      </c>
      <c r="D79" s="61">
        <v>1930.0</v>
      </c>
      <c r="E79" s="61">
        <v>0.0</v>
      </c>
      <c r="F79" s="61">
        <v>1930.0</v>
      </c>
      <c r="G79" s="61">
        <v>1930.0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60">
        <v>0.0</v>
      </c>
      <c r="D80" s="60">
        <v>278.0</v>
      </c>
      <c r="E80" s="60">
        <v>0.0</v>
      </c>
      <c r="F80" s="60">
        <v>278.0</v>
      </c>
      <c r="G80" s="60">
        <v>278.0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61">
        <v>0.0</v>
      </c>
      <c r="D81" s="61">
        <v>2500.0</v>
      </c>
      <c r="E81" s="61">
        <v>0.0</v>
      </c>
      <c r="F81" s="61">
        <v>2500.0</v>
      </c>
      <c r="G81" s="61">
        <v>2500.0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60">
        <v>0.0</v>
      </c>
      <c r="D82" s="60">
        <v>1600.0</v>
      </c>
      <c r="E82" s="60">
        <v>0.0</v>
      </c>
      <c r="F82" s="60">
        <v>1600.0</v>
      </c>
      <c r="G82" s="60">
        <v>1600.0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61">
        <v>0.0</v>
      </c>
      <c r="D83" s="61">
        <v>2100.0</v>
      </c>
      <c r="E83" s="61">
        <v>0.0</v>
      </c>
      <c r="F83" s="61">
        <v>2100.0</v>
      </c>
      <c r="G83" s="61">
        <v>2100.0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60">
        <v>0.0</v>
      </c>
      <c r="D84" s="60">
        <v>3255.0</v>
      </c>
      <c r="E84" s="60">
        <v>0.0</v>
      </c>
      <c r="F84" s="60">
        <v>3255.0</v>
      </c>
      <c r="G84" s="60">
        <v>3255.0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61">
        <v>0.0</v>
      </c>
      <c r="D85" s="61">
        <v>1820.0</v>
      </c>
      <c r="E85" s="61">
        <v>0.0</v>
      </c>
      <c r="F85" s="61">
        <v>1820.0</v>
      </c>
      <c r="G85" s="61">
        <v>1820.0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60">
        <v>0.0</v>
      </c>
      <c r="D86" s="60">
        <v>1925.0</v>
      </c>
      <c r="E86" s="60">
        <v>0.0</v>
      </c>
      <c r="F86" s="60">
        <v>1925.0</v>
      </c>
      <c r="G86" s="60">
        <v>1925.0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61">
        <v>0.0</v>
      </c>
      <c r="D87" s="61">
        <v>2310.0</v>
      </c>
      <c r="E87" s="61">
        <v>0.0</v>
      </c>
      <c r="F87" s="61">
        <v>2310.0</v>
      </c>
      <c r="G87" s="61">
        <v>2310.0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60">
        <v>0.0</v>
      </c>
      <c r="D88" s="60">
        <v>2835.0</v>
      </c>
      <c r="E88" s="60">
        <v>0.0</v>
      </c>
      <c r="F88" s="60">
        <v>2835.0</v>
      </c>
      <c r="G88" s="60">
        <v>2835.0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61">
        <v>0.0</v>
      </c>
      <c r="D89" s="61">
        <v>2100.0</v>
      </c>
      <c r="E89" s="61">
        <v>0.0</v>
      </c>
      <c r="F89" s="61">
        <v>2100.0</v>
      </c>
      <c r="G89" s="61">
        <v>2100.0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60">
        <v>0.0</v>
      </c>
      <c r="D90" s="60">
        <v>2940.0</v>
      </c>
      <c r="E90" s="60">
        <v>0.0</v>
      </c>
      <c r="F90" s="60">
        <v>2940.0</v>
      </c>
      <c r="G90" s="60">
        <v>2940.0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61">
        <v>0.0</v>
      </c>
      <c r="D91" s="61">
        <v>2240.0</v>
      </c>
      <c r="E91" s="61">
        <v>0.0</v>
      </c>
      <c r="F91" s="61">
        <v>2240.0</v>
      </c>
      <c r="G91" s="61">
        <v>2240.0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60">
        <v>0.0</v>
      </c>
      <c r="D92" s="60">
        <v>1074.0</v>
      </c>
      <c r="E92" s="60">
        <v>0.0</v>
      </c>
      <c r="F92" s="60">
        <v>1074.0</v>
      </c>
      <c r="G92" s="60">
        <v>1074.0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61">
        <v>0.0</v>
      </c>
      <c r="D93" s="61">
        <v>770.0</v>
      </c>
      <c r="E93" s="61">
        <v>0.0</v>
      </c>
      <c r="F93" s="61">
        <v>770.0</v>
      </c>
      <c r="G93" s="61">
        <v>770.0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60">
        <v>0.0</v>
      </c>
      <c r="D94" s="60">
        <v>770.0</v>
      </c>
      <c r="E94" s="60">
        <v>0.0</v>
      </c>
      <c r="F94" s="60">
        <v>770.0</v>
      </c>
      <c r="G94" s="60">
        <v>770.0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61">
        <v>0.0</v>
      </c>
      <c r="D95" s="61">
        <v>1074.0</v>
      </c>
      <c r="E95" s="61">
        <v>0.0</v>
      </c>
      <c r="F95" s="61">
        <v>1074.0</v>
      </c>
      <c r="G95" s="61">
        <v>1074.0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60">
        <v>0.0</v>
      </c>
      <c r="D96" s="60">
        <v>910.0</v>
      </c>
      <c r="E96" s="60">
        <v>0.0</v>
      </c>
      <c r="F96" s="60">
        <v>910.0</v>
      </c>
      <c r="G96" s="60">
        <v>910.0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61">
        <v>0.0</v>
      </c>
      <c r="D97" s="61">
        <v>877.0</v>
      </c>
      <c r="E97" s="61">
        <v>0.0</v>
      </c>
      <c r="F97" s="61">
        <v>877.0</v>
      </c>
      <c r="G97" s="61">
        <v>877.0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60">
        <v>0.0</v>
      </c>
      <c r="D98" s="60">
        <v>1252.0</v>
      </c>
      <c r="E98" s="60">
        <v>0.0</v>
      </c>
      <c r="F98" s="60">
        <v>1252.0</v>
      </c>
      <c r="G98" s="60">
        <v>1252.0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61">
        <v>0.0</v>
      </c>
      <c r="D99" s="61">
        <v>1126.0</v>
      </c>
      <c r="E99" s="61">
        <v>0.0</v>
      </c>
      <c r="F99" s="61">
        <v>1126.0</v>
      </c>
      <c r="G99" s="61">
        <v>1126.0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60">
        <v>0.0</v>
      </c>
      <c r="D100" s="60">
        <v>877.0</v>
      </c>
      <c r="E100" s="60">
        <v>0.0</v>
      </c>
      <c r="F100" s="60">
        <v>877.0</v>
      </c>
      <c r="G100" s="60">
        <v>877.0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61">
        <v>0.0</v>
      </c>
      <c r="D101" s="61">
        <v>1252.0</v>
      </c>
      <c r="E101" s="61">
        <v>0.0</v>
      </c>
      <c r="F101" s="61">
        <v>1252.0</v>
      </c>
      <c r="G101" s="61">
        <v>1252.0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60">
        <v>0.0</v>
      </c>
      <c r="D102" s="60">
        <v>300.0</v>
      </c>
      <c r="E102" s="60">
        <v>0.0</v>
      </c>
      <c r="F102" s="60">
        <v>300.0</v>
      </c>
      <c r="G102" s="60">
        <v>300.0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61">
        <v>0.0</v>
      </c>
      <c r="D103" s="61">
        <v>6710.0</v>
      </c>
      <c r="E103" s="61">
        <v>0.0</v>
      </c>
      <c r="F103" s="61">
        <v>6710.0</v>
      </c>
      <c r="G103" s="61">
        <v>6710.0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60">
        <v>0.0</v>
      </c>
      <c r="D104" s="60">
        <v>7260.0</v>
      </c>
      <c r="E104" s="60">
        <v>0.0</v>
      </c>
      <c r="F104" s="60">
        <v>7260.0</v>
      </c>
      <c r="G104" s="60">
        <v>7260.0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61">
        <v>0.0</v>
      </c>
      <c r="D105" s="61">
        <v>4610.0</v>
      </c>
      <c r="E105" s="61">
        <v>0.0</v>
      </c>
      <c r="F105" s="61">
        <v>4610.0</v>
      </c>
      <c r="G105" s="61">
        <v>4610.0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60">
        <v>0.0</v>
      </c>
      <c r="D106" s="60">
        <v>620.0</v>
      </c>
      <c r="E106" s="60">
        <v>0.0</v>
      </c>
      <c r="F106" s="60">
        <v>620.0</v>
      </c>
      <c r="G106" s="60">
        <v>620.0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61">
        <v>0.0</v>
      </c>
      <c r="D107" s="61">
        <v>380.0</v>
      </c>
      <c r="E107" s="61">
        <v>0.0</v>
      </c>
      <c r="F107" s="61">
        <v>380.0</v>
      </c>
      <c r="G107" s="61">
        <v>380.0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60">
        <v>200.0</v>
      </c>
      <c r="D108" s="60">
        <v>5200.0</v>
      </c>
      <c r="E108" s="60">
        <v>0.0</v>
      </c>
      <c r="F108" s="60">
        <v>5400.0</v>
      </c>
      <c r="G108" s="60">
        <v>5400.0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61">
        <v>0.0</v>
      </c>
      <c r="D109" s="61">
        <v>8107.0</v>
      </c>
      <c r="E109" s="61">
        <v>0.0</v>
      </c>
      <c r="F109" s="61">
        <v>8107.0</v>
      </c>
      <c r="G109" s="61">
        <v>8107.0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60">
        <v>1320.0</v>
      </c>
      <c r="D110" s="60">
        <v>14685.0</v>
      </c>
      <c r="E110" s="60">
        <v>0.0</v>
      </c>
      <c r="F110" s="60">
        <v>16005.0</v>
      </c>
      <c r="G110" s="55" t="s">
        <v>916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61">
        <v>165.0</v>
      </c>
      <c r="D111" s="61">
        <v>9570.0</v>
      </c>
      <c r="E111" s="61">
        <v>0.0</v>
      </c>
      <c r="F111" s="61">
        <v>9735.0</v>
      </c>
      <c r="G111" s="61">
        <v>9735.0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60">
        <v>825.0</v>
      </c>
      <c r="D112" s="60">
        <v>10065.0</v>
      </c>
      <c r="E112" s="60">
        <v>0.0</v>
      </c>
      <c r="F112" s="60">
        <v>10890.0</v>
      </c>
      <c r="G112" s="55" t="s">
        <v>916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61">
        <v>495.0</v>
      </c>
      <c r="D113" s="61">
        <v>16170.0</v>
      </c>
      <c r="E113" s="61">
        <v>0.0</v>
      </c>
      <c r="F113" s="61">
        <v>16665.0</v>
      </c>
      <c r="G113" s="58" t="s">
        <v>916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60">
        <v>165.0</v>
      </c>
      <c r="D114" s="60">
        <v>9075.0</v>
      </c>
      <c r="E114" s="60">
        <v>0.0</v>
      </c>
      <c r="F114" s="60">
        <v>9240.0</v>
      </c>
      <c r="G114" s="60">
        <v>9240.0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61">
        <v>200.0</v>
      </c>
      <c r="D115" s="61">
        <v>6200.0</v>
      </c>
      <c r="E115" s="61">
        <v>0.0</v>
      </c>
      <c r="F115" s="61">
        <v>6400.0</v>
      </c>
      <c r="G115" s="61">
        <v>6400.0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60">
        <v>825.0</v>
      </c>
      <c r="D116" s="60">
        <v>13860.0</v>
      </c>
      <c r="E116" s="60">
        <v>0.0</v>
      </c>
      <c r="F116" s="60">
        <v>14685.0</v>
      </c>
      <c r="G116" s="55" t="s">
        <v>916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61">
        <v>330.0</v>
      </c>
      <c r="D117" s="61">
        <v>14190.0</v>
      </c>
      <c r="E117" s="61">
        <v>0.0</v>
      </c>
      <c r="F117" s="61">
        <v>14520.0</v>
      </c>
      <c r="G117" s="58" t="s">
        <v>916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60">
        <v>495.0</v>
      </c>
      <c r="D118" s="60">
        <v>8250.0</v>
      </c>
      <c r="E118" s="60">
        <v>0.0</v>
      </c>
      <c r="F118" s="60">
        <v>8745.0</v>
      </c>
      <c r="G118" s="60">
        <v>8745.0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61">
        <v>330.0</v>
      </c>
      <c r="D119" s="61">
        <v>11539.0</v>
      </c>
      <c r="E119" s="61">
        <v>0.0</v>
      </c>
      <c r="F119" s="61">
        <v>11869.0</v>
      </c>
      <c r="G119" s="58" t="s">
        <v>916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60">
        <v>172.0</v>
      </c>
      <c r="D120" s="60">
        <v>6900.0</v>
      </c>
      <c r="E120" s="60">
        <v>0.0</v>
      </c>
      <c r="F120" s="60">
        <v>7072.0</v>
      </c>
      <c r="G120" s="60">
        <v>7072.0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61">
        <v>330.0</v>
      </c>
      <c r="D121" s="61">
        <v>7425.0</v>
      </c>
      <c r="E121" s="61">
        <v>0.0</v>
      </c>
      <c r="F121" s="61">
        <v>7755.0</v>
      </c>
      <c r="G121" s="61">
        <v>7755.0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60">
        <v>200.0</v>
      </c>
      <c r="D122" s="60">
        <v>6200.0</v>
      </c>
      <c r="E122" s="60">
        <v>0.0</v>
      </c>
      <c r="F122" s="60">
        <v>6400.0</v>
      </c>
      <c r="G122" s="60">
        <v>6400.0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61">
        <v>0.0</v>
      </c>
      <c r="D123" s="61">
        <v>0.0</v>
      </c>
      <c r="E123" s="61">
        <v>0.0</v>
      </c>
      <c r="F123" s="61">
        <v>0.0</v>
      </c>
      <c r="G123" s="61">
        <v>0.0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60">
        <v>0.0</v>
      </c>
      <c r="D124" s="60">
        <v>0.0</v>
      </c>
      <c r="E124" s="60">
        <v>0.0</v>
      </c>
      <c r="F124" s="60">
        <v>0.0</v>
      </c>
      <c r="G124" s="60">
        <v>0.0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61">
        <v>0.0</v>
      </c>
      <c r="D125" s="61">
        <v>0.0</v>
      </c>
      <c r="E125" s="61">
        <v>0.0</v>
      </c>
      <c r="F125" s="61">
        <v>0.0</v>
      </c>
      <c r="G125" s="61">
        <v>0.0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60">
        <v>0.0</v>
      </c>
      <c r="D126" s="60">
        <v>0.0</v>
      </c>
      <c r="E126" s="60">
        <v>0.0</v>
      </c>
      <c r="F126" s="60">
        <v>0.0</v>
      </c>
      <c r="G126" s="60">
        <v>0.0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61">
        <v>0.0</v>
      </c>
      <c r="D127" s="61">
        <v>0.0</v>
      </c>
      <c r="E127" s="61">
        <v>0.0</v>
      </c>
      <c r="F127" s="61">
        <v>0.0</v>
      </c>
      <c r="G127" s="61">
        <v>0.0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60">
        <v>0.0</v>
      </c>
      <c r="D128" s="60">
        <v>0.0</v>
      </c>
      <c r="E128" s="60">
        <v>0.0</v>
      </c>
      <c r="F128" s="60">
        <v>0.0</v>
      </c>
      <c r="G128" s="60">
        <v>0.0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61">
        <v>0.0</v>
      </c>
      <c r="D129" s="61">
        <v>0.0</v>
      </c>
      <c r="E129" s="61">
        <v>0.0</v>
      </c>
      <c r="F129" s="61">
        <v>0.0</v>
      </c>
      <c r="G129" s="61">
        <v>0.0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60">
        <v>0.0</v>
      </c>
      <c r="D130" s="60">
        <v>0.0</v>
      </c>
      <c r="E130" s="60">
        <v>0.0</v>
      </c>
      <c r="F130" s="60">
        <v>0.0</v>
      </c>
      <c r="G130" s="60">
        <v>0.0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61">
        <v>0.0</v>
      </c>
      <c r="D131" s="61">
        <v>0.0</v>
      </c>
      <c r="E131" s="61">
        <v>0.0</v>
      </c>
      <c r="F131" s="61">
        <v>0.0</v>
      </c>
      <c r="G131" s="61">
        <v>0.0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60">
        <v>0.0</v>
      </c>
      <c r="D132" s="60">
        <v>0.0</v>
      </c>
      <c r="E132" s="60">
        <v>0.0</v>
      </c>
      <c r="F132" s="60">
        <v>0.0</v>
      </c>
      <c r="G132" s="60">
        <v>0.0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61">
        <v>0.0</v>
      </c>
      <c r="D133" s="61">
        <v>0.0</v>
      </c>
      <c r="E133" s="61">
        <v>0.0</v>
      </c>
      <c r="F133" s="61">
        <v>0.0</v>
      </c>
      <c r="G133" s="61">
        <v>0.0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60">
        <v>0.0</v>
      </c>
      <c r="D134" s="60">
        <v>0.0</v>
      </c>
      <c r="E134" s="60">
        <v>0.0</v>
      </c>
      <c r="F134" s="60">
        <v>0.0</v>
      </c>
      <c r="G134" s="60">
        <v>0.0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61">
        <v>0.0</v>
      </c>
      <c r="D135" s="61">
        <v>0.0</v>
      </c>
      <c r="E135" s="61">
        <v>0.0</v>
      </c>
      <c r="F135" s="61">
        <v>0.0</v>
      </c>
      <c r="G135" s="61">
        <v>0.0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60">
        <v>0.0</v>
      </c>
      <c r="D136" s="60">
        <v>0.0</v>
      </c>
      <c r="E136" s="60">
        <v>0.0</v>
      </c>
      <c r="F136" s="60">
        <v>0.0</v>
      </c>
      <c r="G136" s="60">
        <v>0.0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61">
        <v>0.0</v>
      </c>
      <c r="D137" s="61">
        <v>0.0</v>
      </c>
      <c r="E137" s="61">
        <v>0.0</v>
      </c>
      <c r="F137" s="61">
        <v>0.0</v>
      </c>
      <c r="G137" s="61">
        <v>0.0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60">
        <v>0.0</v>
      </c>
      <c r="D138" s="60">
        <v>0.0</v>
      </c>
      <c r="E138" s="60">
        <v>0.0</v>
      </c>
      <c r="F138" s="60">
        <v>0.0</v>
      </c>
      <c r="G138" s="60">
        <v>0.0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61">
        <v>0.0</v>
      </c>
      <c r="D139" s="61">
        <v>0.0</v>
      </c>
      <c r="E139" s="61">
        <v>0.0</v>
      </c>
      <c r="F139" s="61">
        <v>0.0</v>
      </c>
      <c r="G139" s="61">
        <v>0.0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60">
        <v>0.0</v>
      </c>
      <c r="D140" s="60">
        <v>0.0</v>
      </c>
      <c r="E140" s="60">
        <v>0.0</v>
      </c>
      <c r="F140" s="60">
        <v>0.0</v>
      </c>
      <c r="G140" s="60">
        <v>0.0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61">
        <v>0.0</v>
      </c>
      <c r="D141" s="61">
        <v>0.0</v>
      </c>
      <c r="E141" s="61">
        <v>0.0</v>
      </c>
      <c r="F141" s="61">
        <v>0.0</v>
      </c>
      <c r="G141" s="61">
        <v>0.0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60">
        <v>0.0</v>
      </c>
      <c r="D142" s="60">
        <v>0.0</v>
      </c>
      <c r="E142" s="60">
        <v>0.0</v>
      </c>
      <c r="F142" s="60">
        <v>0.0</v>
      </c>
      <c r="G142" s="60">
        <v>0.0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61">
        <v>0.0</v>
      </c>
      <c r="D143" s="61">
        <v>0.0</v>
      </c>
      <c r="E143" s="61">
        <v>0.0</v>
      </c>
      <c r="F143" s="61">
        <v>0.0</v>
      </c>
      <c r="G143" s="61">
        <v>0.0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60">
        <v>0.0</v>
      </c>
      <c r="D144" s="60">
        <v>0.0</v>
      </c>
      <c r="E144" s="60">
        <v>0.0</v>
      </c>
      <c r="F144" s="60">
        <v>0.0</v>
      </c>
      <c r="G144" s="60">
        <v>0.0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61">
        <v>0.0</v>
      </c>
      <c r="D145" s="61">
        <v>0.0</v>
      </c>
      <c r="E145" s="61">
        <v>0.0</v>
      </c>
      <c r="F145" s="61">
        <v>0.0</v>
      </c>
      <c r="G145" s="61">
        <v>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60">
        <v>0.0</v>
      </c>
      <c r="D146" s="60">
        <v>4000.0</v>
      </c>
      <c r="E146" s="60">
        <v>0.0</v>
      </c>
      <c r="F146" s="60">
        <v>4000.0</v>
      </c>
      <c r="G146" s="60">
        <v>4000.0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61">
        <v>0.0</v>
      </c>
      <c r="D147" s="61">
        <v>0.0</v>
      </c>
      <c r="E147" s="61">
        <v>0.0</v>
      </c>
      <c r="F147" s="61">
        <v>0.0</v>
      </c>
      <c r="G147" s="61">
        <v>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60">
        <v>0.0</v>
      </c>
      <c r="D148" s="60">
        <v>0.0</v>
      </c>
      <c r="E148" s="60">
        <v>0.0</v>
      </c>
      <c r="F148" s="60">
        <v>0.0</v>
      </c>
      <c r="G148" s="60">
        <v>0.0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61">
        <v>0.0</v>
      </c>
      <c r="D149" s="61">
        <v>0.0</v>
      </c>
      <c r="E149" s="61">
        <v>0.0</v>
      </c>
      <c r="F149" s="61">
        <v>0.0</v>
      </c>
      <c r="G149" s="61">
        <v>0.0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60">
        <v>0.0</v>
      </c>
      <c r="D150" s="60">
        <v>0.0</v>
      </c>
      <c r="E150" s="60">
        <v>0.0</v>
      </c>
      <c r="F150" s="60">
        <v>0.0</v>
      </c>
      <c r="G150" s="60">
        <v>0.0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61">
        <v>0.0</v>
      </c>
      <c r="D151" s="61">
        <v>0.0</v>
      </c>
      <c r="E151" s="61">
        <v>0.0</v>
      </c>
      <c r="F151" s="61">
        <v>0.0</v>
      </c>
      <c r="G151" s="61">
        <v>0.0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60">
        <v>0.0</v>
      </c>
      <c r="D152" s="60">
        <v>3600.0</v>
      </c>
      <c r="E152" s="60">
        <v>0.0</v>
      </c>
      <c r="F152" s="60">
        <v>3600.0</v>
      </c>
      <c r="G152" s="60">
        <v>3600.0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61">
        <v>200.0</v>
      </c>
      <c r="D153" s="61">
        <v>3384.0</v>
      </c>
      <c r="E153" s="61">
        <v>0.0</v>
      </c>
      <c r="F153" s="61">
        <v>3584.0</v>
      </c>
      <c r="G153" s="61">
        <v>3584.0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60">
        <v>0.0</v>
      </c>
      <c r="D154" s="60">
        <v>0.0</v>
      </c>
      <c r="E154" s="60">
        <v>0.0</v>
      </c>
      <c r="F154" s="60">
        <v>0.0</v>
      </c>
      <c r="G154" s="60">
        <v>0.0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61">
        <v>0.0</v>
      </c>
      <c r="D155" s="61">
        <v>0.0</v>
      </c>
      <c r="E155" s="61">
        <v>0.0</v>
      </c>
      <c r="F155" s="61">
        <v>0.0</v>
      </c>
      <c r="G155" s="61">
        <v>0.0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60">
        <v>0.0</v>
      </c>
      <c r="D156" s="60">
        <v>0.0</v>
      </c>
      <c r="E156" s="60">
        <v>0.0</v>
      </c>
      <c r="F156" s="60">
        <v>0.0</v>
      </c>
      <c r="G156" s="60">
        <v>0.0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61">
        <v>0.0</v>
      </c>
      <c r="D157" s="61">
        <v>3456.0</v>
      </c>
      <c r="E157" s="61">
        <v>0.0</v>
      </c>
      <c r="F157" s="61">
        <v>3456.0</v>
      </c>
      <c r="G157" s="61">
        <v>3456.0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60">
        <v>0.0</v>
      </c>
      <c r="D158" s="60">
        <v>7870.0</v>
      </c>
      <c r="E158" s="60">
        <v>0.0</v>
      </c>
      <c r="F158" s="60">
        <v>7870.0</v>
      </c>
      <c r="G158" s="60">
        <v>7870.0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61">
        <v>0.0</v>
      </c>
      <c r="D159" s="61">
        <v>2511.0</v>
      </c>
      <c r="E159" s="61">
        <v>0.0</v>
      </c>
      <c r="F159" s="61">
        <v>2511.0</v>
      </c>
      <c r="G159" s="61">
        <v>2511.0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60">
        <v>0.0</v>
      </c>
      <c r="D160" s="60">
        <v>0.0</v>
      </c>
      <c r="E160" s="60">
        <v>0.0</v>
      </c>
      <c r="F160" s="60">
        <v>0.0</v>
      </c>
      <c r="G160" s="60">
        <v>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61">
        <v>0.0</v>
      </c>
      <c r="D161" s="61">
        <v>4250.0</v>
      </c>
      <c r="E161" s="61">
        <v>0.0</v>
      </c>
      <c r="F161" s="61">
        <v>4250.0</v>
      </c>
      <c r="G161" s="61">
        <v>4250.0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60">
        <v>0.0</v>
      </c>
      <c r="D162" s="60">
        <v>2755.0</v>
      </c>
      <c r="E162" s="60">
        <v>0.0</v>
      </c>
      <c r="F162" s="60">
        <v>2755.0</v>
      </c>
      <c r="G162" s="60">
        <v>2755.0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61">
        <v>0.0</v>
      </c>
      <c r="D163" s="61">
        <v>2160.0</v>
      </c>
      <c r="E163" s="61">
        <v>0.0</v>
      </c>
      <c r="F163" s="61">
        <v>2160.0</v>
      </c>
      <c r="G163" s="61">
        <v>2160.0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60">
        <v>0.0</v>
      </c>
      <c r="D164" s="60">
        <v>2750.0</v>
      </c>
      <c r="E164" s="60">
        <v>0.0</v>
      </c>
      <c r="F164" s="60">
        <v>2750.0</v>
      </c>
      <c r="G164" s="60">
        <v>2750.0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61">
        <v>0.0</v>
      </c>
      <c r="D165" s="61">
        <v>4537.0</v>
      </c>
      <c r="E165" s="61">
        <v>0.0</v>
      </c>
      <c r="F165" s="61">
        <v>4537.0</v>
      </c>
      <c r="G165" s="61">
        <v>4537.0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60">
        <v>0.0</v>
      </c>
      <c r="D166" s="60">
        <v>8460.0</v>
      </c>
      <c r="E166" s="60">
        <v>0.0</v>
      </c>
      <c r="F166" s="60">
        <v>8460.0</v>
      </c>
      <c r="G166" s="60">
        <v>8460.0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61">
        <v>0.0</v>
      </c>
      <c r="D167" s="61">
        <v>4394.0</v>
      </c>
      <c r="E167" s="61">
        <v>0.0</v>
      </c>
      <c r="F167" s="61">
        <v>4394.0</v>
      </c>
      <c r="G167" s="61">
        <v>4394.0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60">
        <v>0.0</v>
      </c>
      <c r="D168" s="60">
        <v>4284.0</v>
      </c>
      <c r="E168" s="60">
        <v>0.0</v>
      </c>
      <c r="F168" s="60">
        <v>4284.0</v>
      </c>
      <c r="G168" s="60">
        <v>4284.0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61">
        <v>0.0</v>
      </c>
      <c r="D169" s="61">
        <v>157.0</v>
      </c>
      <c r="E169" s="61">
        <v>0.0</v>
      </c>
      <c r="F169" s="61">
        <v>157.0</v>
      </c>
      <c r="G169" s="61">
        <v>157.0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60">
        <v>0.0</v>
      </c>
      <c r="D170" s="60">
        <v>3750.0</v>
      </c>
      <c r="E170" s="60">
        <v>0.0</v>
      </c>
      <c r="F170" s="60">
        <v>3750.0</v>
      </c>
      <c r="G170" s="60">
        <v>3750.0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61">
        <v>0.0</v>
      </c>
      <c r="D171" s="61">
        <v>4428.0</v>
      </c>
      <c r="E171" s="61">
        <v>0.0</v>
      </c>
      <c r="F171" s="61">
        <v>4428.0</v>
      </c>
      <c r="G171" s="61">
        <v>4428.0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60">
        <v>0.0</v>
      </c>
      <c r="D172" s="60">
        <v>74845.0</v>
      </c>
      <c r="E172" s="60">
        <v>0.0</v>
      </c>
      <c r="F172" s="60">
        <v>74845.0</v>
      </c>
      <c r="G172" s="55" t="s">
        <v>916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61">
        <v>0.0</v>
      </c>
      <c r="D173" s="61">
        <v>316.0</v>
      </c>
      <c r="E173" s="61">
        <v>0.0</v>
      </c>
      <c r="F173" s="61">
        <v>316.0</v>
      </c>
      <c r="G173" s="61">
        <v>316.0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60">
        <v>0.0</v>
      </c>
      <c r="D174" s="60">
        <v>3102.0</v>
      </c>
      <c r="E174" s="60">
        <v>0.0</v>
      </c>
      <c r="F174" s="60">
        <v>3102.0</v>
      </c>
      <c r="G174" s="60">
        <v>3102.0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61">
        <v>0.0</v>
      </c>
      <c r="D175" s="61">
        <v>3844.0</v>
      </c>
      <c r="E175" s="61">
        <v>0.0</v>
      </c>
      <c r="F175" s="61">
        <v>3844.0</v>
      </c>
      <c r="G175" s="61">
        <v>3844.0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60">
        <v>0.0</v>
      </c>
      <c r="D176" s="60">
        <v>6930.0</v>
      </c>
      <c r="E176" s="60">
        <v>0.0</v>
      </c>
      <c r="F176" s="60">
        <v>6930.0</v>
      </c>
      <c r="G176" s="60">
        <v>6930.0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61">
        <v>0.0</v>
      </c>
      <c r="D177" s="61">
        <v>472.0</v>
      </c>
      <c r="E177" s="61">
        <v>0.0</v>
      </c>
      <c r="F177" s="61">
        <v>472.0</v>
      </c>
      <c r="G177" s="61">
        <v>472.0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60">
        <v>0.0</v>
      </c>
      <c r="D178" s="60">
        <v>4413.0</v>
      </c>
      <c r="E178" s="60">
        <v>0.0</v>
      </c>
      <c r="F178" s="60">
        <v>4413.0</v>
      </c>
      <c r="G178" s="60">
        <v>4413.0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61">
        <v>0.0</v>
      </c>
      <c r="D179" s="61">
        <v>3525.0</v>
      </c>
      <c r="E179" s="61">
        <v>0.0</v>
      </c>
      <c r="F179" s="61">
        <v>3525.0</v>
      </c>
      <c r="G179" s="61">
        <v>3525.0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60">
        <v>0.0</v>
      </c>
      <c r="D180" s="60">
        <v>18864.0</v>
      </c>
      <c r="E180" s="60">
        <v>0.0</v>
      </c>
      <c r="F180" s="60">
        <v>18864.0</v>
      </c>
      <c r="G180" s="55" t="s">
        <v>916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61">
        <v>0.0</v>
      </c>
      <c r="D181" s="61">
        <v>2295.0</v>
      </c>
      <c r="E181" s="61">
        <v>0.0</v>
      </c>
      <c r="F181" s="61">
        <v>2295.0</v>
      </c>
      <c r="G181" s="61">
        <v>2295.0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60">
        <v>0.0</v>
      </c>
      <c r="D182" s="60">
        <v>23160.0</v>
      </c>
      <c r="E182" s="60">
        <v>0.0</v>
      </c>
      <c r="F182" s="60">
        <v>23160.0</v>
      </c>
      <c r="G182" s="55" t="s">
        <v>916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61">
        <v>0.0</v>
      </c>
      <c r="D183" s="61">
        <v>3885.0</v>
      </c>
      <c r="E183" s="61">
        <v>0.0</v>
      </c>
      <c r="F183" s="61">
        <v>3885.0</v>
      </c>
      <c r="G183" s="61">
        <v>3885.0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60">
        <v>0.0</v>
      </c>
      <c r="D184" s="60">
        <v>11232.0</v>
      </c>
      <c r="E184" s="60">
        <v>0.0</v>
      </c>
      <c r="F184" s="60">
        <v>11232.0</v>
      </c>
      <c r="G184" s="55" t="s">
        <v>916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61">
        <v>0.0</v>
      </c>
      <c r="D185" s="61">
        <v>2010.0</v>
      </c>
      <c r="E185" s="61">
        <v>0.0</v>
      </c>
      <c r="F185" s="61">
        <v>2010.0</v>
      </c>
      <c r="G185" s="61">
        <v>2010.0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60">
        <v>0.0</v>
      </c>
      <c r="D186" s="60">
        <v>10464.0</v>
      </c>
      <c r="E186" s="60">
        <v>0.0</v>
      </c>
      <c r="F186" s="60">
        <v>10464.0</v>
      </c>
      <c r="G186" s="55" t="s">
        <v>916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61">
        <v>0.0</v>
      </c>
      <c r="D187" s="61">
        <v>3150.0</v>
      </c>
      <c r="E187" s="61">
        <v>0.0</v>
      </c>
      <c r="F187" s="61">
        <v>3150.0</v>
      </c>
      <c r="G187" s="61">
        <v>3150.0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60">
        <v>0.0</v>
      </c>
      <c r="D188" s="60">
        <v>9282.0</v>
      </c>
      <c r="E188" s="60">
        <v>0.0</v>
      </c>
      <c r="F188" s="60">
        <v>9282.0</v>
      </c>
      <c r="G188" s="60">
        <v>9282.0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61">
        <v>0.0</v>
      </c>
      <c r="D189" s="61">
        <v>9180.0</v>
      </c>
      <c r="E189" s="61">
        <v>0.0</v>
      </c>
      <c r="F189" s="61">
        <v>9180.0</v>
      </c>
      <c r="G189" s="61">
        <v>9180.0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60">
        <v>0.0</v>
      </c>
      <c r="D190" s="60">
        <v>14484.0</v>
      </c>
      <c r="E190" s="60">
        <v>0.0</v>
      </c>
      <c r="F190" s="60">
        <v>14484.0</v>
      </c>
      <c r="G190" s="55" t="s">
        <v>916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61">
        <v>0.0</v>
      </c>
      <c r="D191" s="61">
        <v>3306.0</v>
      </c>
      <c r="E191" s="61">
        <v>0.0</v>
      </c>
      <c r="F191" s="61">
        <v>3306.0</v>
      </c>
      <c r="G191" s="61">
        <v>3306.0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60">
        <v>0.0</v>
      </c>
      <c r="D192" s="60">
        <v>16269.0</v>
      </c>
      <c r="E192" s="60">
        <v>0.0</v>
      </c>
      <c r="F192" s="60">
        <v>16269.0</v>
      </c>
      <c r="G192" s="55" t="s">
        <v>916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61">
        <v>0.0</v>
      </c>
      <c r="D193" s="61">
        <v>15312.0</v>
      </c>
      <c r="E193" s="61">
        <v>0.0</v>
      </c>
      <c r="F193" s="61">
        <v>15312.0</v>
      </c>
      <c r="G193" s="58" t="s">
        <v>916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60">
        <v>0.0</v>
      </c>
      <c r="D194" s="60">
        <v>11400.0</v>
      </c>
      <c r="E194" s="60">
        <v>0.0</v>
      </c>
      <c r="F194" s="60">
        <v>11400.0</v>
      </c>
      <c r="G194" s="55" t="s">
        <v>916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61">
        <v>0.0</v>
      </c>
      <c r="D195" s="61">
        <v>3034.0</v>
      </c>
      <c r="E195" s="61">
        <v>0.0</v>
      </c>
      <c r="F195" s="61">
        <v>3034.0</v>
      </c>
      <c r="G195" s="61">
        <v>3034.0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60">
        <v>0.0</v>
      </c>
      <c r="D196" s="60">
        <v>0.0</v>
      </c>
      <c r="E196" s="60">
        <v>0.0</v>
      </c>
      <c r="F196" s="60">
        <v>0.0</v>
      </c>
      <c r="G196" s="60">
        <v>0.0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61">
        <v>0.0</v>
      </c>
      <c r="D197" s="61">
        <v>0.0</v>
      </c>
      <c r="E197" s="61">
        <v>0.0</v>
      </c>
      <c r="F197" s="61">
        <v>0.0</v>
      </c>
      <c r="G197" s="61">
        <v>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60">
        <v>0.0</v>
      </c>
      <c r="D198" s="60">
        <v>16290.0</v>
      </c>
      <c r="E198" s="60">
        <v>0.0</v>
      </c>
      <c r="F198" s="60">
        <v>16290.0</v>
      </c>
      <c r="G198" s="55" t="s">
        <v>916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61">
        <v>0.0</v>
      </c>
      <c r="D199" s="61">
        <v>10170.0</v>
      </c>
      <c r="E199" s="61">
        <v>0.0</v>
      </c>
      <c r="F199" s="61">
        <v>10170.0</v>
      </c>
      <c r="G199" s="58" t="s">
        <v>916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60">
        <v>0.0</v>
      </c>
      <c r="D200" s="60">
        <v>7920.0</v>
      </c>
      <c r="E200" s="60">
        <v>0.0</v>
      </c>
      <c r="F200" s="60">
        <v>7920.0</v>
      </c>
      <c r="G200" s="60">
        <v>7920.0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61">
        <v>0.0</v>
      </c>
      <c r="D201" s="61">
        <v>12420.0</v>
      </c>
      <c r="E201" s="61">
        <v>0.0</v>
      </c>
      <c r="F201" s="61">
        <v>12420.0</v>
      </c>
      <c r="G201" s="58" t="s">
        <v>916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60">
        <v>0.0</v>
      </c>
      <c r="D202" s="60">
        <v>9270.0</v>
      </c>
      <c r="E202" s="60">
        <v>0.0</v>
      </c>
      <c r="F202" s="60">
        <v>9270.0</v>
      </c>
      <c r="G202" s="60">
        <v>9270.0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61">
        <v>0.0</v>
      </c>
      <c r="D203" s="61">
        <v>6390.0</v>
      </c>
      <c r="E203" s="61">
        <v>0.0</v>
      </c>
      <c r="F203" s="61">
        <v>6390.0</v>
      </c>
      <c r="G203" s="61">
        <v>6390.0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60">
        <v>0.0</v>
      </c>
      <c r="D204" s="60">
        <v>2175.0</v>
      </c>
      <c r="E204" s="60">
        <v>0.0</v>
      </c>
      <c r="F204" s="60">
        <v>2175.0</v>
      </c>
      <c r="G204" s="60">
        <v>2175.0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61">
        <v>0.0</v>
      </c>
      <c r="D205" s="61">
        <v>800.0</v>
      </c>
      <c r="E205" s="61">
        <v>0.0</v>
      </c>
      <c r="F205" s="61">
        <v>800.0</v>
      </c>
      <c r="G205" s="61">
        <v>800.0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60">
        <v>0.0</v>
      </c>
      <c r="D206" s="60">
        <v>684.0</v>
      </c>
      <c r="E206" s="60">
        <v>0.0</v>
      </c>
      <c r="F206" s="60">
        <v>684.0</v>
      </c>
      <c r="G206" s="60">
        <v>684.0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61">
        <v>0.0</v>
      </c>
      <c r="D207" s="61">
        <v>684.0</v>
      </c>
      <c r="E207" s="61">
        <v>0.0</v>
      </c>
      <c r="F207" s="61">
        <v>684.0</v>
      </c>
      <c r="G207" s="61">
        <v>684.0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60">
        <v>0.0</v>
      </c>
      <c r="D208" s="60">
        <v>3184.0</v>
      </c>
      <c r="E208" s="60">
        <v>0.0</v>
      </c>
      <c r="F208" s="60">
        <v>3184.0</v>
      </c>
      <c r="G208" s="60">
        <v>3184.0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61">
        <v>0.0</v>
      </c>
      <c r="D209" s="61">
        <v>730.0</v>
      </c>
      <c r="E209" s="61">
        <v>0.0</v>
      </c>
      <c r="F209" s="61">
        <v>730.0</v>
      </c>
      <c r="G209" s="61">
        <v>730.0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60">
        <v>0.0</v>
      </c>
      <c r="D210" s="60">
        <v>730.0</v>
      </c>
      <c r="E210" s="60">
        <v>0.0</v>
      </c>
      <c r="F210" s="60">
        <v>730.0</v>
      </c>
      <c r="G210" s="60">
        <v>730.0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61">
        <v>0.0</v>
      </c>
      <c r="D211" s="61">
        <v>3128.0</v>
      </c>
      <c r="E211" s="61">
        <v>0.0</v>
      </c>
      <c r="F211" s="61">
        <v>3128.0</v>
      </c>
      <c r="G211" s="61">
        <v>3128.0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60">
        <v>0.0</v>
      </c>
      <c r="D212" s="60">
        <v>3064.0</v>
      </c>
      <c r="E212" s="60">
        <v>0.0</v>
      </c>
      <c r="F212" s="60">
        <v>3064.0</v>
      </c>
      <c r="G212" s="60">
        <v>3064.0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61">
        <v>0.0</v>
      </c>
      <c r="D213" s="61">
        <v>2984.0</v>
      </c>
      <c r="E213" s="61">
        <v>0.0</v>
      </c>
      <c r="F213" s="61">
        <v>2984.0</v>
      </c>
      <c r="G213" s="61">
        <v>2984.0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60">
        <v>0.0</v>
      </c>
      <c r="D214" s="60">
        <v>3281.0</v>
      </c>
      <c r="E214" s="60">
        <v>0.0</v>
      </c>
      <c r="F214" s="60">
        <v>3281.0</v>
      </c>
      <c r="G214" s="60">
        <v>3281.0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61">
        <v>0.0</v>
      </c>
      <c r="D215" s="61">
        <v>144.0</v>
      </c>
      <c r="E215" s="61">
        <v>0.0</v>
      </c>
      <c r="F215" s="61">
        <v>144.0</v>
      </c>
      <c r="G215" s="61">
        <v>144.0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60">
        <v>0.0</v>
      </c>
      <c r="D216" s="60">
        <v>8611.0</v>
      </c>
      <c r="E216" s="60">
        <v>0.0</v>
      </c>
      <c r="F216" s="60">
        <v>8611.0</v>
      </c>
      <c r="G216" s="60">
        <v>8611.0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61">
        <v>0.0</v>
      </c>
      <c r="D217" s="61">
        <v>9201.0</v>
      </c>
      <c r="E217" s="61">
        <v>0.0</v>
      </c>
      <c r="F217" s="61">
        <v>9201.0</v>
      </c>
      <c r="G217" s="61">
        <v>9201.0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60">
        <v>0.0</v>
      </c>
      <c r="D218" s="60">
        <v>3153.0</v>
      </c>
      <c r="E218" s="60">
        <v>0.0</v>
      </c>
      <c r="F218" s="60">
        <v>3153.0</v>
      </c>
      <c r="G218" s="60">
        <v>3153.0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61">
        <v>0.0</v>
      </c>
      <c r="D219" s="61">
        <v>3623.0</v>
      </c>
      <c r="E219" s="61">
        <v>0.0</v>
      </c>
      <c r="F219" s="61">
        <v>3623.0</v>
      </c>
      <c r="G219" s="61">
        <v>3623.0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60">
        <v>0.0</v>
      </c>
      <c r="D220" s="60">
        <v>4299.0</v>
      </c>
      <c r="E220" s="60">
        <v>0.0</v>
      </c>
      <c r="F220" s="60">
        <v>4299.0</v>
      </c>
      <c r="G220" s="60">
        <v>4299.0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61">
        <v>0.0</v>
      </c>
      <c r="D221" s="61">
        <v>4028.0</v>
      </c>
      <c r="E221" s="61">
        <v>0.0</v>
      </c>
      <c r="F221" s="61">
        <v>4028.0</v>
      </c>
      <c r="G221" s="61">
        <v>4028.0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60">
        <v>0.0</v>
      </c>
      <c r="D222" s="60">
        <v>3502.0</v>
      </c>
      <c r="E222" s="60">
        <v>0.0</v>
      </c>
      <c r="F222" s="60">
        <v>3502.0</v>
      </c>
      <c r="G222" s="60">
        <v>3502.0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61">
        <v>0.0</v>
      </c>
      <c r="D223" s="61">
        <v>330.0</v>
      </c>
      <c r="E223" s="61">
        <v>0.0</v>
      </c>
      <c r="F223" s="61">
        <v>330.0</v>
      </c>
      <c r="G223" s="61">
        <v>330.0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60">
        <v>0.0</v>
      </c>
      <c r="D224" s="60">
        <v>2388.0</v>
      </c>
      <c r="E224" s="60">
        <v>0.0</v>
      </c>
      <c r="F224" s="60">
        <v>2388.0</v>
      </c>
      <c r="G224" s="60">
        <v>2388.0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61">
        <v>0.0</v>
      </c>
      <c r="D225" s="61">
        <v>4610.0</v>
      </c>
      <c r="E225" s="61">
        <v>0.0</v>
      </c>
      <c r="F225" s="61">
        <v>4610.0</v>
      </c>
      <c r="G225" s="61">
        <v>4610.0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60">
        <v>0.0</v>
      </c>
      <c r="D226" s="60">
        <v>1482.0</v>
      </c>
      <c r="E226" s="60">
        <v>0.0</v>
      </c>
      <c r="F226" s="60">
        <v>1482.0</v>
      </c>
      <c r="G226" s="60">
        <v>1482.0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61">
        <v>0.0</v>
      </c>
      <c r="D227" s="61">
        <v>4366.0</v>
      </c>
      <c r="E227" s="61">
        <v>0.0</v>
      </c>
      <c r="F227" s="61">
        <v>4366.0</v>
      </c>
      <c r="G227" s="61">
        <v>4366.0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60">
        <v>0.0</v>
      </c>
      <c r="D228" s="60">
        <v>272.0</v>
      </c>
      <c r="E228" s="60">
        <v>0.0</v>
      </c>
      <c r="F228" s="60">
        <v>272.0</v>
      </c>
      <c r="G228" s="60">
        <v>272.0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61">
        <v>0.0</v>
      </c>
      <c r="D229" s="61">
        <v>1356.0</v>
      </c>
      <c r="E229" s="61">
        <v>0.0</v>
      </c>
      <c r="F229" s="61">
        <v>1356.0</v>
      </c>
      <c r="G229" s="61">
        <v>1356.0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60">
        <v>0.0</v>
      </c>
      <c r="D230" s="60">
        <v>4970.0</v>
      </c>
      <c r="E230" s="60">
        <v>0.0</v>
      </c>
      <c r="F230" s="60">
        <v>4970.0</v>
      </c>
      <c r="G230" s="60">
        <v>4970.0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61">
        <v>0.0</v>
      </c>
      <c r="D231" s="61">
        <v>9391.0</v>
      </c>
      <c r="E231" s="61">
        <v>0.0</v>
      </c>
      <c r="F231" s="61">
        <v>9391.0</v>
      </c>
      <c r="G231" s="61">
        <v>9391.0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60">
        <v>0.0</v>
      </c>
      <c r="D232" s="60">
        <v>8581.0</v>
      </c>
      <c r="E232" s="60">
        <v>0.0</v>
      </c>
      <c r="F232" s="60">
        <v>8581.0</v>
      </c>
      <c r="G232" s="60">
        <v>8581.0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61">
        <v>0.0</v>
      </c>
      <c r="D233" s="61">
        <v>10081.0</v>
      </c>
      <c r="E233" s="61">
        <v>0.0</v>
      </c>
      <c r="F233" s="61">
        <v>10081.0</v>
      </c>
      <c r="G233" s="58" t="s">
        <v>916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60">
        <v>0.0</v>
      </c>
      <c r="D234" s="60">
        <v>9747.0</v>
      </c>
      <c r="E234" s="60">
        <v>0.0</v>
      </c>
      <c r="F234" s="60">
        <v>9747.0</v>
      </c>
      <c r="G234" s="60">
        <v>9747.0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61">
        <v>0.0</v>
      </c>
      <c r="D235" s="61">
        <v>5998.0</v>
      </c>
      <c r="E235" s="61">
        <v>0.0</v>
      </c>
      <c r="F235" s="61">
        <v>5998.0</v>
      </c>
      <c r="G235" s="61">
        <v>5998.0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60">
        <v>0.0</v>
      </c>
      <c r="D236" s="60">
        <v>5314.0</v>
      </c>
      <c r="E236" s="60">
        <v>0.0</v>
      </c>
      <c r="F236" s="60">
        <v>5314.0</v>
      </c>
      <c r="G236" s="60">
        <v>5314.0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61">
        <v>0.0</v>
      </c>
      <c r="D237" s="61">
        <v>6907.0</v>
      </c>
      <c r="E237" s="61">
        <v>0.0</v>
      </c>
      <c r="F237" s="61">
        <v>6907.0</v>
      </c>
      <c r="G237" s="61">
        <v>6907.0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60">
        <v>0.0</v>
      </c>
      <c r="D238" s="60">
        <v>3650.0</v>
      </c>
      <c r="E238" s="60">
        <v>0.0</v>
      </c>
      <c r="F238" s="60">
        <v>3650.0</v>
      </c>
      <c r="G238" s="60">
        <v>3650.0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61">
        <v>0.0</v>
      </c>
      <c r="D239" s="61">
        <v>3078.0</v>
      </c>
      <c r="E239" s="61">
        <v>0.0</v>
      </c>
      <c r="F239" s="61">
        <v>3078.0</v>
      </c>
      <c r="G239" s="61">
        <v>3078.0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60">
        <v>0.0</v>
      </c>
      <c r="D240" s="60">
        <v>7748.0</v>
      </c>
      <c r="E240" s="60">
        <v>0.0</v>
      </c>
      <c r="F240" s="60">
        <v>7748.0</v>
      </c>
      <c r="G240" s="60">
        <v>7748.0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61">
        <v>0.0</v>
      </c>
      <c r="D241" s="61">
        <v>10165.0</v>
      </c>
      <c r="E241" s="61">
        <v>0.0</v>
      </c>
      <c r="F241" s="61">
        <v>10165.0</v>
      </c>
      <c r="G241" s="58" t="s">
        <v>916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60">
        <v>0.0</v>
      </c>
      <c r="D242" s="60">
        <v>4943.0</v>
      </c>
      <c r="E242" s="60">
        <v>0.0</v>
      </c>
      <c r="F242" s="60">
        <v>4943.0</v>
      </c>
      <c r="G242" s="60">
        <v>4943.0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61">
        <v>0.0</v>
      </c>
      <c r="D243" s="61">
        <v>2045.0</v>
      </c>
      <c r="E243" s="61">
        <v>0.0</v>
      </c>
      <c r="F243" s="61">
        <v>2045.0</v>
      </c>
      <c r="G243" s="61">
        <v>2045.0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60">
        <v>0.0</v>
      </c>
      <c r="D244" s="60">
        <v>2676.0</v>
      </c>
      <c r="E244" s="60">
        <v>0.0</v>
      </c>
      <c r="F244" s="60">
        <v>2676.0</v>
      </c>
      <c r="G244" s="60">
        <v>2676.0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61">
        <v>0.0</v>
      </c>
      <c r="D245" s="61">
        <v>3128.0</v>
      </c>
      <c r="E245" s="61">
        <v>0.0</v>
      </c>
      <c r="F245" s="61">
        <v>3128.0</v>
      </c>
      <c r="G245" s="61">
        <v>3128.0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60">
        <v>0.0</v>
      </c>
      <c r="D246" s="60">
        <v>1890.0</v>
      </c>
      <c r="E246" s="60">
        <v>0.0</v>
      </c>
      <c r="F246" s="60">
        <v>1890.0</v>
      </c>
      <c r="G246" s="60">
        <v>1890.0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61">
        <v>0.0</v>
      </c>
      <c r="D247" s="61">
        <v>2718.0</v>
      </c>
      <c r="E247" s="61">
        <v>0.0</v>
      </c>
      <c r="F247" s="61">
        <v>2718.0</v>
      </c>
      <c r="G247" s="61">
        <v>2718.0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60">
        <v>0.0</v>
      </c>
      <c r="D248" s="60">
        <v>1440.0</v>
      </c>
      <c r="E248" s="60">
        <v>0.0</v>
      </c>
      <c r="F248" s="60">
        <v>1440.0</v>
      </c>
      <c r="G248" s="60">
        <v>1440.0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61">
        <v>0.0</v>
      </c>
      <c r="D249" s="61">
        <v>22.0</v>
      </c>
      <c r="E249" s="61">
        <v>0.0</v>
      </c>
      <c r="F249" s="61">
        <v>22.0</v>
      </c>
      <c r="G249" s="61">
        <v>22.0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60">
        <v>0.0</v>
      </c>
      <c r="D250" s="60">
        <v>9885.0</v>
      </c>
      <c r="E250" s="60">
        <v>0.0</v>
      </c>
      <c r="F250" s="60">
        <v>9885.0</v>
      </c>
      <c r="G250" s="60">
        <v>9885.0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61">
        <v>0.0</v>
      </c>
      <c r="D251" s="61">
        <v>13215.0</v>
      </c>
      <c r="E251" s="61">
        <v>0.0</v>
      </c>
      <c r="F251" s="61">
        <v>13215.0</v>
      </c>
      <c r="G251" s="58" t="s">
        <v>916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60">
        <v>0.0</v>
      </c>
      <c r="D252" s="60">
        <v>13140.0</v>
      </c>
      <c r="E252" s="60">
        <v>0.0</v>
      </c>
      <c r="F252" s="60">
        <v>13140.0</v>
      </c>
      <c r="G252" s="55" t="s">
        <v>916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61">
        <v>0.0</v>
      </c>
      <c r="D253" s="61">
        <v>10320.0</v>
      </c>
      <c r="E253" s="61">
        <v>0.0</v>
      </c>
      <c r="F253" s="61">
        <v>10320.0</v>
      </c>
      <c r="G253" s="58" t="s">
        <v>916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60">
        <v>0.0</v>
      </c>
      <c r="D254" s="60">
        <v>11580.0</v>
      </c>
      <c r="E254" s="60">
        <v>0.0</v>
      </c>
      <c r="F254" s="60">
        <v>11580.0</v>
      </c>
      <c r="G254" s="55" t="s">
        <v>916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61">
        <v>0.0</v>
      </c>
      <c r="D255" s="61">
        <v>10637.0</v>
      </c>
      <c r="E255" s="61">
        <v>0.0</v>
      </c>
      <c r="F255" s="61">
        <v>10637.0</v>
      </c>
      <c r="G255" s="58" t="s">
        <v>916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60">
        <v>0.0</v>
      </c>
      <c r="D256" s="60">
        <v>32535.0</v>
      </c>
      <c r="E256" s="60">
        <v>0.0</v>
      </c>
      <c r="F256" s="60">
        <v>32535.0</v>
      </c>
      <c r="G256" s="55" t="s">
        <v>916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61">
        <v>0.0</v>
      </c>
      <c r="D257" s="61">
        <v>31305.0</v>
      </c>
      <c r="E257" s="61">
        <v>0.0</v>
      </c>
      <c r="F257" s="61">
        <v>31305.0</v>
      </c>
      <c r="G257" s="58" t="s">
        <v>916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60">
        <v>0.0</v>
      </c>
      <c r="D258" s="60">
        <v>5806.0</v>
      </c>
      <c r="E258" s="60">
        <v>0.0</v>
      </c>
      <c r="F258" s="60">
        <v>5806.0</v>
      </c>
      <c r="G258" s="60">
        <v>5806.0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61">
        <v>0.0</v>
      </c>
      <c r="D259" s="61">
        <v>4616.0</v>
      </c>
      <c r="E259" s="61">
        <v>0.0</v>
      </c>
      <c r="F259" s="61">
        <v>4616.0</v>
      </c>
      <c r="G259" s="61">
        <v>4616.0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60">
        <v>0.0</v>
      </c>
      <c r="D260" s="60">
        <v>36300.0</v>
      </c>
      <c r="E260" s="60">
        <v>0.0</v>
      </c>
      <c r="F260" s="60">
        <v>36300.0</v>
      </c>
      <c r="G260" s="55" t="s">
        <v>916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61">
        <v>0.0</v>
      </c>
      <c r="D261" s="61">
        <v>36285.0</v>
      </c>
      <c r="E261" s="61">
        <v>0.0</v>
      </c>
      <c r="F261" s="61">
        <v>36285.0</v>
      </c>
      <c r="G261" s="58" t="s">
        <v>916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60">
        <v>0.0</v>
      </c>
      <c r="D262" s="60">
        <v>5688.0</v>
      </c>
      <c r="E262" s="60">
        <v>0.0</v>
      </c>
      <c r="F262" s="60">
        <v>5688.0</v>
      </c>
      <c r="G262" s="60">
        <v>5688.0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61">
        <v>0.0</v>
      </c>
      <c r="D263" s="61">
        <v>3250.0</v>
      </c>
      <c r="E263" s="61">
        <v>0.0</v>
      </c>
      <c r="F263" s="61">
        <v>3250.0</v>
      </c>
      <c r="G263" s="61">
        <v>3250.0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60">
        <v>0.0</v>
      </c>
      <c r="D264" s="60">
        <v>2350.0</v>
      </c>
      <c r="E264" s="60">
        <v>0.0</v>
      </c>
      <c r="F264" s="60">
        <v>2350.0</v>
      </c>
      <c r="G264" s="60">
        <v>2350.0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61">
        <v>0.0</v>
      </c>
      <c r="D265" s="61">
        <v>1000.0</v>
      </c>
      <c r="E265" s="61">
        <v>0.0</v>
      </c>
      <c r="F265" s="61">
        <v>1000.0</v>
      </c>
      <c r="G265" s="61">
        <v>1000.0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60">
        <v>0.0</v>
      </c>
      <c r="D266" s="60">
        <v>3150.0</v>
      </c>
      <c r="E266" s="60">
        <v>0.0</v>
      </c>
      <c r="F266" s="60">
        <v>3150.0</v>
      </c>
      <c r="G266" s="60">
        <v>3150.0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61">
        <v>0.0</v>
      </c>
      <c r="D267" s="61">
        <v>26040.0</v>
      </c>
      <c r="E267" s="61">
        <v>0.0</v>
      </c>
      <c r="F267" s="61">
        <v>26040.0</v>
      </c>
      <c r="G267" s="58" t="s">
        <v>916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60">
        <v>0.0</v>
      </c>
      <c r="D268" s="60">
        <v>15210.0</v>
      </c>
      <c r="E268" s="60">
        <v>0.0</v>
      </c>
      <c r="F268" s="60">
        <v>15210.0</v>
      </c>
      <c r="G268" s="55" t="s">
        <v>916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61">
        <v>0.0</v>
      </c>
      <c r="D269" s="61">
        <v>26730.0</v>
      </c>
      <c r="E269" s="61">
        <v>0.0</v>
      </c>
      <c r="F269" s="61">
        <v>26730.0</v>
      </c>
      <c r="G269" s="58" t="s">
        <v>916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60">
        <v>0.0</v>
      </c>
      <c r="D270" s="60">
        <v>0.0</v>
      </c>
      <c r="E270" s="60">
        <v>0.0</v>
      </c>
      <c r="F270" s="60">
        <v>0.0</v>
      </c>
      <c r="G270" s="60">
        <v>0.0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61">
        <v>0.0</v>
      </c>
      <c r="D271" s="61">
        <v>777.0</v>
      </c>
      <c r="E271" s="61">
        <v>0.0</v>
      </c>
      <c r="F271" s="61">
        <v>777.0</v>
      </c>
      <c r="G271" s="61">
        <v>777.0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60">
        <v>0.0</v>
      </c>
      <c r="D272" s="60">
        <v>23295.0</v>
      </c>
      <c r="E272" s="60">
        <v>0.0</v>
      </c>
      <c r="F272" s="60">
        <v>23295.0</v>
      </c>
      <c r="G272" s="55" t="s">
        <v>916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61">
        <v>0.0</v>
      </c>
      <c r="D273" s="61">
        <v>17580.0</v>
      </c>
      <c r="E273" s="61">
        <v>0.0</v>
      </c>
      <c r="F273" s="61">
        <v>17580.0</v>
      </c>
      <c r="G273" s="58" t="s">
        <v>916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60">
        <v>0.0</v>
      </c>
      <c r="D274" s="60">
        <v>22440.0</v>
      </c>
      <c r="E274" s="60">
        <v>0.0</v>
      </c>
      <c r="F274" s="60">
        <v>22440.0</v>
      </c>
      <c r="G274" s="55" t="s">
        <v>916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61">
        <v>0.0</v>
      </c>
      <c r="D275" s="61">
        <v>15822.0</v>
      </c>
      <c r="E275" s="61">
        <v>0.0</v>
      </c>
      <c r="F275" s="61">
        <v>15822.0</v>
      </c>
      <c r="G275" s="58" t="s">
        <v>916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60">
        <v>0.0</v>
      </c>
      <c r="D276" s="60">
        <v>18420.0</v>
      </c>
      <c r="E276" s="60">
        <v>0.0</v>
      </c>
      <c r="F276" s="60">
        <v>18420.0</v>
      </c>
      <c r="G276" s="55" t="s">
        <v>916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61">
        <v>0.0</v>
      </c>
      <c r="D277" s="61">
        <v>23610.0</v>
      </c>
      <c r="E277" s="61">
        <v>0.0</v>
      </c>
      <c r="F277" s="61">
        <v>23610.0</v>
      </c>
      <c r="G277" s="58" t="s">
        <v>916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60">
        <v>0.0</v>
      </c>
      <c r="D278" s="60">
        <v>17316.0</v>
      </c>
      <c r="E278" s="60">
        <v>0.0</v>
      </c>
      <c r="F278" s="60">
        <v>17316.0</v>
      </c>
      <c r="G278" s="55" t="s">
        <v>916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61">
        <v>0.0</v>
      </c>
      <c r="D279" s="61">
        <v>0.0</v>
      </c>
      <c r="E279" s="61">
        <v>0.0</v>
      </c>
      <c r="F279" s="61">
        <v>0.0</v>
      </c>
      <c r="G279" s="61">
        <v>0.0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60">
        <v>0.0</v>
      </c>
      <c r="D280" s="60">
        <v>0.0</v>
      </c>
      <c r="E280" s="60">
        <v>0.0</v>
      </c>
      <c r="F280" s="60">
        <v>0.0</v>
      </c>
      <c r="G280" s="60">
        <v>0.0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61">
        <v>0.0</v>
      </c>
      <c r="D281" s="61">
        <v>0.0</v>
      </c>
      <c r="E281" s="61">
        <v>0.0</v>
      </c>
      <c r="F281" s="61">
        <v>0.0</v>
      </c>
      <c r="G281" s="61">
        <v>0.0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60">
        <v>0.0</v>
      </c>
      <c r="D282" s="60">
        <v>0.0</v>
      </c>
      <c r="E282" s="60">
        <v>0.0</v>
      </c>
      <c r="F282" s="60">
        <v>0.0</v>
      </c>
      <c r="G282" s="60">
        <v>0.0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61">
        <v>0.0</v>
      </c>
      <c r="D283" s="61">
        <v>2286.0</v>
      </c>
      <c r="E283" s="61">
        <v>0.0</v>
      </c>
      <c r="F283" s="61">
        <v>2286.0</v>
      </c>
      <c r="G283" s="61">
        <v>2286.0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60">
        <v>0.0</v>
      </c>
      <c r="D284" s="60">
        <v>2115.0</v>
      </c>
      <c r="E284" s="60">
        <v>0.0</v>
      </c>
      <c r="F284" s="60">
        <v>2115.0</v>
      </c>
      <c r="G284" s="60">
        <v>2115.0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61">
        <v>0.0</v>
      </c>
      <c r="D285" s="61">
        <v>1746.0</v>
      </c>
      <c r="E285" s="61">
        <v>0.0</v>
      </c>
      <c r="F285" s="61">
        <v>1746.0</v>
      </c>
      <c r="G285" s="61">
        <v>1746.0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60">
        <v>0.0</v>
      </c>
      <c r="D286" s="60">
        <v>2927.0</v>
      </c>
      <c r="E286" s="60">
        <v>0.0</v>
      </c>
      <c r="F286" s="60">
        <v>2927.0</v>
      </c>
      <c r="G286" s="60">
        <v>2927.0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61">
        <v>0.0</v>
      </c>
      <c r="D287" s="61">
        <v>2592.0</v>
      </c>
      <c r="E287" s="61">
        <v>0.0</v>
      </c>
      <c r="F287" s="61">
        <v>2592.0</v>
      </c>
      <c r="G287" s="61">
        <v>2592.0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60">
        <v>0.0</v>
      </c>
      <c r="D288" s="60">
        <v>3545.0</v>
      </c>
      <c r="E288" s="60">
        <v>0.0</v>
      </c>
      <c r="F288" s="60">
        <v>3545.0</v>
      </c>
      <c r="G288" s="60">
        <v>3545.0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61">
        <v>0.0</v>
      </c>
      <c r="D289" s="61">
        <v>11079.0</v>
      </c>
      <c r="E289" s="61">
        <v>0.0</v>
      </c>
      <c r="F289" s="61">
        <v>11079.0</v>
      </c>
      <c r="G289" s="58" t="s">
        <v>916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60">
        <v>0.0</v>
      </c>
      <c r="D290" s="60">
        <v>7414.0</v>
      </c>
      <c r="E290" s="60">
        <v>0.0</v>
      </c>
      <c r="F290" s="60">
        <v>7414.0</v>
      </c>
      <c r="G290" s="60">
        <v>7414.0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61">
        <v>0.0</v>
      </c>
      <c r="D291" s="61">
        <v>5085.0</v>
      </c>
      <c r="E291" s="61">
        <v>0.0</v>
      </c>
      <c r="F291" s="61">
        <v>5085.0</v>
      </c>
      <c r="G291" s="61">
        <v>5085.0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60">
        <v>0.0</v>
      </c>
      <c r="D292" s="60">
        <v>278.0</v>
      </c>
      <c r="E292" s="60">
        <v>0.0</v>
      </c>
      <c r="F292" s="60">
        <v>278.0</v>
      </c>
      <c r="G292" s="60">
        <v>278.0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61">
        <v>0.0</v>
      </c>
      <c r="D293" s="61">
        <v>259.0</v>
      </c>
      <c r="E293" s="61">
        <v>0.0</v>
      </c>
      <c r="F293" s="61">
        <v>259.0</v>
      </c>
      <c r="G293" s="61">
        <v>259.0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60">
        <v>0.0</v>
      </c>
      <c r="D294" s="60">
        <v>882.0</v>
      </c>
      <c r="E294" s="60">
        <v>0.0</v>
      </c>
      <c r="F294" s="60">
        <v>882.0</v>
      </c>
      <c r="G294" s="60">
        <v>882.0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61">
        <v>0.0</v>
      </c>
      <c r="D295" s="61">
        <v>5828.0</v>
      </c>
      <c r="E295" s="61">
        <v>0.0</v>
      </c>
      <c r="F295" s="61">
        <v>5828.0</v>
      </c>
      <c r="G295" s="61">
        <v>5828.0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60">
        <v>0.0</v>
      </c>
      <c r="D296" s="60">
        <v>3592.0</v>
      </c>
      <c r="E296" s="60">
        <v>0.0</v>
      </c>
      <c r="F296" s="60">
        <v>3592.0</v>
      </c>
      <c r="G296" s="60">
        <v>3592.0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61">
        <v>0.0</v>
      </c>
      <c r="D297" s="61">
        <v>6989.0</v>
      </c>
      <c r="E297" s="61">
        <v>0.0</v>
      </c>
      <c r="F297" s="61">
        <v>6989.0</v>
      </c>
      <c r="G297" s="61">
        <v>6989.0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60">
        <v>0.0</v>
      </c>
      <c r="D298" s="60">
        <v>4809.0</v>
      </c>
      <c r="E298" s="60">
        <v>0.0</v>
      </c>
      <c r="F298" s="60">
        <v>4809.0</v>
      </c>
      <c r="G298" s="60">
        <v>4809.0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61">
        <v>0.0</v>
      </c>
      <c r="D299" s="61">
        <v>8098.0</v>
      </c>
      <c r="E299" s="61">
        <v>0.0</v>
      </c>
      <c r="F299" s="61">
        <v>8098.0</v>
      </c>
      <c r="G299" s="61">
        <v>8098.0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60">
        <v>0.0</v>
      </c>
      <c r="D300" s="60">
        <v>814.0</v>
      </c>
      <c r="E300" s="60">
        <v>0.0</v>
      </c>
      <c r="F300" s="60">
        <v>814.0</v>
      </c>
      <c r="G300" s="60">
        <v>814.0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61">
        <v>0.0</v>
      </c>
      <c r="D301" s="61">
        <v>927.0</v>
      </c>
      <c r="E301" s="61">
        <v>0.0</v>
      </c>
      <c r="F301" s="61">
        <v>927.0</v>
      </c>
      <c r="G301" s="61">
        <v>927.0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60">
        <v>0.0</v>
      </c>
      <c r="D302" s="60">
        <v>7871.0</v>
      </c>
      <c r="E302" s="60">
        <v>0.0</v>
      </c>
      <c r="F302" s="60">
        <v>7871.0</v>
      </c>
      <c r="G302" s="60">
        <v>7871.0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61">
        <v>0.0</v>
      </c>
      <c r="D303" s="61">
        <v>4367.0</v>
      </c>
      <c r="E303" s="61">
        <v>0.0</v>
      </c>
      <c r="F303" s="61">
        <v>4367.0</v>
      </c>
      <c r="G303" s="61">
        <v>4367.0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60">
        <v>0.0</v>
      </c>
      <c r="D304" s="60">
        <v>7415.0</v>
      </c>
      <c r="E304" s="60">
        <v>0.0</v>
      </c>
      <c r="F304" s="60">
        <v>7415.0</v>
      </c>
      <c r="G304" s="60">
        <v>7415.0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61">
        <v>0.0</v>
      </c>
      <c r="D305" s="61">
        <v>1178.0</v>
      </c>
      <c r="E305" s="61">
        <v>0.0</v>
      </c>
      <c r="F305" s="61">
        <v>1178.0</v>
      </c>
      <c r="G305" s="61">
        <v>1178.0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60">
        <v>0.0</v>
      </c>
      <c r="D306" s="60">
        <v>5892.0</v>
      </c>
      <c r="E306" s="60">
        <v>0.0</v>
      </c>
      <c r="F306" s="60">
        <v>5892.0</v>
      </c>
      <c r="G306" s="60">
        <v>5892.0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61">
        <v>0.0</v>
      </c>
      <c r="D307" s="61">
        <v>848.0</v>
      </c>
      <c r="E307" s="61">
        <v>0.0</v>
      </c>
      <c r="F307" s="61">
        <v>848.0</v>
      </c>
      <c r="G307" s="61">
        <v>848.0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60">
        <v>0.0</v>
      </c>
      <c r="D308" s="60">
        <v>4560.0</v>
      </c>
      <c r="E308" s="60">
        <v>0.0</v>
      </c>
      <c r="F308" s="60">
        <v>4560.0</v>
      </c>
      <c r="G308" s="60">
        <v>4560.0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61">
        <v>0.0</v>
      </c>
      <c r="D309" s="61">
        <v>6557.0</v>
      </c>
      <c r="E309" s="61">
        <v>0.0</v>
      </c>
      <c r="F309" s="61">
        <v>6557.0</v>
      </c>
      <c r="G309" s="61">
        <v>6557.0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60">
        <v>0.0</v>
      </c>
      <c r="D310" s="60">
        <v>5792.0</v>
      </c>
      <c r="E310" s="60">
        <v>0.0</v>
      </c>
      <c r="F310" s="60">
        <v>5792.0</v>
      </c>
      <c r="G310" s="60">
        <v>5792.0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61">
        <v>0.0</v>
      </c>
      <c r="D311" s="61">
        <v>6692.0</v>
      </c>
      <c r="E311" s="61">
        <v>0.0</v>
      </c>
      <c r="F311" s="61">
        <v>6692.0</v>
      </c>
      <c r="G311" s="61">
        <v>6692.0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60">
        <v>0.0</v>
      </c>
      <c r="D312" s="60">
        <v>1038.0</v>
      </c>
      <c r="E312" s="60">
        <v>0.0</v>
      </c>
      <c r="F312" s="60">
        <v>1038.0</v>
      </c>
      <c r="G312" s="60">
        <v>1038.0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61">
        <v>0.0</v>
      </c>
      <c r="D313" s="61">
        <v>8196.0</v>
      </c>
      <c r="E313" s="61">
        <v>0.0</v>
      </c>
      <c r="F313" s="61">
        <v>8196.0</v>
      </c>
      <c r="G313" s="61">
        <v>8196.0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60">
        <v>0.0</v>
      </c>
      <c r="D314" s="60">
        <v>2410.0</v>
      </c>
      <c r="E314" s="60">
        <v>0.0</v>
      </c>
      <c r="F314" s="60">
        <v>2410.0</v>
      </c>
      <c r="G314" s="60">
        <v>2410.0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61">
        <v>0.0</v>
      </c>
      <c r="D315" s="61">
        <v>1064.0</v>
      </c>
      <c r="E315" s="61">
        <v>0.0</v>
      </c>
      <c r="F315" s="61">
        <v>1064.0</v>
      </c>
      <c r="G315" s="61">
        <v>1064.0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60">
        <v>0.0</v>
      </c>
      <c r="D316" s="60">
        <v>1134.0</v>
      </c>
      <c r="E316" s="60">
        <v>0.0</v>
      </c>
      <c r="F316" s="60">
        <v>1134.0</v>
      </c>
      <c r="G316" s="60">
        <v>1134.0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61">
        <v>0.0</v>
      </c>
      <c r="D317" s="61">
        <v>398.0</v>
      </c>
      <c r="E317" s="61">
        <v>0.0</v>
      </c>
      <c r="F317" s="61">
        <v>398.0</v>
      </c>
      <c r="G317" s="61">
        <v>398.0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60">
        <v>0.0</v>
      </c>
      <c r="D318" s="60">
        <v>2207.0</v>
      </c>
      <c r="E318" s="60">
        <v>0.0</v>
      </c>
      <c r="F318" s="60">
        <v>2207.0</v>
      </c>
      <c r="G318" s="60">
        <v>2207.0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61">
        <v>0.0</v>
      </c>
      <c r="D319" s="61">
        <v>2037.0</v>
      </c>
      <c r="E319" s="61">
        <v>0.0</v>
      </c>
      <c r="F319" s="61">
        <v>2037.0</v>
      </c>
      <c r="G319" s="61">
        <v>2037.0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60">
        <v>0.0</v>
      </c>
      <c r="D320" s="60">
        <v>2232.0</v>
      </c>
      <c r="E320" s="60">
        <v>0.0</v>
      </c>
      <c r="F320" s="60">
        <v>2232.0</v>
      </c>
      <c r="G320" s="60">
        <v>2232.0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61">
        <v>0.0</v>
      </c>
      <c r="D321" s="61">
        <v>3249.0</v>
      </c>
      <c r="E321" s="61">
        <v>0.0</v>
      </c>
      <c r="F321" s="61">
        <v>3249.0</v>
      </c>
      <c r="G321" s="61">
        <v>3249.0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60">
        <v>0.0</v>
      </c>
      <c r="D322" s="60">
        <v>2118.0</v>
      </c>
      <c r="E322" s="60">
        <v>0.0</v>
      </c>
      <c r="F322" s="60">
        <v>2118.0</v>
      </c>
      <c r="G322" s="60">
        <v>2118.0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61">
        <v>0.0</v>
      </c>
      <c r="D323" s="61">
        <v>1603.0</v>
      </c>
      <c r="E323" s="61">
        <v>0.0</v>
      </c>
      <c r="F323" s="61">
        <v>1603.0</v>
      </c>
      <c r="G323" s="61">
        <v>1603.0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60">
        <v>0.0</v>
      </c>
      <c r="D324" s="60">
        <v>1605.0</v>
      </c>
      <c r="E324" s="60">
        <v>0.0</v>
      </c>
      <c r="F324" s="60">
        <v>1605.0</v>
      </c>
      <c r="G324" s="60">
        <v>1605.0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61">
        <v>0.0</v>
      </c>
      <c r="D325" s="61">
        <v>2986.0</v>
      </c>
      <c r="E325" s="61">
        <v>0.0</v>
      </c>
      <c r="F325" s="61">
        <v>2986.0</v>
      </c>
      <c r="G325" s="61">
        <v>2986.0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60">
        <v>0.0</v>
      </c>
      <c r="D326" s="60">
        <v>3016.0</v>
      </c>
      <c r="E326" s="60">
        <v>0.0</v>
      </c>
      <c r="F326" s="60">
        <v>3016.0</v>
      </c>
      <c r="G326" s="60">
        <v>3016.0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61">
        <v>0.0</v>
      </c>
      <c r="D327" s="61">
        <v>522.0</v>
      </c>
      <c r="E327" s="61">
        <v>0.0</v>
      </c>
      <c r="F327" s="61">
        <v>522.0</v>
      </c>
      <c r="G327" s="61">
        <v>522.0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60">
        <v>0.0</v>
      </c>
      <c r="D328" s="60">
        <v>0.0</v>
      </c>
      <c r="E328" s="60">
        <v>0.0</v>
      </c>
      <c r="F328" s="60">
        <v>0.0</v>
      </c>
      <c r="G328" s="60">
        <v>0.0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61">
        <v>0.0</v>
      </c>
      <c r="D329" s="61">
        <v>120.0</v>
      </c>
      <c r="E329" s="61">
        <v>0.0</v>
      </c>
      <c r="F329" s="61">
        <v>120.0</v>
      </c>
      <c r="G329" s="61">
        <v>120.0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60">
        <v>0.0</v>
      </c>
      <c r="D330" s="60">
        <v>6832.0</v>
      </c>
      <c r="E330" s="60">
        <v>0.0</v>
      </c>
      <c r="F330" s="60">
        <v>6832.0</v>
      </c>
      <c r="G330" s="60">
        <v>6832.0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61">
        <v>0.0</v>
      </c>
      <c r="D331" s="61">
        <v>4265.0</v>
      </c>
      <c r="E331" s="61">
        <v>0.0</v>
      </c>
      <c r="F331" s="61">
        <v>4265.0</v>
      </c>
      <c r="G331" s="61">
        <v>4265.0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60">
        <v>0.0</v>
      </c>
      <c r="D332" s="60">
        <v>19492.0</v>
      </c>
      <c r="E332" s="60">
        <v>0.0</v>
      </c>
      <c r="F332" s="60">
        <v>19492.0</v>
      </c>
      <c r="G332" s="55" t="s">
        <v>916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61">
        <v>0.0</v>
      </c>
      <c r="D333" s="61">
        <v>6772.0</v>
      </c>
      <c r="E333" s="61">
        <v>0.0</v>
      </c>
      <c r="F333" s="61">
        <v>6772.0</v>
      </c>
      <c r="G333" s="61">
        <v>6772.0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60">
        <v>0.0</v>
      </c>
      <c r="D334" s="60">
        <v>10150.0</v>
      </c>
      <c r="E334" s="60">
        <v>0.0</v>
      </c>
      <c r="F334" s="60">
        <v>10150.0</v>
      </c>
      <c r="G334" s="55" t="s">
        <v>916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61">
        <v>0.0</v>
      </c>
      <c r="D335" s="61">
        <v>6062.0</v>
      </c>
      <c r="E335" s="61">
        <v>0.0</v>
      </c>
      <c r="F335" s="61">
        <v>6062.0</v>
      </c>
      <c r="G335" s="61">
        <v>6062.0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60">
        <v>0.0</v>
      </c>
      <c r="D336" s="60">
        <v>9182.0</v>
      </c>
      <c r="E336" s="60">
        <v>0.0</v>
      </c>
      <c r="F336" s="60">
        <v>9182.0</v>
      </c>
      <c r="G336" s="60">
        <v>9182.0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61">
        <v>0.0</v>
      </c>
      <c r="D337" s="61">
        <v>4479.0</v>
      </c>
      <c r="E337" s="61">
        <v>0.0</v>
      </c>
      <c r="F337" s="61">
        <v>4479.0</v>
      </c>
      <c r="G337" s="61">
        <v>4479.0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60">
        <v>0.0</v>
      </c>
      <c r="D338" s="60">
        <v>7908.0</v>
      </c>
      <c r="E338" s="60">
        <v>0.0</v>
      </c>
      <c r="F338" s="60">
        <v>7908.0</v>
      </c>
      <c r="G338" s="60">
        <v>7908.0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61">
        <v>0.0</v>
      </c>
      <c r="D339" s="61">
        <v>5059.0</v>
      </c>
      <c r="E339" s="61">
        <v>0.0</v>
      </c>
      <c r="F339" s="61">
        <v>5059.0</v>
      </c>
      <c r="G339" s="61">
        <v>5059.0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60">
        <v>0.0</v>
      </c>
      <c r="D340" s="60">
        <v>4927.0</v>
      </c>
      <c r="E340" s="60">
        <v>0.0</v>
      </c>
      <c r="F340" s="60">
        <v>4927.0</v>
      </c>
      <c r="G340" s="60">
        <v>4927.0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61">
        <v>0.0</v>
      </c>
      <c r="D341" s="61">
        <v>8094.0</v>
      </c>
      <c r="E341" s="61">
        <v>0.0</v>
      </c>
      <c r="F341" s="61">
        <v>8094.0</v>
      </c>
      <c r="G341" s="61">
        <v>8094.0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60">
        <v>0.0</v>
      </c>
      <c r="D342" s="60">
        <v>4194.0</v>
      </c>
      <c r="E342" s="60">
        <v>0.0</v>
      </c>
      <c r="F342" s="60">
        <v>4194.0</v>
      </c>
      <c r="G342" s="60">
        <v>4194.0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61">
        <v>0.0</v>
      </c>
      <c r="D343" s="61">
        <v>11713.0</v>
      </c>
      <c r="E343" s="61">
        <v>0.0</v>
      </c>
      <c r="F343" s="61">
        <v>11713.0</v>
      </c>
      <c r="G343" s="58" t="s">
        <v>916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60">
        <v>0.0</v>
      </c>
      <c r="D344" s="60">
        <v>5701.0</v>
      </c>
      <c r="E344" s="60">
        <v>0.0</v>
      </c>
      <c r="F344" s="60">
        <v>5701.0</v>
      </c>
      <c r="G344" s="60">
        <v>5701.0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61">
        <v>0.0</v>
      </c>
      <c r="D345" s="61">
        <v>8757.0</v>
      </c>
      <c r="E345" s="61">
        <v>0.0</v>
      </c>
      <c r="F345" s="61">
        <v>8757.0</v>
      </c>
      <c r="G345" s="61">
        <v>8757.0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60">
        <v>0.0</v>
      </c>
      <c r="D346" s="60">
        <v>4426.0</v>
      </c>
      <c r="E346" s="60">
        <v>0.0</v>
      </c>
      <c r="F346" s="60">
        <v>4426.0</v>
      </c>
      <c r="G346" s="60">
        <v>4426.0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61">
        <v>0.0</v>
      </c>
      <c r="D347" s="61">
        <v>8205.0</v>
      </c>
      <c r="E347" s="61">
        <v>0.0</v>
      </c>
      <c r="F347" s="61">
        <v>8205.0</v>
      </c>
      <c r="G347" s="61">
        <v>8205.0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60">
        <v>0.0</v>
      </c>
      <c r="D348" s="60">
        <v>4137.0</v>
      </c>
      <c r="E348" s="60">
        <v>0.0</v>
      </c>
      <c r="F348" s="60">
        <v>4137.0</v>
      </c>
      <c r="G348" s="60">
        <v>4137.0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61">
        <v>0.0</v>
      </c>
      <c r="D349" s="61">
        <v>20150.0</v>
      </c>
      <c r="E349" s="61">
        <v>0.0</v>
      </c>
      <c r="F349" s="61">
        <v>20150.0</v>
      </c>
      <c r="G349" s="58" t="s">
        <v>916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60">
        <v>0.0</v>
      </c>
      <c r="D350" s="60">
        <v>12571.0</v>
      </c>
      <c r="E350" s="60">
        <v>0.0</v>
      </c>
      <c r="F350" s="60">
        <v>12571.0</v>
      </c>
      <c r="G350" s="55" t="s">
        <v>916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61">
        <v>0.0</v>
      </c>
      <c r="D351" s="61">
        <v>7697.0</v>
      </c>
      <c r="E351" s="61">
        <v>0.0</v>
      </c>
      <c r="F351" s="61">
        <v>7697.0</v>
      </c>
      <c r="G351" s="61">
        <v>7697.0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60">
        <v>0.0</v>
      </c>
      <c r="D352" s="60">
        <v>14275.0</v>
      </c>
      <c r="E352" s="60">
        <v>0.0</v>
      </c>
      <c r="F352" s="60">
        <v>14275.0</v>
      </c>
      <c r="G352" s="55" t="s">
        <v>916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61">
        <v>0.0</v>
      </c>
      <c r="D353" s="61">
        <v>14282.0</v>
      </c>
      <c r="E353" s="61">
        <v>0.0</v>
      </c>
      <c r="F353" s="61">
        <v>14282.0</v>
      </c>
      <c r="G353" s="58" t="s">
        <v>916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60">
        <v>0.0</v>
      </c>
      <c r="D354" s="60">
        <v>683.0</v>
      </c>
      <c r="E354" s="60">
        <v>0.0</v>
      </c>
      <c r="F354" s="60">
        <v>683.0</v>
      </c>
      <c r="G354" s="60">
        <v>683.0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61">
        <v>0.0</v>
      </c>
      <c r="D355" s="61">
        <v>1072.0</v>
      </c>
      <c r="E355" s="61">
        <v>0.0</v>
      </c>
      <c r="F355" s="61">
        <v>1072.0</v>
      </c>
      <c r="G355" s="61">
        <v>1072.0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60">
        <v>0.0</v>
      </c>
      <c r="D356" s="60">
        <v>661.0</v>
      </c>
      <c r="E356" s="60">
        <v>0.0</v>
      </c>
      <c r="F356" s="60">
        <v>661.0</v>
      </c>
      <c r="G356" s="60">
        <v>661.0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61">
        <v>0.0</v>
      </c>
      <c r="D357" s="61">
        <v>7071.0</v>
      </c>
      <c r="E357" s="61">
        <v>0.0</v>
      </c>
      <c r="F357" s="61">
        <v>7071.0</v>
      </c>
      <c r="G357" s="61">
        <v>7071.0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60">
        <v>0.0</v>
      </c>
      <c r="D358" s="60">
        <v>34.0</v>
      </c>
      <c r="E358" s="60">
        <v>0.0</v>
      </c>
      <c r="F358" s="60">
        <v>34.0</v>
      </c>
      <c r="G358" s="60">
        <v>34.0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61">
        <v>0.0</v>
      </c>
      <c r="D359" s="61">
        <v>75.0</v>
      </c>
      <c r="E359" s="61">
        <v>0.0</v>
      </c>
      <c r="F359" s="61">
        <v>75.0</v>
      </c>
      <c r="G359" s="61">
        <v>75.0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60">
        <v>0.0</v>
      </c>
      <c r="D360" s="60">
        <v>795.0</v>
      </c>
      <c r="E360" s="60">
        <v>0.0</v>
      </c>
      <c r="F360" s="60">
        <v>795.0</v>
      </c>
      <c r="G360" s="60">
        <v>795.0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61">
        <v>0.0</v>
      </c>
      <c r="D361" s="61">
        <v>985.0</v>
      </c>
      <c r="E361" s="61">
        <v>0.0</v>
      </c>
      <c r="F361" s="61">
        <v>985.0</v>
      </c>
      <c r="G361" s="61">
        <v>985.0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60">
        <v>0.0</v>
      </c>
      <c r="D362" s="60">
        <v>2879.0</v>
      </c>
      <c r="E362" s="60">
        <v>0.0</v>
      </c>
      <c r="F362" s="60">
        <v>2879.0</v>
      </c>
      <c r="G362" s="60">
        <v>2879.0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61">
        <v>0.0</v>
      </c>
      <c r="D363" s="61">
        <v>600.0</v>
      </c>
      <c r="E363" s="61">
        <v>0.0</v>
      </c>
      <c r="F363" s="61">
        <v>600.0</v>
      </c>
      <c r="G363" s="61">
        <v>600.0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60">
        <v>0.0</v>
      </c>
      <c r="D364" s="60">
        <v>2053.0</v>
      </c>
      <c r="E364" s="60">
        <v>0.0</v>
      </c>
      <c r="F364" s="60">
        <v>2053.0</v>
      </c>
      <c r="G364" s="60">
        <v>2053.0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61">
        <v>0.0</v>
      </c>
      <c r="D365" s="61">
        <v>2039.0</v>
      </c>
      <c r="E365" s="61">
        <v>0.0</v>
      </c>
      <c r="F365" s="61">
        <v>2039.0</v>
      </c>
      <c r="G365" s="61">
        <v>2039.0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60">
        <v>0.0</v>
      </c>
      <c r="D366" s="60">
        <v>87.0</v>
      </c>
      <c r="E366" s="60">
        <v>0.0</v>
      </c>
      <c r="F366" s="60">
        <v>87.0</v>
      </c>
      <c r="G366" s="60">
        <v>87.0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61">
        <v>0.0</v>
      </c>
      <c r="D367" s="61">
        <v>0.0</v>
      </c>
      <c r="E367" s="61">
        <v>0.0</v>
      </c>
      <c r="F367" s="61">
        <v>0.0</v>
      </c>
      <c r="G367" s="61">
        <v>0.0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60">
        <v>0.0</v>
      </c>
      <c r="D368" s="60">
        <v>346.0</v>
      </c>
      <c r="E368" s="60">
        <v>0.0</v>
      </c>
      <c r="F368" s="60">
        <v>346.0</v>
      </c>
      <c r="G368" s="60">
        <v>346.0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61">
        <v>0.0</v>
      </c>
      <c r="D369" s="61">
        <v>256.0</v>
      </c>
      <c r="E369" s="61">
        <v>0.0</v>
      </c>
      <c r="F369" s="61">
        <v>256.0</v>
      </c>
      <c r="G369" s="61">
        <v>256.0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60">
        <v>0.0</v>
      </c>
      <c r="D370" s="60">
        <v>7361.0</v>
      </c>
      <c r="E370" s="60">
        <v>0.0</v>
      </c>
      <c r="F370" s="60">
        <v>7361.0</v>
      </c>
      <c r="G370" s="60">
        <v>7361.0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61">
        <v>0.0</v>
      </c>
      <c r="D371" s="61">
        <v>290.0</v>
      </c>
      <c r="E371" s="61">
        <v>0.0</v>
      </c>
      <c r="F371" s="61">
        <v>290.0</v>
      </c>
      <c r="G371" s="61">
        <v>290.0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60">
        <v>0.0</v>
      </c>
      <c r="D372" s="60">
        <v>1125.0</v>
      </c>
      <c r="E372" s="60">
        <v>0.0</v>
      </c>
      <c r="F372" s="60">
        <v>1125.0</v>
      </c>
      <c r="G372" s="60">
        <v>1125.0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61">
        <v>0.0</v>
      </c>
      <c r="D373" s="61">
        <v>985.0</v>
      </c>
      <c r="E373" s="61">
        <v>0.0</v>
      </c>
      <c r="F373" s="61">
        <v>985.0</v>
      </c>
      <c r="G373" s="61">
        <v>985.0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60">
        <v>0.0</v>
      </c>
      <c r="D374" s="60">
        <v>1375.0</v>
      </c>
      <c r="E374" s="60">
        <v>0.0</v>
      </c>
      <c r="F374" s="60">
        <v>1375.0</v>
      </c>
      <c r="G374" s="60">
        <v>1375.0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61">
        <v>0.0</v>
      </c>
      <c r="D375" s="61">
        <v>1375.0</v>
      </c>
      <c r="E375" s="61">
        <v>0.0</v>
      </c>
      <c r="F375" s="61">
        <v>1375.0</v>
      </c>
      <c r="G375" s="61">
        <v>1375.0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60">
        <v>0.0</v>
      </c>
      <c r="D376" s="60">
        <v>1375.0</v>
      </c>
      <c r="E376" s="60">
        <v>0.0</v>
      </c>
      <c r="F376" s="60">
        <v>1375.0</v>
      </c>
      <c r="G376" s="60">
        <v>1375.0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61">
        <v>0.0</v>
      </c>
      <c r="D377" s="61">
        <v>1250.0</v>
      </c>
      <c r="E377" s="61">
        <v>0.0</v>
      </c>
      <c r="F377" s="61">
        <v>1250.0</v>
      </c>
      <c r="G377" s="61">
        <v>1250.0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60">
        <v>0.0</v>
      </c>
      <c r="D378" s="60">
        <v>1250.0</v>
      </c>
      <c r="E378" s="60">
        <v>0.0</v>
      </c>
      <c r="F378" s="60">
        <v>1250.0</v>
      </c>
      <c r="G378" s="60">
        <v>1250.0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61">
        <v>0.0</v>
      </c>
      <c r="D379" s="61">
        <v>711.0</v>
      </c>
      <c r="E379" s="61">
        <v>0.0</v>
      </c>
      <c r="F379" s="61">
        <v>711.0</v>
      </c>
      <c r="G379" s="61">
        <v>711.0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60">
        <v>0.0</v>
      </c>
      <c r="D380" s="60">
        <v>765.0</v>
      </c>
      <c r="E380" s="60">
        <v>0.0</v>
      </c>
      <c r="F380" s="60">
        <v>765.0</v>
      </c>
      <c r="G380" s="60">
        <v>765.0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61">
        <v>0.0</v>
      </c>
      <c r="D381" s="61">
        <v>616.0</v>
      </c>
      <c r="E381" s="61">
        <v>0.0</v>
      </c>
      <c r="F381" s="61">
        <v>616.0</v>
      </c>
      <c r="G381" s="61">
        <v>616.0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60">
        <v>0.0</v>
      </c>
      <c r="D382" s="60">
        <v>530.0</v>
      </c>
      <c r="E382" s="60">
        <v>0.0</v>
      </c>
      <c r="F382" s="60">
        <v>530.0</v>
      </c>
      <c r="G382" s="60">
        <v>530.0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61">
        <v>0.0</v>
      </c>
      <c r="D383" s="61">
        <v>97.0</v>
      </c>
      <c r="E383" s="61">
        <v>0.0</v>
      </c>
      <c r="F383" s="61">
        <v>97.0</v>
      </c>
      <c r="G383" s="61">
        <v>97.0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60">
        <v>0.0</v>
      </c>
      <c r="D384" s="60">
        <v>6849.0</v>
      </c>
      <c r="E384" s="60">
        <v>0.0</v>
      </c>
      <c r="F384" s="60">
        <v>6849.0</v>
      </c>
      <c r="G384" s="60">
        <v>6849.0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61">
        <v>0.0</v>
      </c>
      <c r="D385" s="61">
        <v>5031.0</v>
      </c>
      <c r="E385" s="61">
        <v>0.0</v>
      </c>
      <c r="F385" s="61">
        <v>5031.0</v>
      </c>
      <c r="G385" s="61">
        <v>5031.0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60">
        <v>0.0</v>
      </c>
      <c r="D386" s="60">
        <v>6887.0</v>
      </c>
      <c r="E386" s="60">
        <v>0.0</v>
      </c>
      <c r="F386" s="60">
        <v>6887.0</v>
      </c>
      <c r="G386" s="60">
        <v>6887.0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61">
        <v>0.0</v>
      </c>
      <c r="D387" s="61">
        <v>5755.0</v>
      </c>
      <c r="E387" s="61">
        <v>0.0</v>
      </c>
      <c r="F387" s="61">
        <v>5755.0</v>
      </c>
      <c r="G387" s="61">
        <v>5755.0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60">
        <v>0.0</v>
      </c>
      <c r="D388" s="60">
        <v>4962.0</v>
      </c>
      <c r="E388" s="60">
        <v>0.0</v>
      </c>
      <c r="F388" s="60">
        <v>4962.0</v>
      </c>
      <c r="G388" s="60">
        <v>4962.0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61">
        <v>0.0</v>
      </c>
      <c r="D389" s="61">
        <v>3312.0</v>
      </c>
      <c r="E389" s="61">
        <v>0.0</v>
      </c>
      <c r="F389" s="61">
        <v>3312.0</v>
      </c>
      <c r="G389" s="61">
        <v>3312.0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60">
        <v>0.0</v>
      </c>
      <c r="D390" s="60">
        <v>4852.0</v>
      </c>
      <c r="E390" s="60">
        <v>0.0</v>
      </c>
      <c r="F390" s="60">
        <v>4852.0</v>
      </c>
      <c r="G390" s="60">
        <v>4852.0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61">
        <v>0.0</v>
      </c>
      <c r="D391" s="61">
        <v>7264.0</v>
      </c>
      <c r="E391" s="61">
        <v>0.0</v>
      </c>
      <c r="F391" s="61">
        <v>7264.0</v>
      </c>
      <c r="G391" s="61">
        <v>7264.0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60">
        <v>0.0</v>
      </c>
      <c r="D392" s="60">
        <v>6301.0</v>
      </c>
      <c r="E392" s="60">
        <v>0.0</v>
      </c>
      <c r="F392" s="60">
        <v>6301.0</v>
      </c>
      <c r="G392" s="60">
        <v>6301.0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61">
        <v>0.0</v>
      </c>
      <c r="D393" s="61">
        <v>4688.0</v>
      </c>
      <c r="E393" s="61">
        <v>0.0</v>
      </c>
      <c r="F393" s="61">
        <v>4688.0</v>
      </c>
      <c r="G393" s="61">
        <v>4688.0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60">
        <v>0.0</v>
      </c>
      <c r="D394" s="60">
        <v>924.0</v>
      </c>
      <c r="E394" s="60">
        <v>0.0</v>
      </c>
      <c r="F394" s="60">
        <v>924.0</v>
      </c>
      <c r="G394" s="60">
        <v>924.0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61">
        <v>0.0</v>
      </c>
      <c r="D395" s="61">
        <v>633.0</v>
      </c>
      <c r="E395" s="61">
        <v>0.0</v>
      </c>
      <c r="F395" s="61">
        <v>633.0</v>
      </c>
      <c r="G395" s="61">
        <v>633.0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60">
        <v>0.0</v>
      </c>
      <c r="D396" s="60">
        <v>3085.0</v>
      </c>
      <c r="E396" s="60">
        <v>0.0</v>
      </c>
      <c r="F396" s="60">
        <v>3085.0</v>
      </c>
      <c r="G396" s="60">
        <v>3085.0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61">
        <v>0.0</v>
      </c>
      <c r="D397" s="61">
        <v>3542.0</v>
      </c>
      <c r="E397" s="61">
        <v>0.0</v>
      </c>
      <c r="F397" s="61">
        <v>3542.0</v>
      </c>
      <c r="G397" s="61">
        <v>3542.0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60">
        <v>0.0</v>
      </c>
      <c r="D398" s="60">
        <v>3272.0</v>
      </c>
      <c r="E398" s="60">
        <v>0.0</v>
      </c>
      <c r="F398" s="60">
        <v>3272.0</v>
      </c>
      <c r="G398" s="60">
        <v>3272.0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61">
        <v>0.0</v>
      </c>
      <c r="D399" s="61">
        <v>200.0</v>
      </c>
      <c r="E399" s="61">
        <v>0.0</v>
      </c>
      <c r="F399" s="61">
        <v>200.0</v>
      </c>
      <c r="G399" s="61">
        <v>200.0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60">
        <v>0.0</v>
      </c>
      <c r="D400" s="60">
        <v>2732.0</v>
      </c>
      <c r="E400" s="60">
        <v>0.0</v>
      </c>
      <c r="F400" s="60">
        <v>2732.0</v>
      </c>
      <c r="G400" s="60">
        <v>2732.0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61">
        <v>0.0</v>
      </c>
      <c r="D401" s="61">
        <v>4120.0</v>
      </c>
      <c r="E401" s="61">
        <v>0.0</v>
      </c>
      <c r="F401" s="61">
        <v>4120.0</v>
      </c>
      <c r="G401" s="61">
        <v>4120.0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60">
        <v>0.0</v>
      </c>
      <c r="D402" s="60">
        <v>3586.0</v>
      </c>
      <c r="E402" s="60">
        <v>0.0</v>
      </c>
      <c r="F402" s="60">
        <v>3586.0</v>
      </c>
      <c r="G402" s="60">
        <v>3586.0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61">
        <v>0.0</v>
      </c>
      <c r="D403" s="61">
        <v>4579.0</v>
      </c>
      <c r="E403" s="61">
        <v>0.0</v>
      </c>
      <c r="F403" s="61">
        <v>4579.0</v>
      </c>
      <c r="G403" s="61">
        <v>4579.0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60">
        <v>0.0</v>
      </c>
      <c r="D404" s="60">
        <v>3390.0</v>
      </c>
      <c r="E404" s="60">
        <v>0.0</v>
      </c>
      <c r="F404" s="60">
        <v>3390.0</v>
      </c>
      <c r="G404" s="60">
        <v>3390.0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61">
        <v>0.0</v>
      </c>
      <c r="D405" s="61">
        <v>2340.0</v>
      </c>
      <c r="E405" s="61">
        <v>0.0</v>
      </c>
      <c r="F405" s="61">
        <v>2340.0</v>
      </c>
      <c r="G405" s="61">
        <v>2340.0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60">
        <v>0.0</v>
      </c>
      <c r="D406" s="60">
        <v>4413.0</v>
      </c>
      <c r="E406" s="60">
        <v>0.0</v>
      </c>
      <c r="F406" s="60">
        <v>4413.0</v>
      </c>
      <c r="G406" s="60">
        <v>4413.0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61">
        <v>0.0</v>
      </c>
      <c r="D407" s="61">
        <v>2496.0</v>
      </c>
      <c r="E407" s="61">
        <v>0.0</v>
      </c>
      <c r="F407" s="61">
        <v>2496.0</v>
      </c>
      <c r="G407" s="61">
        <v>2496.0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60">
        <v>0.0</v>
      </c>
      <c r="D408" s="60">
        <v>6499.0</v>
      </c>
      <c r="E408" s="60">
        <v>0.0</v>
      </c>
      <c r="F408" s="60">
        <v>6499.0</v>
      </c>
      <c r="G408" s="60">
        <v>6499.0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61">
        <v>0.0</v>
      </c>
      <c r="D409" s="61">
        <v>4776.0</v>
      </c>
      <c r="E409" s="61">
        <v>0.0</v>
      </c>
      <c r="F409" s="61">
        <v>4776.0</v>
      </c>
      <c r="G409" s="61">
        <v>4776.0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60">
        <v>0.0</v>
      </c>
      <c r="D410" s="60">
        <v>4817.0</v>
      </c>
      <c r="E410" s="60">
        <v>0.0</v>
      </c>
      <c r="F410" s="60">
        <v>4817.0</v>
      </c>
      <c r="G410" s="60">
        <v>4817.0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61">
        <v>0.0</v>
      </c>
      <c r="D411" s="61">
        <v>3679.0</v>
      </c>
      <c r="E411" s="61">
        <v>0.0</v>
      </c>
      <c r="F411" s="61">
        <v>3679.0</v>
      </c>
      <c r="G411" s="61">
        <v>3679.0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60">
        <v>0.0</v>
      </c>
      <c r="D412" s="60">
        <v>3017.0</v>
      </c>
      <c r="E412" s="60">
        <v>0.0</v>
      </c>
      <c r="F412" s="60">
        <v>3017.0</v>
      </c>
      <c r="G412" s="60">
        <v>3017.0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61">
        <v>0.0</v>
      </c>
      <c r="D413" s="61">
        <v>6577.0</v>
      </c>
      <c r="E413" s="61">
        <v>0.0</v>
      </c>
      <c r="F413" s="61">
        <v>6577.0</v>
      </c>
      <c r="G413" s="61">
        <v>6577.0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60">
        <v>0.0</v>
      </c>
      <c r="D414" s="60">
        <v>6204.0</v>
      </c>
      <c r="E414" s="60">
        <v>0.0</v>
      </c>
      <c r="F414" s="60">
        <v>6204.0</v>
      </c>
      <c r="G414" s="60">
        <v>6204.0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61">
        <v>0.0</v>
      </c>
      <c r="D415" s="61">
        <v>4592.0</v>
      </c>
      <c r="E415" s="61">
        <v>0.0</v>
      </c>
      <c r="F415" s="61">
        <v>4592.0</v>
      </c>
      <c r="G415" s="61">
        <v>4592.0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60">
        <v>0.0</v>
      </c>
      <c r="D416" s="60">
        <v>4109.0</v>
      </c>
      <c r="E416" s="60">
        <v>0.0</v>
      </c>
      <c r="F416" s="60">
        <v>4109.0</v>
      </c>
      <c r="G416" s="60">
        <v>4109.0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61">
        <v>0.0</v>
      </c>
      <c r="D417" s="61">
        <v>2379.0</v>
      </c>
      <c r="E417" s="61">
        <v>0.0</v>
      </c>
      <c r="F417" s="61">
        <v>2379.0</v>
      </c>
      <c r="G417" s="61">
        <v>2379.0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60">
        <v>0.0</v>
      </c>
      <c r="D418" s="60">
        <v>1620.0</v>
      </c>
      <c r="E418" s="60">
        <v>0.0</v>
      </c>
      <c r="F418" s="60">
        <v>1620.0</v>
      </c>
      <c r="G418" s="60">
        <v>1620.0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61">
        <v>0.0</v>
      </c>
      <c r="D419" s="61">
        <v>3129.0</v>
      </c>
      <c r="E419" s="61">
        <v>0.0</v>
      </c>
      <c r="F419" s="61">
        <v>3129.0</v>
      </c>
      <c r="G419" s="61">
        <v>3129.0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60">
        <v>0.0</v>
      </c>
      <c r="D420" s="60">
        <v>2445.0</v>
      </c>
      <c r="E420" s="60">
        <v>0.0</v>
      </c>
      <c r="F420" s="60">
        <v>2445.0</v>
      </c>
      <c r="G420" s="60">
        <v>2445.0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61">
        <v>0.0</v>
      </c>
      <c r="D421" s="61">
        <v>2672.0</v>
      </c>
      <c r="E421" s="61">
        <v>0.0</v>
      </c>
      <c r="F421" s="61">
        <v>2672.0</v>
      </c>
      <c r="G421" s="61">
        <v>2672.0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60">
        <v>0.0</v>
      </c>
      <c r="D422" s="60">
        <v>3259.0</v>
      </c>
      <c r="E422" s="60">
        <v>0.0</v>
      </c>
      <c r="F422" s="60">
        <v>3259.0</v>
      </c>
      <c r="G422" s="60">
        <v>3259.0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61">
        <v>0.0</v>
      </c>
      <c r="D423" s="61">
        <v>3118.0</v>
      </c>
      <c r="E423" s="61">
        <v>0.0</v>
      </c>
      <c r="F423" s="61">
        <v>3118.0</v>
      </c>
      <c r="G423" s="61">
        <v>3118.0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60">
        <v>0.0</v>
      </c>
      <c r="D424" s="60">
        <v>11818.0</v>
      </c>
      <c r="E424" s="60">
        <v>0.0</v>
      </c>
      <c r="F424" s="60">
        <v>11818.0</v>
      </c>
      <c r="G424" s="55" t="s">
        <v>916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61">
        <v>0.0</v>
      </c>
      <c r="D425" s="61">
        <v>5460.0</v>
      </c>
      <c r="E425" s="61">
        <v>0.0</v>
      </c>
      <c r="F425" s="61">
        <v>5460.0</v>
      </c>
      <c r="G425" s="61">
        <v>5460.0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60">
        <v>0.0</v>
      </c>
      <c r="D426" s="60">
        <v>14060.0</v>
      </c>
      <c r="E426" s="60">
        <v>0.0</v>
      </c>
      <c r="F426" s="60">
        <v>14060.0</v>
      </c>
      <c r="G426" s="55" t="s">
        <v>916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61">
        <v>0.0</v>
      </c>
      <c r="D427" s="61">
        <v>4855.0</v>
      </c>
      <c r="E427" s="61">
        <v>0.0</v>
      </c>
      <c r="F427" s="61">
        <v>4855.0</v>
      </c>
      <c r="G427" s="61">
        <v>4855.0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60">
        <v>0.0</v>
      </c>
      <c r="D428" s="60">
        <v>1545.0</v>
      </c>
      <c r="E428" s="60">
        <v>0.0</v>
      </c>
      <c r="F428" s="60">
        <v>1545.0</v>
      </c>
      <c r="G428" s="60">
        <v>1545.0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61">
        <v>0.0</v>
      </c>
      <c r="D429" s="61">
        <v>2317.0</v>
      </c>
      <c r="E429" s="61">
        <v>0.0</v>
      </c>
      <c r="F429" s="61">
        <v>2317.0</v>
      </c>
      <c r="G429" s="61">
        <v>2317.0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60">
        <v>0.0</v>
      </c>
      <c r="D430" s="60">
        <v>3897.0</v>
      </c>
      <c r="E430" s="60">
        <v>0.0</v>
      </c>
      <c r="F430" s="60">
        <v>3897.0</v>
      </c>
      <c r="G430" s="60">
        <v>3897.0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61">
        <v>0.0</v>
      </c>
      <c r="D431" s="61">
        <v>565.0</v>
      </c>
      <c r="E431" s="61">
        <v>0.0</v>
      </c>
      <c r="F431" s="61">
        <v>565.0</v>
      </c>
      <c r="G431" s="61">
        <v>565.0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60">
        <v>0.0</v>
      </c>
      <c r="D432" s="60">
        <v>660.0</v>
      </c>
      <c r="E432" s="60">
        <v>0.0</v>
      </c>
      <c r="F432" s="60">
        <v>660.0</v>
      </c>
      <c r="G432" s="60">
        <v>660.0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61">
        <v>0.0</v>
      </c>
      <c r="D433" s="61">
        <v>7645.0</v>
      </c>
      <c r="E433" s="61">
        <v>0.0</v>
      </c>
      <c r="F433" s="61">
        <v>7645.0</v>
      </c>
      <c r="G433" s="61">
        <v>7645.0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60">
        <v>0.0</v>
      </c>
      <c r="D434" s="60">
        <v>2379.0</v>
      </c>
      <c r="E434" s="60">
        <v>0.0</v>
      </c>
      <c r="F434" s="60">
        <v>2379.0</v>
      </c>
      <c r="G434" s="60">
        <v>2379.0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61">
        <v>0.0</v>
      </c>
      <c r="D435" s="61">
        <v>3078.0</v>
      </c>
      <c r="E435" s="61">
        <v>0.0</v>
      </c>
      <c r="F435" s="61">
        <v>3078.0</v>
      </c>
      <c r="G435" s="61">
        <v>3078.0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60">
        <v>0.0</v>
      </c>
      <c r="D436" s="60">
        <v>600.0</v>
      </c>
      <c r="E436" s="60">
        <v>0.0</v>
      </c>
      <c r="F436" s="60">
        <v>600.0</v>
      </c>
      <c r="G436" s="60">
        <v>600.0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61">
        <v>0.0</v>
      </c>
      <c r="D437" s="61">
        <v>600.0</v>
      </c>
      <c r="E437" s="61">
        <v>0.0</v>
      </c>
      <c r="F437" s="61">
        <v>600.0</v>
      </c>
      <c r="G437" s="61">
        <v>600.0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60">
        <v>0.0</v>
      </c>
      <c r="D438" s="60">
        <v>3385.0</v>
      </c>
      <c r="E438" s="60">
        <v>0.0</v>
      </c>
      <c r="F438" s="60">
        <v>3385.0</v>
      </c>
      <c r="G438" s="60">
        <v>3385.0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61">
        <v>0.0</v>
      </c>
      <c r="D439" s="61">
        <v>2152.0</v>
      </c>
      <c r="E439" s="61">
        <v>0.0</v>
      </c>
      <c r="F439" s="61">
        <v>2152.0</v>
      </c>
      <c r="G439" s="61">
        <v>2152.0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60">
        <v>0.0</v>
      </c>
      <c r="D440" s="60">
        <v>1680.0</v>
      </c>
      <c r="E440" s="60">
        <v>0.0</v>
      </c>
      <c r="F440" s="60">
        <v>1680.0</v>
      </c>
      <c r="G440" s="60">
        <v>1680.0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61">
        <v>0.0</v>
      </c>
      <c r="D441" s="61">
        <v>2170.0</v>
      </c>
      <c r="E441" s="61">
        <v>0.0</v>
      </c>
      <c r="F441" s="61">
        <v>2170.0</v>
      </c>
      <c r="G441" s="61">
        <v>2170.0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60">
        <v>0.0</v>
      </c>
      <c r="D442" s="60">
        <v>2990.0</v>
      </c>
      <c r="E442" s="60">
        <v>0.0</v>
      </c>
      <c r="F442" s="60">
        <v>2990.0</v>
      </c>
      <c r="G442" s="60">
        <v>2990.0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61">
        <v>0.0</v>
      </c>
      <c r="D443" s="61">
        <v>2047.0</v>
      </c>
      <c r="E443" s="61">
        <v>0.0</v>
      </c>
      <c r="F443" s="61">
        <v>2047.0</v>
      </c>
      <c r="G443" s="61">
        <v>2047.0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60">
        <v>0.0</v>
      </c>
      <c r="D444" s="60">
        <v>2397.0</v>
      </c>
      <c r="E444" s="60">
        <v>0.0</v>
      </c>
      <c r="F444" s="60">
        <v>2397.0</v>
      </c>
      <c r="G444" s="60">
        <v>2397.0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61">
        <v>0.0</v>
      </c>
      <c r="D445" s="61">
        <v>800.0</v>
      </c>
      <c r="E445" s="61">
        <v>0.0</v>
      </c>
      <c r="F445" s="61">
        <v>800.0</v>
      </c>
      <c r="G445" s="61">
        <v>800.0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60">
        <v>0.0</v>
      </c>
      <c r="D446" s="60">
        <v>0.0</v>
      </c>
      <c r="E446" s="60">
        <v>0.0</v>
      </c>
      <c r="F446" s="60">
        <v>0.0</v>
      </c>
      <c r="G446" s="60">
        <v>0.0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61">
        <v>0.0</v>
      </c>
      <c r="D447" s="61">
        <v>0.0</v>
      </c>
      <c r="E447" s="61">
        <v>0.0</v>
      </c>
      <c r="F447" s="61">
        <v>0.0</v>
      </c>
      <c r="G447" s="61">
        <v>0.0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60">
        <v>0.0</v>
      </c>
      <c r="D448" s="60">
        <v>750.0</v>
      </c>
      <c r="E448" s="60">
        <v>0.0</v>
      </c>
      <c r="F448" s="60">
        <v>750.0</v>
      </c>
      <c r="G448" s="60">
        <v>750.0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61">
        <v>0.0</v>
      </c>
      <c r="D449" s="61">
        <v>175.0</v>
      </c>
      <c r="E449" s="61">
        <v>0.0</v>
      </c>
      <c r="F449" s="61">
        <v>175.0</v>
      </c>
      <c r="G449" s="61">
        <v>175.0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60">
        <v>0.0</v>
      </c>
      <c r="D450" s="60">
        <v>1000.0</v>
      </c>
      <c r="E450" s="60">
        <v>0.0</v>
      </c>
      <c r="F450" s="60">
        <v>1000.0</v>
      </c>
      <c r="G450" s="60">
        <v>1000.0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61">
        <v>0.0</v>
      </c>
      <c r="D451" s="61">
        <v>120.0</v>
      </c>
      <c r="E451" s="61">
        <v>0.0</v>
      </c>
      <c r="F451" s="61">
        <v>120.0</v>
      </c>
      <c r="G451" s="61">
        <v>120.0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60">
        <v>0.0</v>
      </c>
      <c r="D452" s="60">
        <v>1830.0</v>
      </c>
      <c r="E452" s="60">
        <v>0.0</v>
      </c>
      <c r="F452" s="60">
        <v>1830.0</v>
      </c>
      <c r="G452" s="60">
        <v>1830.0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61">
        <v>0.0</v>
      </c>
      <c r="D453" s="61">
        <v>3047.0</v>
      </c>
      <c r="E453" s="61">
        <v>0.0</v>
      </c>
      <c r="F453" s="61">
        <v>3047.0</v>
      </c>
      <c r="G453" s="61">
        <v>3047.0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60">
        <v>0.0</v>
      </c>
      <c r="D454" s="60">
        <v>2667.0</v>
      </c>
      <c r="E454" s="60">
        <v>0.0</v>
      </c>
      <c r="F454" s="60">
        <v>2667.0</v>
      </c>
      <c r="G454" s="60">
        <v>2667.0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61">
        <v>0.0</v>
      </c>
      <c r="D455" s="61">
        <v>2702.0</v>
      </c>
      <c r="E455" s="61">
        <v>0.0</v>
      </c>
      <c r="F455" s="61">
        <v>2702.0</v>
      </c>
      <c r="G455" s="61">
        <v>2702.0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60">
        <v>0.0</v>
      </c>
      <c r="D456" s="60">
        <v>3027.0</v>
      </c>
      <c r="E456" s="60">
        <v>0.0</v>
      </c>
      <c r="F456" s="60">
        <v>3027.0</v>
      </c>
      <c r="G456" s="60">
        <v>3027.0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61">
        <v>0.0</v>
      </c>
      <c r="D457" s="61">
        <v>2097.0</v>
      </c>
      <c r="E457" s="61">
        <v>0.0</v>
      </c>
      <c r="F457" s="61">
        <v>2097.0</v>
      </c>
      <c r="G457" s="61">
        <v>2097.0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60">
        <v>0.0</v>
      </c>
      <c r="D458" s="60">
        <v>1937.0</v>
      </c>
      <c r="E458" s="60">
        <v>0.0</v>
      </c>
      <c r="F458" s="60">
        <v>1937.0</v>
      </c>
      <c r="G458" s="60">
        <v>1937.0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61">
        <v>0.0</v>
      </c>
      <c r="D459" s="61">
        <v>50.0</v>
      </c>
      <c r="E459" s="61">
        <v>0.0</v>
      </c>
      <c r="F459" s="61">
        <v>50.0</v>
      </c>
      <c r="G459" s="61">
        <v>50.0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60">
        <v>0.0</v>
      </c>
      <c r="D460" s="60">
        <v>121.0</v>
      </c>
      <c r="E460" s="60">
        <v>0.0</v>
      </c>
      <c r="F460" s="60">
        <v>121.0</v>
      </c>
      <c r="G460" s="60">
        <v>121.0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61">
        <v>0.0</v>
      </c>
      <c r="D461" s="61">
        <v>146.0</v>
      </c>
      <c r="E461" s="61">
        <v>0.0</v>
      </c>
      <c r="F461" s="61">
        <v>146.0</v>
      </c>
      <c r="G461" s="61">
        <v>146.0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60">
        <v>0.0</v>
      </c>
      <c r="D462" s="60">
        <v>575.0</v>
      </c>
      <c r="E462" s="60">
        <v>0.0</v>
      </c>
      <c r="F462" s="60">
        <v>575.0</v>
      </c>
      <c r="G462" s="60">
        <v>575.0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61">
        <v>0.0</v>
      </c>
      <c r="D463" s="61">
        <v>710.0</v>
      </c>
      <c r="E463" s="61">
        <v>0.0</v>
      </c>
      <c r="F463" s="61">
        <v>710.0</v>
      </c>
      <c r="G463" s="61">
        <v>710.0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60">
        <v>0.0</v>
      </c>
      <c r="D464" s="60">
        <v>510.0</v>
      </c>
      <c r="E464" s="60">
        <v>0.0</v>
      </c>
      <c r="F464" s="60">
        <v>510.0</v>
      </c>
      <c r="G464" s="60">
        <v>510.0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61">
        <v>0.0</v>
      </c>
      <c r="D465" s="61">
        <v>599.0</v>
      </c>
      <c r="E465" s="61">
        <v>0.0</v>
      </c>
      <c r="F465" s="61">
        <v>599.0</v>
      </c>
      <c r="G465" s="61">
        <v>599.0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60">
        <v>0.0</v>
      </c>
      <c r="D466" s="60">
        <v>400.0</v>
      </c>
      <c r="E466" s="60">
        <v>0.0</v>
      </c>
      <c r="F466" s="60">
        <v>400.0</v>
      </c>
      <c r="G466" s="60">
        <v>400.0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61">
        <v>0.0</v>
      </c>
      <c r="D467" s="61">
        <v>540.0</v>
      </c>
      <c r="E467" s="61">
        <v>0.0</v>
      </c>
      <c r="F467" s="61">
        <v>540.0</v>
      </c>
      <c r="G467" s="61">
        <v>540.0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60">
        <v>0.0</v>
      </c>
      <c r="D468" s="60">
        <v>5435.0</v>
      </c>
      <c r="E468" s="60">
        <v>0.0</v>
      </c>
      <c r="F468" s="60">
        <v>5435.0</v>
      </c>
      <c r="G468" s="60">
        <v>5435.0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61">
        <v>0.0</v>
      </c>
      <c r="D469" s="61">
        <v>1750.0</v>
      </c>
      <c r="E469" s="61">
        <v>0.0</v>
      </c>
      <c r="F469" s="61">
        <v>1750.0</v>
      </c>
      <c r="G469" s="61">
        <v>1750.0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60">
        <v>0.0</v>
      </c>
      <c r="D470" s="60">
        <v>4153.0</v>
      </c>
      <c r="E470" s="60">
        <v>0.0</v>
      </c>
      <c r="F470" s="60">
        <v>4153.0</v>
      </c>
      <c r="G470" s="60">
        <v>4153.0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61">
        <v>0.0</v>
      </c>
      <c r="D471" s="61">
        <v>2635.0</v>
      </c>
      <c r="E471" s="61">
        <v>0.0</v>
      </c>
      <c r="F471" s="61">
        <v>2635.0</v>
      </c>
      <c r="G471" s="61">
        <v>2635.0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60">
        <v>0.0</v>
      </c>
      <c r="D472" s="60">
        <v>2607.0</v>
      </c>
      <c r="E472" s="60">
        <v>0.0</v>
      </c>
      <c r="F472" s="60">
        <v>2607.0</v>
      </c>
      <c r="G472" s="60">
        <v>2607.0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61">
        <v>0.0</v>
      </c>
      <c r="D473" s="61">
        <v>398.0</v>
      </c>
      <c r="E473" s="61">
        <v>0.0</v>
      </c>
      <c r="F473" s="61">
        <v>398.0</v>
      </c>
      <c r="G473" s="61">
        <v>398.0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60">
        <v>0.0</v>
      </c>
      <c r="D474" s="60">
        <v>255.0</v>
      </c>
      <c r="E474" s="60">
        <v>0.0</v>
      </c>
      <c r="F474" s="60">
        <v>255.0</v>
      </c>
      <c r="G474" s="60">
        <v>255.0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61">
        <v>0.0</v>
      </c>
      <c r="D475" s="61">
        <v>423.0</v>
      </c>
      <c r="E475" s="61">
        <v>0.0</v>
      </c>
      <c r="F475" s="61">
        <v>423.0</v>
      </c>
      <c r="G475" s="61">
        <v>423.0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60">
        <v>0.0</v>
      </c>
      <c r="D476" s="60">
        <v>337.0</v>
      </c>
      <c r="E476" s="60">
        <v>0.0</v>
      </c>
      <c r="F476" s="60">
        <v>337.0</v>
      </c>
      <c r="G476" s="60">
        <v>337.0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61">
        <v>0.0</v>
      </c>
      <c r="D477" s="61">
        <v>3962.0</v>
      </c>
      <c r="E477" s="61">
        <v>0.0</v>
      </c>
      <c r="F477" s="61">
        <v>3962.0</v>
      </c>
      <c r="G477" s="61">
        <v>3962.0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60">
        <v>0.0</v>
      </c>
      <c r="D478" s="60">
        <v>3482.0</v>
      </c>
      <c r="E478" s="60">
        <v>0.0</v>
      </c>
      <c r="F478" s="60">
        <v>3482.0</v>
      </c>
      <c r="G478" s="60">
        <v>3482.0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61">
        <v>0.0</v>
      </c>
      <c r="D479" s="61">
        <v>3792.0</v>
      </c>
      <c r="E479" s="61">
        <v>0.0</v>
      </c>
      <c r="F479" s="61">
        <v>3792.0</v>
      </c>
      <c r="G479" s="61">
        <v>3792.0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60">
        <v>0.0</v>
      </c>
      <c r="D480" s="60">
        <v>737.0</v>
      </c>
      <c r="E480" s="60">
        <v>0.0</v>
      </c>
      <c r="F480" s="60">
        <v>737.0</v>
      </c>
      <c r="G480" s="60">
        <v>737.0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61">
        <v>0.0</v>
      </c>
      <c r="D481" s="61">
        <v>2623.0</v>
      </c>
      <c r="E481" s="61">
        <v>0.0</v>
      </c>
      <c r="F481" s="61">
        <v>2623.0</v>
      </c>
      <c r="G481" s="61">
        <v>2623.0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60">
        <v>0.0</v>
      </c>
      <c r="D482" s="60">
        <v>2990.0</v>
      </c>
      <c r="E482" s="60">
        <v>0.0</v>
      </c>
      <c r="F482" s="60">
        <v>2990.0</v>
      </c>
      <c r="G482" s="60">
        <v>2990.0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61">
        <v>0.0</v>
      </c>
      <c r="D483" s="61">
        <v>2980.0</v>
      </c>
      <c r="E483" s="61">
        <v>0.0</v>
      </c>
      <c r="F483" s="61">
        <v>2980.0</v>
      </c>
      <c r="G483" s="61">
        <v>2980.0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60">
        <v>0.0</v>
      </c>
      <c r="D484" s="60">
        <v>553.0</v>
      </c>
      <c r="E484" s="60">
        <v>0.0</v>
      </c>
      <c r="F484" s="60">
        <v>553.0</v>
      </c>
      <c r="G484" s="60">
        <v>553.0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61">
        <v>0.0</v>
      </c>
      <c r="D485" s="61">
        <v>1403.0</v>
      </c>
      <c r="E485" s="61">
        <v>0.0</v>
      </c>
      <c r="F485" s="61">
        <v>1403.0</v>
      </c>
      <c r="G485" s="61">
        <v>1403.0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60">
        <v>0.0</v>
      </c>
      <c r="D486" s="60">
        <v>1510.0</v>
      </c>
      <c r="E486" s="60">
        <v>0.0</v>
      </c>
      <c r="F486" s="60">
        <v>1510.0</v>
      </c>
      <c r="G486" s="60">
        <v>1510.0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61">
        <v>0.0</v>
      </c>
      <c r="D487" s="61">
        <v>5610.0</v>
      </c>
      <c r="E487" s="61">
        <v>0.0</v>
      </c>
      <c r="F487" s="61">
        <v>5610.0</v>
      </c>
      <c r="G487" s="61">
        <v>5610.0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60">
        <v>0.0</v>
      </c>
      <c r="D488" s="60">
        <v>1930.0</v>
      </c>
      <c r="E488" s="60">
        <v>0.0</v>
      </c>
      <c r="F488" s="60">
        <v>1930.0</v>
      </c>
      <c r="G488" s="60">
        <v>1930.0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61">
        <v>0.0</v>
      </c>
      <c r="D489" s="61">
        <v>278.0</v>
      </c>
      <c r="E489" s="61">
        <v>0.0</v>
      </c>
      <c r="F489" s="61">
        <v>278.0</v>
      </c>
      <c r="G489" s="61">
        <v>278.0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60">
        <v>0.0</v>
      </c>
      <c r="D490" s="60">
        <v>2500.0</v>
      </c>
      <c r="E490" s="60">
        <v>0.0</v>
      </c>
      <c r="F490" s="60">
        <v>2500.0</v>
      </c>
      <c r="G490" s="60">
        <v>2500.0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61">
        <v>0.0</v>
      </c>
      <c r="D491" s="61">
        <v>1600.0</v>
      </c>
      <c r="E491" s="61">
        <v>0.0</v>
      </c>
      <c r="F491" s="61">
        <v>1600.0</v>
      </c>
      <c r="G491" s="61">
        <v>1600.0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60">
        <v>0.0</v>
      </c>
      <c r="D492" s="60">
        <v>2100.0</v>
      </c>
      <c r="E492" s="60">
        <v>0.0</v>
      </c>
      <c r="F492" s="60">
        <v>2100.0</v>
      </c>
      <c r="G492" s="60">
        <v>2100.0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61">
        <v>0.0</v>
      </c>
      <c r="D493" s="61">
        <v>3255.0</v>
      </c>
      <c r="E493" s="61">
        <v>0.0</v>
      </c>
      <c r="F493" s="61">
        <v>3255.0</v>
      </c>
      <c r="G493" s="61">
        <v>3255.0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60">
        <v>0.0</v>
      </c>
      <c r="D494" s="60">
        <v>1820.0</v>
      </c>
      <c r="E494" s="60">
        <v>0.0</v>
      </c>
      <c r="F494" s="60">
        <v>1820.0</v>
      </c>
      <c r="G494" s="60">
        <v>1820.0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61">
        <v>0.0</v>
      </c>
      <c r="D495" s="61">
        <v>1925.0</v>
      </c>
      <c r="E495" s="61">
        <v>0.0</v>
      </c>
      <c r="F495" s="61">
        <v>1925.0</v>
      </c>
      <c r="G495" s="61">
        <v>1925.0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60">
        <v>0.0</v>
      </c>
      <c r="D496" s="60">
        <v>2310.0</v>
      </c>
      <c r="E496" s="60">
        <v>0.0</v>
      </c>
      <c r="F496" s="60">
        <v>2310.0</v>
      </c>
      <c r="G496" s="60">
        <v>2310.0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61">
        <v>0.0</v>
      </c>
      <c r="D497" s="61">
        <v>2835.0</v>
      </c>
      <c r="E497" s="61">
        <v>0.0</v>
      </c>
      <c r="F497" s="61">
        <v>2835.0</v>
      </c>
      <c r="G497" s="61">
        <v>2835.0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60">
        <v>0.0</v>
      </c>
      <c r="D498" s="60">
        <v>2100.0</v>
      </c>
      <c r="E498" s="60">
        <v>0.0</v>
      </c>
      <c r="F498" s="60">
        <v>2100.0</v>
      </c>
      <c r="G498" s="60">
        <v>2100.0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61">
        <v>0.0</v>
      </c>
      <c r="D499" s="61">
        <v>2940.0</v>
      </c>
      <c r="E499" s="61">
        <v>0.0</v>
      </c>
      <c r="F499" s="61">
        <v>2940.0</v>
      </c>
      <c r="G499" s="61">
        <v>2940.0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60">
        <v>0.0</v>
      </c>
      <c r="D500" s="60">
        <v>2240.0</v>
      </c>
      <c r="E500" s="60">
        <v>0.0</v>
      </c>
      <c r="F500" s="60">
        <v>2240.0</v>
      </c>
      <c r="G500" s="60">
        <v>2240.0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61">
        <v>0.0</v>
      </c>
      <c r="D501" s="61">
        <v>1074.0</v>
      </c>
      <c r="E501" s="61">
        <v>0.0</v>
      </c>
      <c r="F501" s="61">
        <v>1074.0</v>
      </c>
      <c r="G501" s="61">
        <v>1074.0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60">
        <v>0.0</v>
      </c>
      <c r="D502" s="60">
        <v>770.0</v>
      </c>
      <c r="E502" s="60">
        <v>0.0</v>
      </c>
      <c r="F502" s="60">
        <v>770.0</v>
      </c>
      <c r="G502" s="60">
        <v>770.0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61">
        <v>0.0</v>
      </c>
      <c r="D503" s="61">
        <v>770.0</v>
      </c>
      <c r="E503" s="61">
        <v>0.0</v>
      </c>
      <c r="F503" s="61">
        <v>770.0</v>
      </c>
      <c r="G503" s="61">
        <v>770.0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60">
        <v>0.0</v>
      </c>
      <c r="D504" s="60">
        <v>1074.0</v>
      </c>
      <c r="E504" s="60">
        <v>0.0</v>
      </c>
      <c r="F504" s="60">
        <v>1074.0</v>
      </c>
      <c r="G504" s="60">
        <v>1074.0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61">
        <v>0.0</v>
      </c>
      <c r="D505" s="61">
        <v>910.0</v>
      </c>
      <c r="E505" s="61">
        <v>0.0</v>
      </c>
      <c r="F505" s="61">
        <v>910.0</v>
      </c>
      <c r="G505" s="61">
        <v>910.0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60">
        <v>0.0</v>
      </c>
      <c r="D506" s="60">
        <v>877.0</v>
      </c>
      <c r="E506" s="60">
        <v>0.0</v>
      </c>
      <c r="F506" s="60">
        <v>877.0</v>
      </c>
      <c r="G506" s="60">
        <v>877.0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61">
        <v>0.0</v>
      </c>
      <c r="D507" s="61">
        <v>1252.0</v>
      </c>
      <c r="E507" s="61">
        <v>0.0</v>
      </c>
      <c r="F507" s="61">
        <v>1252.0</v>
      </c>
      <c r="G507" s="61">
        <v>1252.0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60">
        <v>0.0</v>
      </c>
      <c r="D508" s="60">
        <v>1126.0</v>
      </c>
      <c r="E508" s="60">
        <v>0.0</v>
      </c>
      <c r="F508" s="60">
        <v>1126.0</v>
      </c>
      <c r="G508" s="60">
        <v>1126.0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61">
        <v>0.0</v>
      </c>
      <c r="D509" s="61">
        <v>877.0</v>
      </c>
      <c r="E509" s="61">
        <v>0.0</v>
      </c>
      <c r="F509" s="61">
        <v>877.0</v>
      </c>
      <c r="G509" s="61">
        <v>877.0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60">
        <v>0.0</v>
      </c>
      <c r="D510" s="60">
        <v>1252.0</v>
      </c>
      <c r="E510" s="60">
        <v>0.0</v>
      </c>
      <c r="F510" s="60">
        <v>1252.0</v>
      </c>
      <c r="G510" s="60">
        <v>1252.0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61">
        <v>0.0</v>
      </c>
      <c r="D511" s="61">
        <v>300.0</v>
      </c>
      <c r="E511" s="61">
        <v>0.0</v>
      </c>
      <c r="F511" s="61">
        <v>300.0</v>
      </c>
      <c r="G511" s="61">
        <v>300.0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60">
        <v>0.0</v>
      </c>
      <c r="D512" s="60">
        <v>6710.0</v>
      </c>
      <c r="E512" s="60">
        <v>0.0</v>
      </c>
      <c r="F512" s="60">
        <v>6710.0</v>
      </c>
      <c r="G512" s="60">
        <v>6710.0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61">
        <v>0.0</v>
      </c>
      <c r="D513" s="61">
        <v>7260.0</v>
      </c>
      <c r="E513" s="61">
        <v>0.0</v>
      </c>
      <c r="F513" s="61">
        <v>7260.0</v>
      </c>
      <c r="G513" s="61">
        <v>7260.0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60">
        <v>0.0</v>
      </c>
      <c r="D514" s="60">
        <v>4610.0</v>
      </c>
      <c r="E514" s="60">
        <v>0.0</v>
      </c>
      <c r="F514" s="60">
        <v>4610.0</v>
      </c>
      <c r="G514" s="60">
        <v>4610.0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61">
        <v>0.0</v>
      </c>
      <c r="D515" s="61">
        <v>620.0</v>
      </c>
      <c r="E515" s="61">
        <v>0.0</v>
      </c>
      <c r="F515" s="61">
        <v>620.0</v>
      </c>
      <c r="G515" s="61">
        <v>620.0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60">
        <v>0.0</v>
      </c>
      <c r="D516" s="60">
        <v>380.0</v>
      </c>
      <c r="E516" s="60">
        <v>0.0</v>
      </c>
      <c r="F516" s="60">
        <v>380.0</v>
      </c>
      <c r="G516" s="60">
        <v>380.0</v>
      </c>
      <c r="H516" s="57" t="str">
        <f t="shared" si="1"/>
        <v>NMSour Watermelon Hybrid 100mg THC Scored Single Piece Fruit Chew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2</v>
      </c>
      <c r="B1" s="53" t="s">
        <v>52</v>
      </c>
      <c r="C1" s="53" t="s">
        <v>917</v>
      </c>
    </row>
    <row r="2">
      <c r="A2" s="55" t="s">
        <v>41</v>
      </c>
      <c r="B2" s="55" t="s">
        <v>272</v>
      </c>
      <c r="C2" s="55">
        <v>0.0</v>
      </c>
      <c r="D2" s="57" t="str">
        <f t="shared" ref="D2:D700" si="1">A2&amp;B2</f>
        <v>AZCase Shippers</v>
      </c>
    </row>
    <row r="3">
      <c r="A3" s="58" t="s">
        <v>41</v>
      </c>
      <c r="B3" s="58" t="s">
        <v>918</v>
      </c>
      <c r="C3" s="58">
        <v>17.0</v>
      </c>
      <c r="D3" s="57" t="str">
        <f t="shared" si="1"/>
        <v>AZDelivery Fee</v>
      </c>
    </row>
    <row r="4">
      <c r="A4" s="55" t="s">
        <v>41</v>
      </c>
      <c r="B4" s="55" t="s">
        <v>919</v>
      </c>
      <c r="C4" s="55">
        <v>0.0</v>
      </c>
      <c r="D4" s="57" t="str">
        <f t="shared" si="1"/>
        <v>AZEmpty Display Packages</v>
      </c>
    </row>
    <row r="5">
      <c r="A5" s="58" t="s">
        <v>41</v>
      </c>
      <c r="B5" s="58" t="s">
        <v>305</v>
      </c>
      <c r="C5" s="58">
        <v>895.0</v>
      </c>
      <c r="D5" s="57" t="str">
        <f t="shared" si="1"/>
        <v>AZGuava Hybrid 100mg Live Resin Fruit Chews</v>
      </c>
    </row>
    <row r="6">
      <c r="A6" s="55" t="s">
        <v>41</v>
      </c>
      <c r="B6" s="55" t="s">
        <v>283</v>
      </c>
      <c r="C6" s="56">
        <v>2085.0</v>
      </c>
      <c r="D6" s="57" t="str">
        <f t="shared" si="1"/>
        <v>AZHybrid Sour Watermelon - Maximum Strength - 1000mg THC Fruit Chews</v>
      </c>
    </row>
    <row r="7">
      <c r="A7" s="58" t="s">
        <v>41</v>
      </c>
      <c r="B7" s="58" t="s">
        <v>273</v>
      </c>
      <c r="C7" s="59">
        <v>6110.0</v>
      </c>
      <c r="D7" s="57" t="str">
        <f t="shared" si="1"/>
        <v>AZHybrid Sour Watermelon 100mg THC Fruit Chews - Scored Single Piece</v>
      </c>
    </row>
    <row r="8">
      <c r="A8" s="55" t="s">
        <v>41</v>
      </c>
      <c r="B8" s="55" t="s">
        <v>258</v>
      </c>
      <c r="C8" s="56">
        <v>1795.0</v>
      </c>
      <c r="D8" s="57" t="str">
        <f t="shared" si="1"/>
        <v>AZHybrid Watermelon - Maximum Strength - 1000mg THC Fruit Chews</v>
      </c>
    </row>
    <row r="9">
      <c r="A9" s="58" t="s">
        <v>41</v>
      </c>
      <c r="B9" s="58" t="s">
        <v>274</v>
      </c>
      <c r="C9" s="59">
        <v>6535.0</v>
      </c>
      <c r="D9" s="57" t="str">
        <f t="shared" si="1"/>
        <v>AZHybrid Watermelon 100mg THC Fruit Chews - Scored Single Piece</v>
      </c>
    </row>
    <row r="10">
      <c r="A10" s="55" t="s">
        <v>41</v>
      </c>
      <c r="B10" s="55" t="s">
        <v>277</v>
      </c>
      <c r="C10" s="55">
        <v>0.0</v>
      </c>
      <c r="D10" s="57" t="str">
        <f t="shared" si="1"/>
        <v>AZIndica Blackberry 100mg THC Fruit Chews</v>
      </c>
    </row>
    <row r="11">
      <c r="A11" s="58" t="s">
        <v>41</v>
      </c>
      <c r="B11" s="58" t="s">
        <v>293</v>
      </c>
      <c r="C11" s="59">
        <v>4815.0</v>
      </c>
      <c r="D11" s="57" t="str">
        <f t="shared" si="1"/>
        <v>AZIndica Blue Raspberry - Maximum Strength - 1000mg THC Fruit Chews</v>
      </c>
    </row>
    <row r="12">
      <c r="A12" s="55" t="s">
        <v>41</v>
      </c>
      <c r="B12" s="55" t="s">
        <v>259</v>
      </c>
      <c r="C12" s="56">
        <v>9350.0</v>
      </c>
      <c r="D12" s="57" t="str">
        <f t="shared" si="1"/>
        <v>AZIndica Blue Raspberry 100mg THC Fruit Chews</v>
      </c>
    </row>
    <row r="13">
      <c r="A13" s="58" t="s">
        <v>41</v>
      </c>
      <c r="B13" s="58" t="s">
        <v>264</v>
      </c>
      <c r="C13" s="59">
        <v>5700.0</v>
      </c>
      <c r="D13" s="57" t="str">
        <f t="shared" si="1"/>
        <v>AZIndica Blue Raspberry 100mg THC Fruit Chews - Scored Single Piece</v>
      </c>
    </row>
    <row r="14">
      <c r="A14" s="55" t="s">
        <v>41</v>
      </c>
      <c r="B14" s="55" t="s">
        <v>265</v>
      </c>
      <c r="C14" s="55">
        <v>5.0</v>
      </c>
      <c r="D14" s="57" t="str">
        <f t="shared" si="1"/>
        <v>AZIndica Sour Blackberry 100mg THC Fruit Chews</v>
      </c>
    </row>
    <row r="15">
      <c r="A15" s="58" t="s">
        <v>41</v>
      </c>
      <c r="B15" s="58" t="s">
        <v>294</v>
      </c>
      <c r="C15" s="59">
        <v>1386.0</v>
      </c>
      <c r="D15" s="57" t="str">
        <f t="shared" si="1"/>
        <v>AZIndica Sour Blue Raspberry - Maximum Strength - 1000mg THC Fruit Chews</v>
      </c>
    </row>
    <row r="16">
      <c r="A16" s="55" t="s">
        <v>41</v>
      </c>
      <c r="B16" s="55" t="s">
        <v>275</v>
      </c>
      <c r="C16" s="56">
        <v>8982.0</v>
      </c>
      <c r="D16" s="57" t="str">
        <f t="shared" si="1"/>
        <v>AZIndica Sour Blue Raspberry 100mg THC Fruit Chews</v>
      </c>
    </row>
    <row r="17">
      <c r="A17" s="58" t="s">
        <v>41</v>
      </c>
      <c r="B17" s="58" t="s">
        <v>280</v>
      </c>
      <c r="C17" s="59">
        <v>5441.0</v>
      </c>
      <c r="D17" s="57" t="str">
        <f t="shared" si="1"/>
        <v>AZIndica Sour Blue Raspberry 100mg THC Fruit Chews - Scored Single Piece</v>
      </c>
    </row>
    <row r="18">
      <c r="A18" s="55" t="s">
        <v>41</v>
      </c>
      <c r="B18" s="55" t="s">
        <v>266</v>
      </c>
      <c r="C18" s="55">
        <v>569.0</v>
      </c>
      <c r="D18" s="57" t="str">
        <f t="shared" si="1"/>
        <v>AZMango Sativa 100mg Live Resin Fruit Chews</v>
      </c>
    </row>
    <row r="19">
      <c r="A19" s="58" t="s">
        <v>41</v>
      </c>
      <c r="B19" s="58" t="s">
        <v>920</v>
      </c>
      <c r="C19" s="58">
        <v>0.0</v>
      </c>
      <c r="D19" s="57" t="str">
        <f t="shared" si="1"/>
        <v>AZNon-Medicated Sample Jar</v>
      </c>
    </row>
    <row r="20">
      <c r="A20" s="55" t="s">
        <v>41</v>
      </c>
      <c r="B20" s="55" t="s">
        <v>304</v>
      </c>
      <c r="C20" s="55">
        <v>0.0</v>
      </c>
      <c r="D20" s="57" t="str">
        <f t="shared" si="1"/>
        <v>AZSativa Lemonade 100mg THC Fruit Chews</v>
      </c>
    </row>
    <row r="21">
      <c r="A21" s="58" t="s">
        <v>41</v>
      </c>
      <c r="B21" s="58" t="s">
        <v>295</v>
      </c>
      <c r="C21" s="59">
        <v>2280.0</v>
      </c>
      <c r="D21" s="57" t="str">
        <f t="shared" si="1"/>
        <v>AZSativa Peach - Maximum Strength - 1000mg THC Fruit Chews</v>
      </c>
    </row>
    <row r="22">
      <c r="A22" s="55" t="s">
        <v>41</v>
      </c>
      <c r="B22" s="55" t="s">
        <v>260</v>
      </c>
      <c r="C22" s="56">
        <v>4670.0</v>
      </c>
      <c r="D22" s="57" t="str">
        <f t="shared" si="1"/>
        <v>AZSativa Peach 100mg THC Fruit Chews</v>
      </c>
    </row>
    <row r="23">
      <c r="A23" s="58" t="s">
        <v>41</v>
      </c>
      <c r="B23" s="58" t="s">
        <v>279</v>
      </c>
      <c r="C23" s="59">
        <v>5690.0</v>
      </c>
      <c r="D23" s="57" t="str">
        <f t="shared" si="1"/>
        <v>AZSativa Peach 100mg THC Fruit Chews - Scored Single Piece</v>
      </c>
    </row>
    <row r="24">
      <c r="A24" s="55" t="s">
        <v>41</v>
      </c>
      <c r="B24" s="55" t="s">
        <v>303</v>
      </c>
      <c r="C24" s="55">
        <v>0.0</v>
      </c>
      <c r="D24" s="57" t="str">
        <f t="shared" si="1"/>
        <v>AZSativa Sour Lemonade 100mg THC Fruit Chews</v>
      </c>
    </row>
    <row r="25">
      <c r="A25" s="58" t="s">
        <v>41</v>
      </c>
      <c r="B25" s="58" t="s">
        <v>296</v>
      </c>
      <c r="C25" s="59">
        <v>1300.0</v>
      </c>
      <c r="D25" s="57" t="str">
        <f t="shared" si="1"/>
        <v>AZSativa Sour Peach - Maximum Strength - 1000mg THC Fruit Chews</v>
      </c>
    </row>
    <row r="26">
      <c r="A26" s="55" t="s">
        <v>41</v>
      </c>
      <c r="B26" s="55" t="s">
        <v>281</v>
      </c>
      <c r="C26" s="56">
        <v>5818.0</v>
      </c>
      <c r="D26" s="57" t="str">
        <f t="shared" si="1"/>
        <v>AZSativa Sour Peach 100mg THC Fruit Chews</v>
      </c>
    </row>
    <row r="27">
      <c r="A27" s="58" t="s">
        <v>41</v>
      </c>
      <c r="B27" s="58" t="s">
        <v>263</v>
      </c>
      <c r="C27" s="59">
        <v>4255.0</v>
      </c>
      <c r="D27" s="57" t="str">
        <f t="shared" si="1"/>
        <v>AZSativa Sour Peach 100mg THC Fruit Chews - Scored Single Piece</v>
      </c>
    </row>
    <row r="28">
      <c r="A28" s="55" t="s">
        <v>41</v>
      </c>
      <c r="B28" s="55" t="s">
        <v>622</v>
      </c>
      <c r="C28" s="55">
        <v>0.0</v>
      </c>
      <c r="D28" s="57" t="str">
        <f t="shared" si="1"/>
        <v>AZSmokiez - Non-Medicated Sample Candy - Refill Kit</v>
      </c>
    </row>
    <row r="29">
      <c r="A29" s="58" t="s">
        <v>41</v>
      </c>
      <c r="B29" s="58" t="s">
        <v>261</v>
      </c>
      <c r="C29" s="59">
        <v>9500.0</v>
      </c>
      <c r="D29" s="57" t="str">
        <f t="shared" si="1"/>
        <v>AZSmokiez Green Apple 100mg CBG : 100mg THC 1:1 Fruit Chews - 10pk</v>
      </c>
    </row>
    <row r="30">
      <c r="A30" s="55" t="s">
        <v>41</v>
      </c>
      <c r="B30" s="55" t="s">
        <v>302</v>
      </c>
      <c r="C30" s="55">
        <v>0.0</v>
      </c>
      <c r="D30" s="57" t="str">
        <f t="shared" si="1"/>
        <v>AZSmokiez Hybrid Watermelon 20mg THC Fruit Chews - 2pk</v>
      </c>
    </row>
    <row r="31">
      <c r="A31" s="58" t="s">
        <v>41</v>
      </c>
      <c r="B31" s="58" t="s">
        <v>285</v>
      </c>
      <c r="C31" s="58">
        <v>11.0</v>
      </c>
      <c r="D31" s="57" t="str">
        <f t="shared" si="1"/>
        <v>AZSmokiez Jamberry CBD:CBN 2.5:1 Gummiez - 250mg CBD : 100mg CBN</v>
      </c>
    </row>
    <row r="32">
      <c r="A32" s="55" t="s">
        <v>41</v>
      </c>
      <c r="B32" s="55" t="s">
        <v>289</v>
      </c>
      <c r="C32" s="55">
        <v>0.0</v>
      </c>
      <c r="D32" s="57" t="str">
        <f t="shared" si="1"/>
        <v>AZSmokiez Sour Blackberry 100mg CBN : 100mg THC 1:1 Fruit Chews - 10pk</v>
      </c>
    </row>
    <row r="33">
      <c r="A33" s="58" t="s">
        <v>41</v>
      </c>
      <c r="B33" s="58" t="s">
        <v>921</v>
      </c>
      <c r="C33" s="58">
        <v>5.0</v>
      </c>
      <c r="D33" s="57" t="str">
        <f t="shared" si="1"/>
        <v>AZSmokiez Sour Blackberry CBD:CBN 2.5:1 Gummiez - 250mg CBD : 100mg CBN</v>
      </c>
    </row>
    <row r="34">
      <c r="A34" s="55" t="s">
        <v>41</v>
      </c>
      <c r="B34" s="55" t="s">
        <v>267</v>
      </c>
      <c r="C34" s="56">
        <v>3770.0</v>
      </c>
      <c r="D34" s="57" t="str">
        <f t="shared" si="1"/>
        <v>AZSmokiez Sour Green Apple 100mg CBG : 100mg THC 1:1 Fruit Chews - 10pk</v>
      </c>
    </row>
    <row r="35">
      <c r="A35" s="58" t="s">
        <v>41</v>
      </c>
      <c r="B35" s="58" t="s">
        <v>286</v>
      </c>
      <c r="C35" s="58">
        <v>5.0</v>
      </c>
      <c r="D35" s="57" t="str">
        <f t="shared" si="1"/>
        <v>AZSmokiez Sour Jamberry CBD:CBN 2.5:1 Gummiez - 250mg CBD : 100mg CBN</v>
      </c>
    </row>
    <row r="36">
      <c r="A36" s="55" t="s">
        <v>41</v>
      </c>
      <c r="B36" s="55" t="s">
        <v>262</v>
      </c>
      <c r="C36" s="56">
        <v>4830.0</v>
      </c>
      <c r="D36" s="57" t="str">
        <f t="shared" si="1"/>
        <v>AZSmokiez Sour Mixed Berry 100mg CBN : 100mg THC 1:1 Fruit Chews - 10pk</v>
      </c>
    </row>
    <row r="37">
      <c r="A37" s="58" t="s">
        <v>41</v>
      </c>
      <c r="B37" s="58" t="s">
        <v>300</v>
      </c>
      <c r="C37" s="58">
        <v>0.0</v>
      </c>
      <c r="D37" s="57" t="str">
        <f t="shared" si="1"/>
        <v>AZSmokiez Sour Mixed Berry 10mg CBN : 10mg THC 1:1 Fruit Chews - 2pk</v>
      </c>
    </row>
    <row r="38">
      <c r="A38" s="55" t="s">
        <v>41</v>
      </c>
      <c r="B38" s="55" t="s">
        <v>287</v>
      </c>
      <c r="C38" s="55">
        <v>7.0</v>
      </c>
      <c r="D38" s="57" t="str">
        <f t="shared" si="1"/>
        <v>AZSmokiez Sour Peach CBD Gummiez - 250mg CBD</v>
      </c>
    </row>
    <row r="39">
      <c r="A39" s="58" t="s">
        <v>41</v>
      </c>
      <c r="B39" s="58" t="s">
        <v>291</v>
      </c>
      <c r="C39" s="59">
        <v>2395.0</v>
      </c>
      <c r="D39" s="57" t="str">
        <f t="shared" si="1"/>
        <v>AZSmokiez Sour Tropical Fruit 100mg THC : 100mg CBD 1:1 Fruit Chews - 10pk</v>
      </c>
    </row>
    <row r="40">
      <c r="A40" s="55" t="s">
        <v>41</v>
      </c>
      <c r="B40" s="55" t="s">
        <v>922</v>
      </c>
      <c r="C40" s="55">
        <v>0.0</v>
      </c>
      <c r="D40" s="57" t="str">
        <f t="shared" si="1"/>
        <v>AZSmokiez Sticker Pack</v>
      </c>
    </row>
    <row r="41">
      <c r="A41" s="58" t="s">
        <v>41</v>
      </c>
      <c r="B41" s="58" t="s">
        <v>923</v>
      </c>
      <c r="C41" s="58">
        <v>0.0</v>
      </c>
      <c r="D41" s="57" t="str">
        <f t="shared" si="1"/>
        <v>AZSmokiez Swag Bag</v>
      </c>
    </row>
    <row r="42">
      <c r="A42" s="55" t="s">
        <v>41</v>
      </c>
      <c r="B42" s="55" t="s">
        <v>288</v>
      </c>
      <c r="C42" s="55">
        <v>0.0</v>
      </c>
      <c r="D42" s="57" t="str">
        <f t="shared" si="1"/>
        <v>AZSmokiez Sweet Blackberry 100mg CBN : 100mg THC 1:1 Fruit Chews - 10pk</v>
      </c>
    </row>
    <row r="43">
      <c r="A43" s="58" t="s">
        <v>41</v>
      </c>
      <c r="B43" s="58" t="s">
        <v>268</v>
      </c>
      <c r="C43" s="59">
        <v>2319.0</v>
      </c>
      <c r="D43" s="57" t="str">
        <f t="shared" si="1"/>
        <v>AZSmokiez Sweet Mixed Berry 100mg CBN : 100mg THC 1:1 Fruit Chews - 10pk</v>
      </c>
    </row>
    <row r="44">
      <c r="A44" s="55" t="s">
        <v>41</v>
      </c>
      <c r="B44" s="55" t="s">
        <v>301</v>
      </c>
      <c r="C44" s="55">
        <v>0.0</v>
      </c>
      <c r="D44" s="57" t="str">
        <f t="shared" si="1"/>
        <v>AZSmokiez Sweet Mixed Berry 10mg CBN : 10mg THC 1:1 Fruit Chews - 2pk</v>
      </c>
    </row>
    <row r="45">
      <c r="A45" s="58" t="s">
        <v>41</v>
      </c>
      <c r="B45" s="58" t="s">
        <v>290</v>
      </c>
      <c r="C45" s="58">
        <v>18.0</v>
      </c>
      <c r="D45" s="57" t="str">
        <f t="shared" si="1"/>
        <v>AZSmokiez Tropical Fruit 100mg THC : 100mg CBD 1:1 Fruit Chews - 10pk</v>
      </c>
    </row>
    <row r="46">
      <c r="A46" s="55" t="s">
        <v>41</v>
      </c>
      <c r="B46" s="55" t="s">
        <v>306</v>
      </c>
      <c r="C46" s="55">
        <v>905.0</v>
      </c>
      <c r="D46" s="57" t="str">
        <f t="shared" si="1"/>
        <v>AZSour Guava Hybrid 100mg Live Resin Fruit Chews</v>
      </c>
    </row>
    <row r="47">
      <c r="A47" s="58" t="s">
        <v>41</v>
      </c>
      <c r="B47" s="58" t="s">
        <v>269</v>
      </c>
      <c r="C47" s="58">
        <v>475.0</v>
      </c>
      <c r="D47" s="57" t="str">
        <f t="shared" si="1"/>
        <v>AZSour Mango Sativa 100mg Live Resin Fruit Chews</v>
      </c>
    </row>
    <row r="48">
      <c r="A48" s="55" t="s">
        <v>41</v>
      </c>
      <c r="B48" s="55" t="s">
        <v>270</v>
      </c>
      <c r="C48" s="56">
        <v>4168.0</v>
      </c>
      <c r="D48" s="57" t="str">
        <f t="shared" si="1"/>
        <v>AZSour Watermelon 100mg THC Fruit Chews</v>
      </c>
    </row>
    <row r="49">
      <c r="A49" s="58" t="s">
        <v>41</v>
      </c>
      <c r="B49" s="58" t="s">
        <v>284</v>
      </c>
      <c r="C49" s="58">
        <v>5.0</v>
      </c>
      <c r="D49" s="57" t="str">
        <f t="shared" si="1"/>
        <v>AZSour Watermelon CBD Gummiez - 250mg</v>
      </c>
    </row>
    <row r="50">
      <c r="A50" s="55" t="s">
        <v>41</v>
      </c>
      <c r="B50" s="55" t="s">
        <v>276</v>
      </c>
      <c r="C50" s="55">
        <v>620.0</v>
      </c>
      <c r="D50" s="57" t="str">
        <f t="shared" si="1"/>
        <v>AZSour Watermelon Indica 100mg Live Resin Fruit Chews</v>
      </c>
    </row>
    <row r="51">
      <c r="A51" s="58" t="s">
        <v>41</v>
      </c>
      <c r="B51" s="58" t="s">
        <v>299</v>
      </c>
      <c r="C51" s="58">
        <v>180.0</v>
      </c>
      <c r="D51" s="57" t="str">
        <f t="shared" si="1"/>
        <v>AZSpinello Rosin Infused Blueberry Indica Fruit Chews - 100mg THC</v>
      </c>
    </row>
    <row r="52">
      <c r="A52" s="55" t="s">
        <v>41</v>
      </c>
      <c r="B52" s="55" t="s">
        <v>298</v>
      </c>
      <c r="C52" s="55">
        <v>859.0</v>
      </c>
      <c r="D52" s="57" t="str">
        <f t="shared" si="1"/>
        <v>AZSpinello Rosin Infused Mango Sativa Fruit Chews - 100mg THC</v>
      </c>
    </row>
    <row r="53">
      <c r="A53" s="58" t="s">
        <v>41</v>
      </c>
      <c r="B53" s="58" t="s">
        <v>297</v>
      </c>
      <c r="C53" s="59">
        <v>1620.0</v>
      </c>
      <c r="D53" s="57" t="str">
        <f t="shared" si="1"/>
        <v>AZSpinello Rosin Infused Peach Hybrid Fruit Chews - 100mg THC</v>
      </c>
    </row>
    <row r="54">
      <c r="A54" s="55" t="s">
        <v>41</v>
      </c>
      <c r="B54" s="55" t="s">
        <v>278</v>
      </c>
      <c r="C54" s="55">
        <v>73.0</v>
      </c>
      <c r="D54" s="57" t="str">
        <f t="shared" si="1"/>
        <v>AZVIP Incentive Box</v>
      </c>
    </row>
    <row r="55">
      <c r="A55" s="58" t="s">
        <v>41</v>
      </c>
      <c r="B55" s="58" t="s">
        <v>282</v>
      </c>
      <c r="C55" s="59">
        <v>7515.0</v>
      </c>
      <c r="D55" s="57" t="str">
        <f t="shared" si="1"/>
        <v>AZWatermelon 100mg THC Fruit Chews</v>
      </c>
    </row>
    <row r="56">
      <c r="A56" s="55" t="s">
        <v>41</v>
      </c>
      <c r="B56" s="55" t="s">
        <v>292</v>
      </c>
      <c r="C56" s="55">
        <v>7.0</v>
      </c>
      <c r="D56" s="57" t="str">
        <f t="shared" si="1"/>
        <v>AZWatermelon CBD Gummiez - 250mg</v>
      </c>
    </row>
    <row r="57">
      <c r="A57" s="58" t="s">
        <v>41</v>
      </c>
      <c r="B57" s="58" t="s">
        <v>271</v>
      </c>
      <c r="C57" s="58">
        <v>409.0</v>
      </c>
      <c r="D57" s="57" t="str">
        <f t="shared" si="1"/>
        <v>AZWatermelon Indica 100mg Live Resin Fruit Chews</v>
      </c>
    </row>
    <row r="58">
      <c r="A58" s="55" t="s">
        <v>36</v>
      </c>
      <c r="B58" s="55" t="s">
        <v>89</v>
      </c>
      <c r="C58" s="56">
        <v>2072.0</v>
      </c>
      <c r="D58" s="57" t="str">
        <f t="shared" si="1"/>
        <v>CA100mg Live Resin Guava Indica</v>
      </c>
    </row>
    <row r="59">
      <c r="A59" s="58" t="s">
        <v>36</v>
      </c>
      <c r="B59" s="58" t="s">
        <v>73</v>
      </c>
      <c r="C59" s="59">
        <v>1607.0</v>
      </c>
      <c r="D59" s="57" t="str">
        <f t="shared" si="1"/>
        <v>CA100mg Live Resin Mango Sativa</v>
      </c>
    </row>
    <row r="60">
      <c r="A60" s="55" t="s">
        <v>36</v>
      </c>
      <c r="B60" s="55" t="s">
        <v>85</v>
      </c>
      <c r="C60" s="56">
        <v>4251.0</v>
      </c>
      <c r="D60" s="57" t="str">
        <f t="shared" si="1"/>
        <v>CA100mg Live Resin Sour Guava Indica</v>
      </c>
    </row>
    <row r="61">
      <c r="A61" s="58" t="s">
        <v>36</v>
      </c>
      <c r="B61" s="58" t="s">
        <v>74</v>
      </c>
      <c r="C61" s="59">
        <v>6187.0</v>
      </c>
      <c r="D61" s="57" t="str">
        <f t="shared" si="1"/>
        <v>CA100mg Live Resin Sour Mango Sativa</v>
      </c>
    </row>
    <row r="62">
      <c r="A62" s="55" t="s">
        <v>36</v>
      </c>
      <c r="B62" s="55" t="s">
        <v>86</v>
      </c>
      <c r="C62" s="56">
        <v>1162.0</v>
      </c>
      <c r="D62" s="57" t="str">
        <f t="shared" si="1"/>
        <v>CA100mg Live Resin Sour Passionfruit Sativa</v>
      </c>
    </row>
    <row r="63">
      <c r="A63" s="58" t="s">
        <v>36</v>
      </c>
      <c r="B63" s="58" t="s">
        <v>78</v>
      </c>
      <c r="C63" s="59">
        <v>1110.0</v>
      </c>
      <c r="D63" s="57" t="str">
        <f t="shared" si="1"/>
        <v>CA100mg Live Resin Sour Watermelon Indica</v>
      </c>
    </row>
    <row r="64">
      <c r="A64" s="55" t="s">
        <v>36</v>
      </c>
      <c r="B64" s="55" t="s">
        <v>90</v>
      </c>
      <c r="C64" s="56">
        <v>2278.0</v>
      </c>
      <c r="D64" s="57" t="str">
        <f t="shared" si="1"/>
        <v>CA100mg Live Resin Sweet Passionfruit Sativa</v>
      </c>
    </row>
    <row r="65">
      <c r="A65" s="58" t="s">
        <v>36</v>
      </c>
      <c r="B65" s="58" t="s">
        <v>76</v>
      </c>
      <c r="C65" s="58">
        <v>584.0</v>
      </c>
      <c r="D65" s="57" t="str">
        <f t="shared" si="1"/>
        <v>CA100mg Live Resin Watermelon Indica</v>
      </c>
    </row>
    <row r="66">
      <c r="A66" s="55" t="s">
        <v>36</v>
      </c>
      <c r="B66" s="55" t="s">
        <v>68</v>
      </c>
      <c r="C66" s="56">
        <v>5234.0</v>
      </c>
      <c r="D66" s="57" t="str">
        <f t="shared" si="1"/>
        <v>CA1:1 CBD Sour Watermelon</v>
      </c>
    </row>
    <row r="67">
      <c r="A67" s="58" t="s">
        <v>36</v>
      </c>
      <c r="B67" s="58" t="s">
        <v>70</v>
      </c>
      <c r="C67" s="59">
        <v>4296.0</v>
      </c>
      <c r="D67" s="57" t="str">
        <f t="shared" si="1"/>
        <v>CA1:1 CBD Sweet Watermelon</v>
      </c>
    </row>
    <row r="68">
      <c r="A68" s="55" t="s">
        <v>36</v>
      </c>
      <c r="B68" s="55" t="s">
        <v>66</v>
      </c>
      <c r="C68" s="56">
        <v>12462.0</v>
      </c>
      <c r="D68" s="57" t="str">
        <f t="shared" si="1"/>
        <v>CA1:1 CBG Sour Green Apple</v>
      </c>
    </row>
    <row r="69">
      <c r="A69" s="58" t="s">
        <v>36</v>
      </c>
      <c r="B69" s="58" t="s">
        <v>69</v>
      </c>
      <c r="C69" s="59">
        <v>10805.0</v>
      </c>
      <c r="D69" s="57" t="str">
        <f t="shared" si="1"/>
        <v>CA1:1 CBG Sweet Green Apple</v>
      </c>
    </row>
    <row r="70">
      <c r="A70" s="55" t="s">
        <v>36</v>
      </c>
      <c r="B70" s="55" t="s">
        <v>67</v>
      </c>
      <c r="C70" s="56">
        <v>9697.0</v>
      </c>
      <c r="D70" s="57" t="str">
        <f t="shared" si="1"/>
        <v>CA1:1 CBN Sour Jamberry</v>
      </c>
    </row>
    <row r="71">
      <c r="A71" s="58" t="s">
        <v>36</v>
      </c>
      <c r="B71" s="58" t="s">
        <v>65</v>
      </c>
      <c r="C71" s="59">
        <v>5005.0</v>
      </c>
      <c r="D71" s="57" t="str">
        <f t="shared" si="1"/>
        <v>CA1:1 CBN Sweet Jamberry</v>
      </c>
    </row>
    <row r="72">
      <c r="A72" s="55" t="s">
        <v>36</v>
      </c>
      <c r="B72" s="55" t="s">
        <v>87</v>
      </c>
      <c r="C72" s="56">
        <v>6682.0</v>
      </c>
      <c r="D72" s="57" t="str">
        <f t="shared" si="1"/>
        <v>CA2:1 Live Resin CBN Blueberry</v>
      </c>
    </row>
    <row r="73">
      <c r="A73" s="58" t="s">
        <v>36</v>
      </c>
      <c r="B73" s="58" t="s">
        <v>88</v>
      </c>
      <c r="C73" s="59">
        <v>2008.0</v>
      </c>
      <c r="D73" s="57" t="str">
        <f t="shared" si="1"/>
        <v>CA2:1 Live Resin CBN Sour Blueberry</v>
      </c>
    </row>
    <row r="74">
      <c r="A74" s="55" t="s">
        <v>36</v>
      </c>
      <c r="B74" s="55" t="s">
        <v>79</v>
      </c>
      <c r="C74" s="56">
        <v>2283.0</v>
      </c>
      <c r="D74" s="57" t="str">
        <f t="shared" si="1"/>
        <v>CA2:1 THCV Sour Cherry</v>
      </c>
    </row>
    <row r="75">
      <c r="A75" s="58" t="s">
        <v>36</v>
      </c>
      <c r="B75" s="58" t="s">
        <v>75</v>
      </c>
      <c r="C75" s="59">
        <v>6696.0</v>
      </c>
      <c r="D75" s="57" t="str">
        <f t="shared" si="1"/>
        <v>CA2:1 THCV Sour Tropical</v>
      </c>
    </row>
    <row r="76">
      <c r="A76" s="55" t="s">
        <v>36</v>
      </c>
      <c r="B76" s="55" t="s">
        <v>80</v>
      </c>
      <c r="C76" s="56">
        <v>4618.0</v>
      </c>
      <c r="D76" s="57" t="str">
        <f t="shared" si="1"/>
        <v>CA2:1 THCV Sweet Cherry</v>
      </c>
    </row>
    <row r="77">
      <c r="A77" s="58" t="s">
        <v>36</v>
      </c>
      <c r="B77" s="58" t="s">
        <v>91</v>
      </c>
      <c r="C77" s="58">
        <v>0.0</v>
      </c>
      <c r="D77" s="57" t="str">
        <f t="shared" si="1"/>
        <v>CANON-MEDICATED SAMPLES</v>
      </c>
    </row>
    <row r="78">
      <c r="A78" s="55" t="s">
        <v>36</v>
      </c>
      <c r="B78" s="55" t="s">
        <v>62</v>
      </c>
      <c r="C78" s="56">
        <v>8579.0</v>
      </c>
      <c r="D78" s="57" t="str">
        <f t="shared" si="1"/>
        <v>CASour Blackberry Indica</v>
      </c>
    </row>
    <row r="79">
      <c r="A79" s="58" t="s">
        <v>36</v>
      </c>
      <c r="B79" s="58" t="s">
        <v>57</v>
      </c>
      <c r="C79" s="59">
        <v>21051.0</v>
      </c>
      <c r="D79" s="57" t="str">
        <f t="shared" si="1"/>
        <v>CASour Blue Raspberry Indica</v>
      </c>
    </row>
    <row r="80">
      <c r="A80" s="55" t="s">
        <v>36</v>
      </c>
      <c r="B80" s="55" t="s">
        <v>82</v>
      </c>
      <c r="C80" s="56">
        <v>9031.0</v>
      </c>
      <c r="D80" s="57" t="str">
        <f t="shared" si="1"/>
        <v>CASour Blue Raspberry Indica Scored Single Piece</v>
      </c>
    </row>
    <row r="81">
      <c r="A81" s="58" t="s">
        <v>36</v>
      </c>
      <c r="B81" s="58" t="s">
        <v>63</v>
      </c>
      <c r="C81" s="59">
        <v>13062.0</v>
      </c>
      <c r="D81" s="57" t="str">
        <f t="shared" si="1"/>
        <v>CASour Lemonade Sativa</v>
      </c>
    </row>
    <row r="82">
      <c r="A82" s="55" t="s">
        <v>36</v>
      </c>
      <c r="B82" s="55" t="s">
        <v>58</v>
      </c>
      <c r="C82" s="56">
        <v>11772.0</v>
      </c>
      <c r="D82" s="57" t="str">
        <f t="shared" si="1"/>
        <v>CASour Peach Sativa</v>
      </c>
    </row>
    <row r="83">
      <c r="A83" s="58" t="s">
        <v>36</v>
      </c>
      <c r="B83" s="58" t="s">
        <v>83</v>
      </c>
      <c r="C83" s="58">
        <v>219.0</v>
      </c>
      <c r="D83" s="57" t="str">
        <f t="shared" si="1"/>
        <v>CASour Peach Sativa Scored Single Piece</v>
      </c>
    </row>
    <row r="84">
      <c r="A84" s="55" t="s">
        <v>36</v>
      </c>
      <c r="B84" s="55" t="s">
        <v>55</v>
      </c>
      <c r="C84" s="56">
        <v>17159.0</v>
      </c>
      <c r="D84" s="57" t="str">
        <f t="shared" si="1"/>
        <v>CASour Watermelon Hybrid</v>
      </c>
    </row>
    <row r="85">
      <c r="A85" s="58" t="s">
        <v>36</v>
      </c>
      <c r="B85" s="58" t="s">
        <v>81</v>
      </c>
      <c r="C85" s="59">
        <v>10334.0</v>
      </c>
      <c r="D85" s="57" t="str">
        <f t="shared" si="1"/>
        <v>CASour Watermelon Hybrid Scored Single Piece</v>
      </c>
    </row>
    <row r="86">
      <c r="A86" s="55" t="s">
        <v>36</v>
      </c>
      <c r="B86" s="55" t="s">
        <v>61</v>
      </c>
      <c r="C86" s="56">
        <v>23452.0</v>
      </c>
      <c r="D86" s="57" t="str">
        <f t="shared" si="1"/>
        <v>CASweet Blackberry Indica</v>
      </c>
    </row>
    <row r="87">
      <c r="A87" s="58" t="s">
        <v>36</v>
      </c>
      <c r="B87" s="58" t="s">
        <v>60</v>
      </c>
      <c r="C87" s="59">
        <v>22478.0</v>
      </c>
      <c r="D87" s="57" t="str">
        <f t="shared" si="1"/>
        <v>CASweet Blue Raspberry Indica</v>
      </c>
    </row>
    <row r="88">
      <c r="A88" s="55" t="s">
        <v>36</v>
      </c>
      <c r="B88" s="55" t="s">
        <v>64</v>
      </c>
      <c r="C88" s="56">
        <v>12330.0</v>
      </c>
      <c r="D88" s="57" t="str">
        <f t="shared" si="1"/>
        <v>CASweet Lemonade Sativa</v>
      </c>
    </row>
    <row r="89">
      <c r="A89" s="58" t="s">
        <v>36</v>
      </c>
      <c r="B89" s="58" t="s">
        <v>59</v>
      </c>
      <c r="C89" s="59">
        <v>6737.0</v>
      </c>
      <c r="D89" s="57" t="str">
        <f t="shared" si="1"/>
        <v>CASweet Peach Sativa</v>
      </c>
    </row>
    <row r="90">
      <c r="A90" s="55" t="s">
        <v>36</v>
      </c>
      <c r="B90" s="55" t="s">
        <v>56</v>
      </c>
      <c r="C90" s="56">
        <v>22219.0</v>
      </c>
      <c r="D90" s="57" t="str">
        <f t="shared" si="1"/>
        <v>CASweet Watermelon Hybrid</v>
      </c>
    </row>
    <row r="91">
      <c r="A91" s="58" t="s">
        <v>37</v>
      </c>
      <c r="B91" s="58" t="s">
        <v>94</v>
      </c>
      <c r="C91" s="59">
        <v>3183.0</v>
      </c>
      <c r="D91" s="57" t="str">
        <f t="shared" si="1"/>
        <v>CA2Spinello - Lemon Sativa 100 mg</v>
      </c>
    </row>
    <row r="92">
      <c r="A92" s="55" t="s">
        <v>37</v>
      </c>
      <c r="B92" s="55" t="s">
        <v>92</v>
      </c>
      <c r="C92" s="55">
        <v>1.0</v>
      </c>
      <c r="D92" s="57" t="str">
        <f t="shared" si="1"/>
        <v>CA2Spinello - Prickly Pear Hybrid 100 mg</v>
      </c>
    </row>
    <row r="93">
      <c r="A93" s="58" t="s">
        <v>37</v>
      </c>
      <c r="B93" s="58" t="s">
        <v>97</v>
      </c>
      <c r="C93" s="59">
        <v>1774.0</v>
      </c>
      <c r="D93" s="57" t="str">
        <f t="shared" si="1"/>
        <v>CA2Spinello - Raspberry Indica 100mg</v>
      </c>
    </row>
    <row r="94">
      <c r="A94" s="55" t="s">
        <v>37</v>
      </c>
      <c r="B94" s="55" t="s">
        <v>102</v>
      </c>
      <c r="C94" s="56">
        <v>1641.0</v>
      </c>
      <c r="D94" s="57" t="str">
        <f t="shared" si="1"/>
        <v>CA2Spinello - Watermelon Hybrid 100 mg</v>
      </c>
    </row>
    <row r="95">
      <c r="A95" s="58" t="s">
        <v>37</v>
      </c>
      <c r="B95" s="58" t="s">
        <v>101</v>
      </c>
      <c r="C95" s="59">
        <v>1616.0</v>
      </c>
      <c r="D95" s="57" t="str">
        <f t="shared" si="1"/>
        <v>CA2Spinello Midnight Pear CBN:THC 100mg</v>
      </c>
    </row>
    <row r="96">
      <c r="A96" s="55" t="s">
        <v>37</v>
      </c>
      <c r="B96" s="55" t="s">
        <v>100</v>
      </c>
      <c r="C96" s="56">
        <v>6769.0</v>
      </c>
      <c r="D96" s="57" t="str">
        <f t="shared" si="1"/>
        <v>CA2Spinello Rosin Blueberry Indica Fruit Chews 100mg</v>
      </c>
    </row>
    <row r="97">
      <c r="A97" s="58" t="s">
        <v>37</v>
      </c>
      <c r="B97" s="58" t="s">
        <v>95</v>
      </c>
      <c r="C97" s="59">
        <v>8228.0</v>
      </c>
      <c r="D97" s="57" t="str">
        <f t="shared" si="1"/>
        <v>CA2Spinello Rosin Mango Sativa Fruit Chews 100mg</v>
      </c>
    </row>
    <row r="98">
      <c r="A98" s="55" t="s">
        <v>37</v>
      </c>
      <c r="B98" s="55" t="s">
        <v>96</v>
      </c>
      <c r="C98" s="56">
        <v>8192.0</v>
      </c>
      <c r="D98" s="57" t="str">
        <f t="shared" si="1"/>
        <v>CA2Spinello Rosin Peach Hybrid Fruit Chews 100mg</v>
      </c>
    </row>
    <row r="99">
      <c r="A99" s="58" t="s">
        <v>37</v>
      </c>
      <c r="B99" s="58" t="s">
        <v>99</v>
      </c>
      <c r="C99" s="59">
        <v>3871.0</v>
      </c>
      <c r="D99" s="57" t="str">
        <f t="shared" si="1"/>
        <v>CA2Spinello Watermelon CBN:THC 100mg</v>
      </c>
    </row>
    <row r="100">
      <c r="A100" s="55" t="s">
        <v>42</v>
      </c>
      <c r="B100" s="55" t="s">
        <v>924</v>
      </c>
      <c r="C100" s="55">
        <v>9.0</v>
      </c>
      <c r="D100" s="57" t="str">
        <f t="shared" si="1"/>
        <v>CO20mg Samples Watermelon THC Fruit Chews</v>
      </c>
    </row>
    <row r="101">
      <c r="A101" s="58" t="s">
        <v>42</v>
      </c>
      <c r="B101" s="58" t="s">
        <v>321</v>
      </c>
      <c r="C101" s="59">
        <v>4414.0</v>
      </c>
      <c r="D101" s="57" t="str">
        <f t="shared" si="1"/>
        <v>COBlackberry Indica 100mg THC Fruit Chews</v>
      </c>
    </row>
    <row r="102">
      <c r="A102" s="55" t="s">
        <v>42</v>
      </c>
      <c r="B102" s="55" t="s">
        <v>346</v>
      </c>
      <c r="C102" s="56">
        <v>2180.0</v>
      </c>
      <c r="D102" s="57" t="str">
        <f t="shared" si="1"/>
        <v>COBlue Raspberry Indica 1000mg THC Fruit Chews</v>
      </c>
    </row>
    <row r="103">
      <c r="A103" s="58" t="s">
        <v>42</v>
      </c>
      <c r="B103" s="58" t="s">
        <v>103</v>
      </c>
      <c r="C103" s="59">
        <v>4907.0</v>
      </c>
      <c r="D103" s="57" t="str">
        <f t="shared" si="1"/>
        <v>COBlue Raspberry Indica 100mg THC Fruit Chews</v>
      </c>
    </row>
    <row r="104">
      <c r="A104" s="55" t="s">
        <v>42</v>
      </c>
      <c r="B104" s="55" t="s">
        <v>312</v>
      </c>
      <c r="C104" s="56">
        <v>7666.0</v>
      </c>
      <c r="D104" s="57" t="str">
        <f t="shared" si="1"/>
        <v>COBlue Raspberry Indica 100mg THC Fruit Chews - Scored Single Piece</v>
      </c>
    </row>
    <row r="105">
      <c r="A105" s="58" t="s">
        <v>42</v>
      </c>
      <c r="B105" s="58" t="s">
        <v>344</v>
      </c>
      <c r="C105" s="59">
        <v>1252.0</v>
      </c>
      <c r="D105" s="57" t="str">
        <f t="shared" si="1"/>
        <v>COCherry THCV:THC 1:2 Fruit Chews - 50 mg THCV:100mg THC</v>
      </c>
    </row>
    <row r="106">
      <c r="A106" s="55" t="s">
        <v>42</v>
      </c>
      <c r="B106" s="55" t="s">
        <v>317</v>
      </c>
      <c r="C106" s="55">
        <v>5.0</v>
      </c>
      <c r="D106" s="57" t="str">
        <f t="shared" si="1"/>
        <v>COFireball Whisky® 100mg THC Distillate Cannabis Gummies - 10 Piece</v>
      </c>
    </row>
    <row r="107">
      <c r="A107" s="58" t="s">
        <v>42</v>
      </c>
      <c r="B107" s="58" t="s">
        <v>318</v>
      </c>
      <c r="C107" s="58">
        <v>0.0</v>
      </c>
      <c r="D107" s="57" t="str">
        <f t="shared" si="1"/>
        <v>COFireball Whisky® 100mg THC Distillate Cannabis Single Piece Gummy</v>
      </c>
    </row>
    <row r="108">
      <c r="A108" s="55" t="s">
        <v>42</v>
      </c>
      <c r="B108" s="55" t="s">
        <v>319</v>
      </c>
      <c r="C108" s="55">
        <v>0.0</v>
      </c>
      <c r="D108" s="57" t="str">
        <f t="shared" si="1"/>
        <v>COFireball Whisky® 100mg THC Live Rosin Cannabis Single Piece Gummy</v>
      </c>
    </row>
    <row r="109">
      <c r="A109" s="58" t="s">
        <v>42</v>
      </c>
      <c r="B109" s="58" t="s">
        <v>320</v>
      </c>
      <c r="C109" s="58">
        <v>0.0</v>
      </c>
      <c r="D109" s="57" t="str">
        <f t="shared" si="1"/>
        <v>COFireball Whisky® 100mg Trifecta THC/CBD/CBG Hybrid Cannabis Gummies - 10 Piece</v>
      </c>
    </row>
    <row r="110">
      <c r="A110" s="55" t="s">
        <v>42</v>
      </c>
      <c r="B110" s="55" t="s">
        <v>315</v>
      </c>
      <c r="C110" s="56">
        <v>3666.0</v>
      </c>
      <c r="D110" s="57" t="str">
        <f t="shared" si="1"/>
        <v>COGreen Apple THC:CBG 1:1 Fruit Chews - 100 mg THC:100mg CBG</v>
      </c>
    </row>
    <row r="111">
      <c r="A111" s="58" t="s">
        <v>42</v>
      </c>
      <c r="B111" s="58" t="s">
        <v>316</v>
      </c>
      <c r="C111" s="59">
        <v>4572.0</v>
      </c>
      <c r="D111" s="57" t="str">
        <f t="shared" si="1"/>
        <v>COJamberry 1:1 THC:CBN Fruit Chews</v>
      </c>
    </row>
    <row r="112">
      <c r="A112" s="55" t="s">
        <v>42</v>
      </c>
      <c r="B112" s="55" t="s">
        <v>311</v>
      </c>
      <c r="C112" s="55">
        <v>749.0</v>
      </c>
      <c r="D112" s="57" t="str">
        <f t="shared" si="1"/>
        <v>COLemonade Sativa 100mg THC Fruit Chews</v>
      </c>
    </row>
    <row r="113">
      <c r="A113" s="58" t="s">
        <v>42</v>
      </c>
      <c r="B113" s="58" t="s">
        <v>337</v>
      </c>
      <c r="C113" s="58">
        <v>0.0</v>
      </c>
      <c r="D113" s="57" t="str">
        <f t="shared" si="1"/>
        <v>COLitties - Day &amp; Night - Glueball &amp; Grapestar (10 Pack Pre-Rolls - SAMPLES ONLY)</v>
      </c>
    </row>
    <row r="114">
      <c r="A114" s="55" t="s">
        <v>42</v>
      </c>
      <c r="B114" s="55" t="s">
        <v>338</v>
      </c>
      <c r="C114" s="55">
        <v>0.0</v>
      </c>
      <c r="D114" s="57" t="str">
        <f t="shared" si="1"/>
        <v>COLitties - Hybrid - Superboof &amp; Glitz (10 Pack Pre-Rolls - SAMPLES ONLY)</v>
      </c>
    </row>
    <row r="115">
      <c r="A115" s="58" t="s">
        <v>42</v>
      </c>
      <c r="B115" s="58" t="s">
        <v>339</v>
      </c>
      <c r="C115" s="58">
        <v>0.0</v>
      </c>
      <c r="D115" s="57" t="str">
        <f t="shared" si="1"/>
        <v>COLitties - Indica - Dolato &amp; Narc (10 Pack Pre-Rolls - SAMPLES ONLY)</v>
      </c>
    </row>
    <row r="116">
      <c r="A116" s="55" t="s">
        <v>42</v>
      </c>
      <c r="B116" s="55" t="s">
        <v>340</v>
      </c>
      <c r="C116" s="55">
        <v>0.0</v>
      </c>
      <c r="D116" s="57" t="str">
        <f t="shared" si="1"/>
        <v>COLitties - Sativa - Lemonhead &amp; Orange Cream (10 Pack Pre-Rolls - SAMPLES ONLY)</v>
      </c>
    </row>
    <row r="117">
      <c r="A117" s="58" t="s">
        <v>42</v>
      </c>
      <c r="B117" s="58" t="s">
        <v>266</v>
      </c>
      <c r="C117" s="58">
        <v>7.0</v>
      </c>
      <c r="D117" s="57" t="str">
        <f t="shared" si="1"/>
        <v>COMango Sativa 100mg Live Resin Fruit Chews</v>
      </c>
    </row>
    <row r="118">
      <c r="A118" s="55" t="s">
        <v>42</v>
      </c>
      <c r="B118" s="55" t="s">
        <v>348</v>
      </c>
      <c r="C118" s="56">
        <v>1996.0</v>
      </c>
      <c r="D118" s="57" t="str">
        <f t="shared" si="1"/>
        <v>COPeach Sativa 1000mg THC Fruit Chews</v>
      </c>
    </row>
    <row r="119">
      <c r="A119" s="58" t="s">
        <v>42</v>
      </c>
      <c r="B119" s="58" t="s">
        <v>104</v>
      </c>
      <c r="C119" s="59">
        <v>2615.0</v>
      </c>
      <c r="D119" s="57" t="str">
        <f t="shared" si="1"/>
        <v>COPeach Sativa 100mg THC Fruit Chews</v>
      </c>
    </row>
    <row r="120">
      <c r="A120" s="55" t="s">
        <v>42</v>
      </c>
      <c r="B120" s="55" t="s">
        <v>313</v>
      </c>
      <c r="C120" s="56">
        <v>8947.0</v>
      </c>
      <c r="D120" s="57" t="str">
        <f t="shared" si="1"/>
        <v>COPeach Sativa 100mg THC Fruit Chews - Scored Single Piece</v>
      </c>
    </row>
    <row r="121">
      <c r="A121" s="58" t="s">
        <v>42</v>
      </c>
      <c r="B121" s="58" t="s">
        <v>330</v>
      </c>
      <c r="C121" s="59">
        <v>2766.0</v>
      </c>
      <c r="D121" s="57" t="str">
        <f t="shared" si="1"/>
        <v>COSour Blackberry Indica 100mg THC Fruit Chews</v>
      </c>
    </row>
    <row r="122">
      <c r="A122" s="55" t="s">
        <v>42</v>
      </c>
      <c r="B122" s="55" t="s">
        <v>347</v>
      </c>
      <c r="C122" s="56">
        <v>2171.0</v>
      </c>
      <c r="D122" s="57" t="str">
        <f t="shared" si="1"/>
        <v>COSour Blue Raspberry Indica 1000mg THC Fruit Chews</v>
      </c>
    </row>
    <row r="123">
      <c r="A123" s="58" t="s">
        <v>42</v>
      </c>
      <c r="B123" s="58" t="s">
        <v>107</v>
      </c>
      <c r="C123" s="59">
        <v>2846.0</v>
      </c>
      <c r="D123" s="57" t="str">
        <f t="shared" si="1"/>
        <v>COSour Blue Raspberry Indica 100mg THC Fruit Chews</v>
      </c>
    </row>
    <row r="124">
      <c r="A124" s="55" t="s">
        <v>42</v>
      </c>
      <c r="B124" s="55" t="s">
        <v>307</v>
      </c>
      <c r="C124" s="56">
        <v>7724.0</v>
      </c>
      <c r="D124" s="57" t="str">
        <f t="shared" si="1"/>
        <v>COSour Blue Raspberry Indica 100mg THC Fruit Chews - Scored Single Piece</v>
      </c>
    </row>
    <row r="125">
      <c r="A125" s="58" t="s">
        <v>42</v>
      </c>
      <c r="B125" s="58" t="s">
        <v>345</v>
      </c>
      <c r="C125" s="59">
        <v>1173.0</v>
      </c>
      <c r="D125" s="57" t="str">
        <f t="shared" si="1"/>
        <v>COSour Cherry THCV:THC 1:2 Fruit Chews - 50 mg THCV:100mg THC</v>
      </c>
    </row>
    <row r="126">
      <c r="A126" s="55" t="s">
        <v>42</v>
      </c>
      <c r="B126" s="55" t="s">
        <v>308</v>
      </c>
      <c r="C126" s="56">
        <v>1591.0</v>
      </c>
      <c r="D126" s="57" t="str">
        <f t="shared" si="1"/>
        <v>COSour Green Apple THC:CBG 1:1 Fruit Chews - 100 mg THC:100mg CBG</v>
      </c>
    </row>
    <row r="127">
      <c r="A127" s="58" t="s">
        <v>42</v>
      </c>
      <c r="B127" s="58" t="s">
        <v>309</v>
      </c>
      <c r="C127" s="59">
        <v>2743.0</v>
      </c>
      <c r="D127" s="57" t="str">
        <f t="shared" si="1"/>
        <v>COSour Jamberry 1:1 THC:CBN Fruit Chews</v>
      </c>
    </row>
    <row r="128">
      <c r="A128" s="55" t="s">
        <v>42</v>
      </c>
      <c r="B128" s="55" t="s">
        <v>353</v>
      </c>
      <c r="C128" s="56">
        <v>1239.0</v>
      </c>
      <c r="D128" s="57" t="str">
        <f t="shared" si="1"/>
        <v>COSour Lemonade Sativa 100mg THC Fruit Chews</v>
      </c>
    </row>
    <row r="129">
      <c r="A129" s="58" t="s">
        <v>42</v>
      </c>
      <c r="B129" s="58" t="s">
        <v>269</v>
      </c>
      <c r="C129" s="58">
        <v>0.0</v>
      </c>
      <c r="D129" s="57" t="str">
        <f t="shared" si="1"/>
        <v>COSour Mango Sativa 100mg Live Resin Fruit Chews</v>
      </c>
    </row>
    <row r="130">
      <c r="A130" s="55" t="s">
        <v>42</v>
      </c>
      <c r="B130" s="55" t="s">
        <v>349</v>
      </c>
      <c r="C130" s="56">
        <v>1365.0</v>
      </c>
      <c r="D130" s="57" t="str">
        <f t="shared" si="1"/>
        <v>COSour Peach Sativa 1000mg THC Fruit Chews</v>
      </c>
    </row>
    <row r="131">
      <c r="A131" s="58" t="s">
        <v>42</v>
      </c>
      <c r="B131" s="58" t="s">
        <v>108</v>
      </c>
      <c r="C131" s="59">
        <v>2938.0</v>
      </c>
      <c r="D131" s="57" t="str">
        <f t="shared" si="1"/>
        <v>COSour Peach Sativa 100mg THC Fruit Chews</v>
      </c>
    </row>
    <row r="132">
      <c r="A132" s="55" t="s">
        <v>42</v>
      </c>
      <c r="B132" s="55" t="s">
        <v>310</v>
      </c>
      <c r="C132" s="56">
        <v>2261.0</v>
      </c>
      <c r="D132" s="57" t="str">
        <f t="shared" si="1"/>
        <v>COSour Peach Sativa 100mg THC Fruit Chews - Scored Single Piece</v>
      </c>
    </row>
    <row r="133">
      <c r="A133" s="58" t="s">
        <v>42</v>
      </c>
      <c r="B133" s="58" t="s">
        <v>925</v>
      </c>
      <c r="C133" s="58">
        <v>0.0</v>
      </c>
      <c r="D133" s="57" t="str">
        <f t="shared" si="1"/>
        <v>COSour Tropical Fruit 1:1 THC:CBD Fruit Chews</v>
      </c>
    </row>
    <row r="134">
      <c r="A134" s="55" t="s">
        <v>42</v>
      </c>
      <c r="B134" s="55" t="s">
        <v>327</v>
      </c>
      <c r="C134" s="55">
        <v>813.0</v>
      </c>
      <c r="D134" s="57" t="str">
        <f t="shared" si="1"/>
        <v>COSour Tropical Fruit Sativa 100mg THC Fruit Chews</v>
      </c>
    </row>
    <row r="135">
      <c r="A135" s="58" t="s">
        <v>42</v>
      </c>
      <c r="B135" s="58" t="s">
        <v>350</v>
      </c>
      <c r="C135" s="59">
        <v>1818.0</v>
      </c>
      <c r="D135" s="57" t="str">
        <f t="shared" si="1"/>
        <v>COSour Watermelon Hybrid 1000mg THC Fruit Chews</v>
      </c>
    </row>
    <row r="136">
      <c r="A136" s="55" t="s">
        <v>42</v>
      </c>
      <c r="B136" s="55" t="s">
        <v>109</v>
      </c>
      <c r="C136" s="56">
        <v>4605.0</v>
      </c>
      <c r="D136" s="57" t="str">
        <f t="shared" si="1"/>
        <v>COSour Watermelon Hybrid 100mg THC Fruit Chews</v>
      </c>
    </row>
    <row r="137">
      <c r="A137" s="58" t="s">
        <v>42</v>
      </c>
      <c r="B137" s="58" t="s">
        <v>326</v>
      </c>
      <c r="C137" s="59">
        <v>4891.0</v>
      </c>
      <c r="D137" s="57" t="str">
        <f t="shared" si="1"/>
        <v>COSour Watermelon Hybrid 100mg THC Fruit Chews - Scored Single Piece</v>
      </c>
    </row>
    <row r="138">
      <c r="A138" s="55" t="s">
        <v>42</v>
      </c>
      <c r="B138" s="55" t="s">
        <v>276</v>
      </c>
      <c r="C138" s="55">
        <v>0.0</v>
      </c>
      <c r="D138" s="57" t="str">
        <f t="shared" si="1"/>
        <v>COSour Watermelon Indica 100mg Live Resin Fruit Chews</v>
      </c>
    </row>
    <row r="139">
      <c r="A139" s="58" t="s">
        <v>42</v>
      </c>
      <c r="B139" s="58" t="s">
        <v>335</v>
      </c>
      <c r="C139" s="59">
        <v>5886.0</v>
      </c>
      <c r="D139" s="57" t="str">
        <f t="shared" si="1"/>
        <v>COSpinello Rosin Infused Fruit Chews - 100mg THC - Blueberry Indica</v>
      </c>
    </row>
    <row r="140">
      <c r="A140" s="55" t="s">
        <v>42</v>
      </c>
      <c r="B140" s="55" t="s">
        <v>333</v>
      </c>
      <c r="C140" s="56">
        <v>4292.0</v>
      </c>
      <c r="D140" s="57" t="str">
        <f t="shared" si="1"/>
        <v>COSpinello Rosin Infused Fruit Chews - 100mg THC - Mango Sativa</v>
      </c>
    </row>
    <row r="141">
      <c r="A141" s="58" t="s">
        <v>42</v>
      </c>
      <c r="B141" s="58" t="s">
        <v>334</v>
      </c>
      <c r="C141" s="59">
        <v>7238.0</v>
      </c>
      <c r="D141" s="57" t="str">
        <f t="shared" si="1"/>
        <v>COSpinello Rosin Infused Fruit Chews - 100mg THC - Peach Hybrid</v>
      </c>
    </row>
    <row r="142">
      <c r="A142" s="55" t="s">
        <v>42</v>
      </c>
      <c r="B142" s="55" t="s">
        <v>926</v>
      </c>
      <c r="C142" s="55">
        <v>0.0</v>
      </c>
      <c r="D142" s="57" t="str">
        <f t="shared" si="1"/>
        <v>COSpinello Rosin Infused Fruit Chews - 100mg THC - Prickly Pear Sativa</v>
      </c>
    </row>
    <row r="143">
      <c r="A143" s="58" t="s">
        <v>42</v>
      </c>
      <c r="B143" s="58" t="s">
        <v>341</v>
      </c>
      <c r="C143" s="58">
        <v>0.0</v>
      </c>
      <c r="D143" s="57" t="str">
        <f t="shared" si="1"/>
        <v>COSpinello Terra + Fumo Premium Hybrid Hash Rosin Pre-rolls</v>
      </c>
    </row>
    <row r="144">
      <c r="A144" s="55" t="s">
        <v>42</v>
      </c>
      <c r="B144" s="55" t="s">
        <v>342</v>
      </c>
      <c r="C144" s="55">
        <v>0.0</v>
      </c>
      <c r="D144" s="57" t="str">
        <f t="shared" si="1"/>
        <v>COSpinello Terra + Fumo Premium Indica Hash Rosin Pre-rolls</v>
      </c>
    </row>
    <row r="145">
      <c r="A145" s="58" t="s">
        <v>42</v>
      </c>
      <c r="B145" s="58" t="s">
        <v>343</v>
      </c>
      <c r="C145" s="58">
        <v>0.0</v>
      </c>
      <c r="D145" s="57" t="str">
        <f t="shared" si="1"/>
        <v>COSpinello Terra + Fumo Premium Sativa Hash Rosin Pre-rolls</v>
      </c>
    </row>
    <row r="146">
      <c r="A146" s="55" t="s">
        <v>42</v>
      </c>
      <c r="B146" s="55" t="s">
        <v>927</v>
      </c>
      <c r="C146" s="55">
        <v>0.0</v>
      </c>
      <c r="D146" s="57" t="str">
        <f t="shared" si="1"/>
        <v>COTropical Fruit 1:1 THC:CBD Fruit Chews</v>
      </c>
    </row>
    <row r="147">
      <c r="A147" s="58" t="s">
        <v>42</v>
      </c>
      <c r="B147" s="58" t="s">
        <v>352</v>
      </c>
      <c r="C147" s="59">
        <v>2861.0</v>
      </c>
      <c r="D147" s="57" t="str">
        <f t="shared" si="1"/>
        <v>COTropical Fruit Sativa 100mg THC Fruit Chews</v>
      </c>
    </row>
    <row r="148">
      <c r="A148" s="55" t="s">
        <v>42</v>
      </c>
      <c r="B148" s="55" t="s">
        <v>928</v>
      </c>
      <c r="C148" s="55">
        <v>0.0</v>
      </c>
      <c r="D148" s="57" t="str">
        <f t="shared" si="1"/>
        <v>COVIP Sample Box</v>
      </c>
    </row>
    <row r="149">
      <c r="A149" s="58" t="s">
        <v>42</v>
      </c>
      <c r="B149" s="58" t="s">
        <v>351</v>
      </c>
      <c r="C149" s="58">
        <v>760.0</v>
      </c>
      <c r="D149" s="57" t="str">
        <f t="shared" si="1"/>
        <v>COWatermelon Hybrid 1000mg THC Fruit Chews</v>
      </c>
    </row>
    <row r="150">
      <c r="A150" s="55" t="s">
        <v>42</v>
      </c>
      <c r="B150" s="55" t="s">
        <v>105</v>
      </c>
      <c r="C150" s="56">
        <v>2521.0</v>
      </c>
      <c r="D150" s="57" t="str">
        <f t="shared" si="1"/>
        <v>COWatermelon Hybrid 100mg THC Fruit Chews</v>
      </c>
    </row>
    <row r="151">
      <c r="A151" s="58" t="s">
        <v>42</v>
      </c>
      <c r="B151" s="58" t="s">
        <v>314</v>
      </c>
      <c r="C151" s="59">
        <v>6662.0</v>
      </c>
      <c r="D151" s="57" t="str">
        <f t="shared" si="1"/>
        <v>COWatermelon Hybrid 100mg THC Fruit Chews - Scored Single Piece</v>
      </c>
    </row>
    <row r="152">
      <c r="A152" s="55" t="s">
        <v>42</v>
      </c>
      <c r="B152" s="55" t="s">
        <v>271</v>
      </c>
      <c r="C152" s="55">
        <v>0.0</v>
      </c>
      <c r="D152" s="57" t="str">
        <f t="shared" si="1"/>
        <v>COWatermelon Indica 100mg Live Resin Fruit Chews</v>
      </c>
    </row>
    <row r="153">
      <c r="A153" s="58" t="s">
        <v>43</v>
      </c>
      <c r="B153" s="58" t="s">
        <v>472</v>
      </c>
      <c r="C153" s="58">
        <v>754.0</v>
      </c>
      <c r="D153" s="57" t="str">
        <f t="shared" si="1"/>
        <v>MOFireball Cannabis by Smokiez 2000mg THC Cinnamon Chews</v>
      </c>
    </row>
    <row r="154">
      <c r="A154" s="55" t="s">
        <v>43</v>
      </c>
      <c r="B154" s="55" t="s">
        <v>470</v>
      </c>
      <c r="C154" s="55">
        <v>0.0</v>
      </c>
      <c r="D154" s="57" t="str">
        <f t="shared" si="1"/>
        <v>MOFireball Cannabis by Smokiez 200mg THC Scored Single Piece Cinnammon Chew</v>
      </c>
    </row>
    <row r="155">
      <c r="A155" s="58" t="s">
        <v>43</v>
      </c>
      <c r="B155" s="58" t="s">
        <v>376</v>
      </c>
      <c r="C155" s="58">
        <v>0.0</v>
      </c>
      <c r="D155" s="57" t="str">
        <f t="shared" si="1"/>
        <v>MOFireball Cannabis by Smokiez 500mg THC Cinnamon Chews</v>
      </c>
    </row>
    <row r="156">
      <c r="A156" s="55" t="s">
        <v>43</v>
      </c>
      <c r="B156" s="55" t="s">
        <v>453</v>
      </c>
      <c r="C156" s="55">
        <v>4.0</v>
      </c>
      <c r="D156" s="57" t="str">
        <f t="shared" si="1"/>
        <v>MOFireball Whisky® Non-Medicated Sample Candy - Refill Kit</v>
      </c>
    </row>
    <row r="157">
      <c r="A157" s="58" t="s">
        <v>43</v>
      </c>
      <c r="B157" s="58" t="s">
        <v>377</v>
      </c>
      <c r="C157" s="58">
        <v>0.0</v>
      </c>
      <c r="D157" s="57" t="str">
        <f t="shared" si="1"/>
        <v>MOSmokiez Black Display Shipper (Sour)</v>
      </c>
    </row>
    <row r="158">
      <c r="A158" s="55" t="s">
        <v>43</v>
      </c>
      <c r="B158" s="55" t="s">
        <v>378</v>
      </c>
      <c r="C158" s="55">
        <v>0.0</v>
      </c>
      <c r="D158" s="57" t="str">
        <f t="shared" si="1"/>
        <v>MOSmokiez Cream Display Shipper (Sweet)</v>
      </c>
    </row>
    <row r="159">
      <c r="A159" s="58" t="s">
        <v>43</v>
      </c>
      <c r="B159" s="58" t="s">
        <v>476</v>
      </c>
      <c r="C159" s="59">
        <v>7865.0</v>
      </c>
      <c r="D159" s="57" t="str">
        <f t="shared" si="1"/>
        <v>MOSmokiez Infused Lemonades Hybrid</v>
      </c>
    </row>
    <row r="160">
      <c r="A160" s="55" t="s">
        <v>43</v>
      </c>
      <c r="B160" s="55" t="s">
        <v>379</v>
      </c>
      <c r="C160" s="55">
        <v>5.0</v>
      </c>
      <c r="D160" s="57" t="str">
        <f t="shared" si="1"/>
        <v>MOSmokiez Non-Medicated Sample Candy - Refill Kit</v>
      </c>
    </row>
    <row r="161">
      <c r="A161" s="58" t="s">
        <v>43</v>
      </c>
      <c r="B161" s="58" t="s">
        <v>361</v>
      </c>
      <c r="C161" s="58">
        <v>0.0</v>
      </c>
      <c r="D161" s="57" t="str">
        <f t="shared" si="1"/>
        <v>MOSmokiez Sour Blackberry Indica 250mg THC Fruit Chews</v>
      </c>
    </row>
    <row r="162">
      <c r="A162" s="55" t="s">
        <v>43</v>
      </c>
      <c r="B162" s="55" t="s">
        <v>471</v>
      </c>
      <c r="C162" s="56">
        <v>1688.0</v>
      </c>
      <c r="D162" s="57" t="str">
        <f t="shared" si="1"/>
        <v>MOSmokiez Sour Blue Raspberry Indica 1000mg THC Fruit Chews</v>
      </c>
    </row>
    <row r="163">
      <c r="A163" s="58" t="s">
        <v>43</v>
      </c>
      <c r="B163" s="58" t="s">
        <v>362</v>
      </c>
      <c r="C163" s="59">
        <v>1088.0</v>
      </c>
      <c r="D163" s="57" t="str">
        <f t="shared" si="1"/>
        <v>MOSmokiez Sour Blue Raspberry Indica 100mg THC Fruit Chews</v>
      </c>
    </row>
    <row r="164">
      <c r="A164" s="55" t="s">
        <v>43</v>
      </c>
      <c r="B164" s="55" t="s">
        <v>717</v>
      </c>
      <c r="C164" s="55">
        <v>0.0</v>
      </c>
      <c r="D164" s="57" t="str">
        <f t="shared" si="1"/>
        <v>MOSmokiez Sour Blue Raspberry Indica 100mg THC Scored Single Piece Fruit Chew</v>
      </c>
    </row>
    <row r="165">
      <c r="A165" s="58" t="s">
        <v>43</v>
      </c>
      <c r="B165" s="58" t="s">
        <v>389</v>
      </c>
      <c r="C165" s="59">
        <v>5924.0</v>
      </c>
      <c r="D165" s="57" t="str">
        <f t="shared" si="1"/>
        <v>MOSmokiez Sour Blue Raspberry Indica 250mg THC Fruit Chews</v>
      </c>
    </row>
    <row r="166">
      <c r="A166" s="55" t="s">
        <v>43</v>
      </c>
      <c r="B166" s="55" t="s">
        <v>929</v>
      </c>
      <c r="C166" s="55">
        <v>0.0</v>
      </c>
      <c r="D166" s="57" t="str">
        <f t="shared" si="1"/>
        <v>MOSmokiez Sour Cherry 100mg THCV:THC 1:1 Fruit Chews</v>
      </c>
    </row>
    <row r="167">
      <c r="A167" s="58" t="s">
        <v>43</v>
      </c>
      <c r="B167" s="58" t="s">
        <v>371</v>
      </c>
      <c r="C167" s="58">
        <v>0.0</v>
      </c>
      <c r="D167" s="57" t="str">
        <f t="shared" si="1"/>
        <v>MOSmokiez Sour Green Apple 100mg THC:CBG 1:1 Fruit Chews</v>
      </c>
    </row>
    <row r="168">
      <c r="A168" s="55" t="s">
        <v>43</v>
      </c>
      <c r="B168" s="55" t="s">
        <v>368</v>
      </c>
      <c r="C168" s="55">
        <v>0.0</v>
      </c>
      <c r="D168" s="57" t="str">
        <f t="shared" si="1"/>
        <v>MOSmokiez Sour Jamberry 100mg THC:CBN 1:1 Fruit Chews</v>
      </c>
    </row>
    <row r="169">
      <c r="A169" s="58" t="s">
        <v>43</v>
      </c>
      <c r="B169" s="58" t="s">
        <v>467</v>
      </c>
      <c r="C169" s="59">
        <v>3131.0</v>
      </c>
      <c r="D169" s="57" t="str">
        <f t="shared" si="1"/>
        <v>MOSmokiez Sour Peach Sativa 1000mg THC Fruit Chews</v>
      </c>
    </row>
    <row r="170">
      <c r="A170" s="55" t="s">
        <v>43</v>
      </c>
      <c r="B170" s="55" t="s">
        <v>366</v>
      </c>
      <c r="C170" s="56">
        <v>8855.0</v>
      </c>
      <c r="D170" s="57" t="str">
        <f t="shared" si="1"/>
        <v>MOSmokiez Sour Peach Sativa 100mg THC Fruit Chews</v>
      </c>
    </row>
    <row r="171">
      <c r="A171" s="58" t="s">
        <v>43</v>
      </c>
      <c r="B171" s="58" t="s">
        <v>728</v>
      </c>
      <c r="C171" s="58">
        <v>0.0</v>
      </c>
      <c r="D171" s="57" t="str">
        <f t="shared" si="1"/>
        <v>MOSmokiez Sour Peach Sativa 100mg THC Scored Single Piece Fruit Chew</v>
      </c>
    </row>
    <row r="172">
      <c r="A172" s="55" t="s">
        <v>43</v>
      </c>
      <c r="B172" s="55" t="s">
        <v>403</v>
      </c>
      <c r="C172" s="56">
        <v>8862.0</v>
      </c>
      <c r="D172" s="57" t="str">
        <f t="shared" si="1"/>
        <v>MOSmokiez Sour Peach Sativa 250mg THC Fruit Chews</v>
      </c>
    </row>
    <row r="173">
      <c r="A173" s="58" t="s">
        <v>43</v>
      </c>
      <c r="B173" s="58" t="s">
        <v>410</v>
      </c>
      <c r="C173" s="59">
        <v>4502.0</v>
      </c>
      <c r="D173" s="57" t="str">
        <f t="shared" si="1"/>
        <v>MOSmokiez Sour Tropical Fruit Sativa 250mg THC Fruit Chews</v>
      </c>
    </row>
    <row r="174">
      <c r="A174" s="55" t="s">
        <v>43</v>
      </c>
      <c r="B174" s="55" t="s">
        <v>357</v>
      </c>
      <c r="C174" s="56">
        <v>3099.0</v>
      </c>
      <c r="D174" s="57" t="str">
        <f t="shared" si="1"/>
        <v>MOSmokiez Sour Watermelon Hybrid 1000mg THC Fruit Chews</v>
      </c>
    </row>
    <row r="175">
      <c r="A175" s="58" t="s">
        <v>43</v>
      </c>
      <c r="B175" s="58" t="s">
        <v>355</v>
      </c>
      <c r="C175" s="59">
        <v>3244.0</v>
      </c>
      <c r="D175" s="57" t="str">
        <f t="shared" si="1"/>
        <v>MOSmokiez Sour Watermelon Hybrid 100mg THC Fruit Chews</v>
      </c>
    </row>
    <row r="176">
      <c r="A176" s="55" t="s">
        <v>43</v>
      </c>
      <c r="B176" s="55" t="s">
        <v>369</v>
      </c>
      <c r="C176" s="55">
        <v>0.0</v>
      </c>
      <c r="D176" s="57" t="str">
        <f t="shared" si="1"/>
        <v>MOSmokiez Sour Watermelon Hybrid 100mg THC Scored Single Piece Fruit Chew</v>
      </c>
    </row>
    <row r="177">
      <c r="A177" s="58" t="s">
        <v>43</v>
      </c>
      <c r="B177" s="58" t="s">
        <v>356</v>
      </c>
      <c r="C177" s="59">
        <v>5557.0</v>
      </c>
      <c r="D177" s="57" t="str">
        <f t="shared" si="1"/>
        <v>MOSmokiez Sour Watermelon Hybrid 250mg THC Fruit Chews</v>
      </c>
    </row>
    <row r="178">
      <c r="A178" s="55" t="s">
        <v>43</v>
      </c>
      <c r="B178" s="55" t="s">
        <v>358</v>
      </c>
      <c r="C178" s="55">
        <v>0.0</v>
      </c>
      <c r="D178" s="57" t="str">
        <f t="shared" si="1"/>
        <v>MOSmokiez Sweet Blackberry Indica 250mg THC Fruit Chews</v>
      </c>
    </row>
    <row r="179">
      <c r="A179" s="58" t="s">
        <v>43</v>
      </c>
      <c r="B179" s="58" t="s">
        <v>468</v>
      </c>
      <c r="C179" s="59">
        <v>2719.0</v>
      </c>
      <c r="D179" s="57" t="str">
        <f t="shared" si="1"/>
        <v>MOSmokiez Sweet Blue Raspberry Indica 1000mg THC Fruit Chews</v>
      </c>
    </row>
    <row r="180">
      <c r="A180" s="55" t="s">
        <v>43</v>
      </c>
      <c r="B180" s="55" t="s">
        <v>359</v>
      </c>
      <c r="C180" s="56">
        <v>4760.0</v>
      </c>
      <c r="D180" s="57" t="str">
        <f t="shared" si="1"/>
        <v>MOSmokiez Sweet Blue Raspberry Indica 100mg THC Fruit Chews</v>
      </c>
    </row>
    <row r="181">
      <c r="A181" s="58" t="s">
        <v>43</v>
      </c>
      <c r="B181" s="58" t="s">
        <v>722</v>
      </c>
      <c r="C181" s="58">
        <v>0.0</v>
      </c>
      <c r="D181" s="57" t="str">
        <f t="shared" si="1"/>
        <v>MOSmokiez Sweet Blue Raspberry Indica 100mg THC Scored Single Piece Fruit Chew</v>
      </c>
    </row>
    <row r="182">
      <c r="A182" s="55" t="s">
        <v>43</v>
      </c>
      <c r="B182" s="55" t="s">
        <v>360</v>
      </c>
      <c r="C182" s="56">
        <v>5759.0</v>
      </c>
      <c r="D182" s="57" t="str">
        <f t="shared" si="1"/>
        <v>MOSmokiez Sweet Blue Raspberry Indica 250mg THC Fruit Chews</v>
      </c>
    </row>
    <row r="183">
      <c r="A183" s="58" t="s">
        <v>43</v>
      </c>
      <c r="B183" s="58" t="s">
        <v>930</v>
      </c>
      <c r="C183" s="58">
        <v>0.0</v>
      </c>
      <c r="D183" s="57" t="str">
        <f t="shared" si="1"/>
        <v>MOSmokiez Sweet Cherry 100mg THCV:THC 1:1 Fruit Chews</v>
      </c>
    </row>
    <row r="184">
      <c r="A184" s="55" t="s">
        <v>43</v>
      </c>
      <c r="B184" s="55" t="s">
        <v>370</v>
      </c>
      <c r="C184" s="55">
        <v>0.0</v>
      </c>
      <c r="D184" s="57" t="str">
        <f t="shared" si="1"/>
        <v>MOSmokiez Sweet Green Apple THC:CBG 1:1 100mg Fruit Chews</v>
      </c>
    </row>
    <row r="185">
      <c r="A185" s="58" t="s">
        <v>43</v>
      </c>
      <c r="B185" s="58" t="s">
        <v>363</v>
      </c>
      <c r="C185" s="59">
        <v>5459.0</v>
      </c>
      <c r="D185" s="57" t="str">
        <f t="shared" si="1"/>
        <v>MOSmokiez Sweet Jamberry 100mg THC:CBN 1:1 Fruit Chews</v>
      </c>
    </row>
    <row r="186">
      <c r="A186" s="55" t="s">
        <v>43</v>
      </c>
      <c r="B186" s="55" t="s">
        <v>469</v>
      </c>
      <c r="C186" s="56">
        <v>4479.0</v>
      </c>
      <c r="D186" s="57" t="str">
        <f t="shared" si="1"/>
        <v>MOSmokiez Sweet Peach Sativa 1000mg THC Fruit Chews</v>
      </c>
    </row>
    <row r="187">
      <c r="A187" s="58" t="s">
        <v>43</v>
      </c>
      <c r="B187" s="58" t="s">
        <v>364</v>
      </c>
      <c r="C187" s="59">
        <v>3039.0</v>
      </c>
      <c r="D187" s="57" t="str">
        <f t="shared" si="1"/>
        <v>MOSmokiez Sweet Peach Sativa 100mg THC Fruit Chews</v>
      </c>
    </row>
    <row r="188">
      <c r="A188" s="55" t="s">
        <v>43</v>
      </c>
      <c r="B188" s="55" t="s">
        <v>724</v>
      </c>
      <c r="C188" s="55">
        <v>0.0</v>
      </c>
      <c r="D188" s="57" t="str">
        <f t="shared" si="1"/>
        <v>MOSmokiez Sweet Peach Sativa 100mg THC Scored Single Piece Fruit Chew</v>
      </c>
    </row>
    <row r="189">
      <c r="A189" s="58" t="s">
        <v>43</v>
      </c>
      <c r="B189" s="58" t="s">
        <v>365</v>
      </c>
      <c r="C189" s="59">
        <v>3791.0</v>
      </c>
      <c r="D189" s="57" t="str">
        <f t="shared" si="1"/>
        <v>MOSmokiez Sweet Peach Sativa 250mg THC Fruit Chews</v>
      </c>
    </row>
    <row r="190">
      <c r="A190" s="55" t="s">
        <v>43</v>
      </c>
      <c r="B190" s="55" t="s">
        <v>401</v>
      </c>
      <c r="C190" s="55">
        <v>0.0</v>
      </c>
      <c r="D190" s="57" t="str">
        <f t="shared" si="1"/>
        <v>MOSmokiez Sweet Tropical Fruit Sativa 250mg THC Fruit Chews</v>
      </c>
    </row>
    <row r="191">
      <c r="A191" s="58" t="s">
        <v>43</v>
      </c>
      <c r="B191" s="58" t="s">
        <v>372</v>
      </c>
      <c r="C191" s="59">
        <v>3742.0</v>
      </c>
      <c r="D191" s="57" t="str">
        <f t="shared" si="1"/>
        <v>MOSmokiez Sweet Watermelon Hybrid 1000mg THC Fruit Chews</v>
      </c>
    </row>
    <row r="192">
      <c r="A192" s="55" t="s">
        <v>43</v>
      </c>
      <c r="B192" s="55" t="s">
        <v>415</v>
      </c>
      <c r="C192" s="56">
        <v>4907.0</v>
      </c>
      <c r="D192" s="57" t="str">
        <f t="shared" si="1"/>
        <v>MOSmokiez Sweet Watermelon Hybrid 100mg THC Fruit Chews</v>
      </c>
    </row>
    <row r="193">
      <c r="A193" s="58" t="s">
        <v>43</v>
      </c>
      <c r="B193" s="58" t="s">
        <v>419</v>
      </c>
      <c r="C193" s="58">
        <v>0.0</v>
      </c>
      <c r="D193" s="57" t="str">
        <f t="shared" si="1"/>
        <v>MOSmokiez Sweet Watermelon Hybrid 100mg THC Scored Single Piece Fruit Chew</v>
      </c>
    </row>
    <row r="194">
      <c r="A194" s="55" t="s">
        <v>43</v>
      </c>
      <c r="B194" s="55" t="s">
        <v>402</v>
      </c>
      <c r="C194" s="56">
        <v>8041.0</v>
      </c>
      <c r="D194" s="57" t="str">
        <f t="shared" si="1"/>
        <v>MOSmokiez Sweet Watermelon Hybrid 250mg THC Fruit Chews</v>
      </c>
    </row>
    <row r="195">
      <c r="A195" s="58" t="s">
        <v>43</v>
      </c>
      <c r="B195" s="58" t="s">
        <v>466</v>
      </c>
      <c r="C195" s="59">
        <v>4553.0</v>
      </c>
      <c r="D195" s="57" t="str">
        <f t="shared" si="1"/>
        <v>MOSmokiez x Vibe Cannabis Sour Blueberry Lemonade Indica 100mg THC Rosin Fruit Chews</v>
      </c>
    </row>
    <row r="196">
      <c r="A196" s="55" t="s">
        <v>43</v>
      </c>
      <c r="B196" s="55" t="s">
        <v>465</v>
      </c>
      <c r="C196" s="56">
        <v>4212.0</v>
      </c>
      <c r="D196" s="57" t="str">
        <f t="shared" si="1"/>
        <v>MOSmokiez x Vibe Cannabis Sweet Blueberry Lemonade Indica 100mg THC Rosin Fruit Chews</v>
      </c>
    </row>
    <row r="197">
      <c r="A197" s="58" t="s">
        <v>43</v>
      </c>
      <c r="B197" s="58" t="s">
        <v>473</v>
      </c>
      <c r="C197" s="59">
        <v>2810.0</v>
      </c>
      <c r="D197" s="57" t="str">
        <f t="shared" si="1"/>
        <v>MOSpinello Blueberry Indica 100mg THC Rosin Fruit Chews</v>
      </c>
    </row>
    <row r="198">
      <c r="A198" s="55" t="s">
        <v>43</v>
      </c>
      <c r="B198" s="55" t="s">
        <v>474</v>
      </c>
      <c r="C198" s="56">
        <v>2068.0</v>
      </c>
      <c r="D198" s="57" t="str">
        <f t="shared" si="1"/>
        <v>MOSpinello Mango Sativa 100mg THC Rosin Fruit Chews</v>
      </c>
    </row>
    <row r="199">
      <c r="A199" s="58" t="s">
        <v>43</v>
      </c>
      <c r="B199" s="58" t="s">
        <v>475</v>
      </c>
      <c r="C199" s="59">
        <v>3150.0</v>
      </c>
      <c r="D199" s="57" t="str">
        <f t="shared" si="1"/>
        <v>MOSpinello Peach Hybrid 100mg THC Rosin Fruit Chews</v>
      </c>
    </row>
    <row r="200">
      <c r="A200" s="55" t="s">
        <v>43</v>
      </c>
      <c r="B200" s="55" t="s">
        <v>928</v>
      </c>
      <c r="C200" s="55">
        <v>0.0</v>
      </c>
      <c r="D200" s="57" t="str">
        <f t="shared" si="1"/>
        <v>MOVIP Sample Box</v>
      </c>
    </row>
    <row r="201">
      <c r="A201" s="58" t="s">
        <v>38</v>
      </c>
      <c r="B201" s="58" t="s">
        <v>848</v>
      </c>
      <c r="C201" s="58">
        <v>0.0</v>
      </c>
      <c r="D201" s="57" t="str">
        <f t="shared" si="1"/>
        <v>NJBlue Dream - 2g Live Resin Disposable Vape</v>
      </c>
    </row>
    <row r="202">
      <c r="A202" s="55" t="s">
        <v>38</v>
      </c>
      <c r="B202" s="55" t="s">
        <v>875</v>
      </c>
      <c r="C202" s="55">
        <v>-10.0</v>
      </c>
      <c r="D202" s="57" t="str">
        <f t="shared" si="1"/>
        <v>NJBlue Raspberry Indica 1000 mg THC Fruit Chews (Medical)</v>
      </c>
    </row>
    <row r="203">
      <c r="A203" s="58" t="s">
        <v>38</v>
      </c>
      <c r="B203" s="58" t="s">
        <v>103</v>
      </c>
      <c r="C203" s="59">
        <v>1989.0</v>
      </c>
      <c r="D203" s="57" t="str">
        <f t="shared" si="1"/>
        <v>NJBlue Raspberry Indica 100mg THC Fruit Chews</v>
      </c>
    </row>
    <row r="204">
      <c r="A204" s="55" t="s">
        <v>38</v>
      </c>
      <c r="B204" s="55" t="s">
        <v>849</v>
      </c>
      <c r="C204" s="55">
        <v>0.0</v>
      </c>
      <c r="D204" s="57" t="str">
        <f t="shared" si="1"/>
        <v>NJBlueberry OG - 2g Live Resin Disposable Vape</v>
      </c>
    </row>
    <row r="205">
      <c r="A205" s="58" t="s">
        <v>38</v>
      </c>
      <c r="B205" s="58" t="s">
        <v>850</v>
      </c>
      <c r="C205" s="58">
        <v>0.0</v>
      </c>
      <c r="D205" s="57" t="str">
        <f t="shared" si="1"/>
        <v>NJCalifornia Cherry - 2g Live Resin Disposable Vape</v>
      </c>
    </row>
    <row r="206">
      <c r="A206" s="55" t="s">
        <v>38</v>
      </c>
      <c r="B206" s="55" t="s">
        <v>851</v>
      </c>
      <c r="C206" s="55">
        <v>0.0</v>
      </c>
      <c r="D206" s="57" t="str">
        <f t="shared" si="1"/>
        <v>NJCantaloupe Apple - 2g Live Resin Disposable Vape</v>
      </c>
    </row>
    <row r="207">
      <c r="A207" s="58" t="s">
        <v>38</v>
      </c>
      <c r="B207" s="58" t="s">
        <v>845</v>
      </c>
      <c r="C207" s="59">
        <v>3547.0</v>
      </c>
      <c r="D207" s="57" t="str">
        <f t="shared" si="1"/>
        <v>NJGreen Apple 100mg CBG : 100mg THC Scored Single Piece Fruit Chew</v>
      </c>
    </row>
    <row r="208">
      <c r="A208" s="55" t="s">
        <v>38</v>
      </c>
      <c r="B208" s="55" t="s">
        <v>490</v>
      </c>
      <c r="C208" s="55">
        <v>-10.0</v>
      </c>
      <c r="D208" s="57" t="str">
        <f t="shared" si="1"/>
        <v>NJJamberry 100mg CBN : 100mg THC Fruit Chews</v>
      </c>
    </row>
    <row r="209">
      <c r="A209" s="58" t="s">
        <v>38</v>
      </c>
      <c r="B209" s="58" t="s">
        <v>843</v>
      </c>
      <c r="C209" s="58">
        <v>0.0</v>
      </c>
      <c r="D209" s="57" t="str">
        <f t="shared" si="1"/>
        <v>NJJamberry 50mg CBN : 50mg THC Fruit Chews</v>
      </c>
    </row>
    <row r="210">
      <c r="A210" s="55" t="s">
        <v>38</v>
      </c>
      <c r="B210" s="55" t="s">
        <v>852</v>
      </c>
      <c r="C210" s="55">
        <v>0.0</v>
      </c>
      <c r="D210" s="57" t="str">
        <f t="shared" si="1"/>
        <v>NJLemon Jack - 2g Live Resin Disposable Vape</v>
      </c>
    </row>
    <row r="211">
      <c r="A211" s="58" t="s">
        <v>38</v>
      </c>
      <c r="B211" s="58" t="s">
        <v>853</v>
      </c>
      <c r="C211" s="58">
        <v>0.0</v>
      </c>
      <c r="D211" s="57" t="str">
        <f t="shared" si="1"/>
        <v>NJMelon Berry - 2g Live Resin Disposable Vape</v>
      </c>
    </row>
    <row r="212">
      <c r="A212" s="55" t="s">
        <v>38</v>
      </c>
      <c r="B212" s="55" t="s">
        <v>897</v>
      </c>
      <c r="C212" s="55">
        <v>0.0</v>
      </c>
      <c r="D212" s="57" t="str">
        <f t="shared" si="1"/>
        <v>NJOozeX - Acapulco Gold - 1g Infused Preroll</v>
      </c>
    </row>
    <row r="213">
      <c r="A213" s="58" t="s">
        <v>38</v>
      </c>
      <c r="B213" s="58" t="s">
        <v>908</v>
      </c>
      <c r="C213" s="58">
        <v>0.0</v>
      </c>
      <c r="D213" s="57" t="str">
        <f t="shared" si="1"/>
        <v>NJOozeX - Animal Cookies - 1g/5Pk Infused Prerolls</v>
      </c>
    </row>
    <row r="214">
      <c r="A214" s="55" t="s">
        <v>38</v>
      </c>
      <c r="B214" s="55" t="s">
        <v>867</v>
      </c>
      <c r="C214" s="55">
        <v>0.0</v>
      </c>
      <c r="D214" s="57" t="str">
        <f t="shared" si="1"/>
        <v>NJOozeX - Blue Dream - 1g Distillate Boost</v>
      </c>
    </row>
    <row r="215">
      <c r="A215" s="58" t="s">
        <v>38</v>
      </c>
      <c r="B215" s="58" t="s">
        <v>912</v>
      </c>
      <c r="C215" s="58">
        <v>0.0</v>
      </c>
      <c r="D215" s="57" t="str">
        <f t="shared" si="1"/>
        <v>NJOozeX - Blueberry Muffin - 1g/5Pk Infused Prerolls</v>
      </c>
    </row>
    <row r="216">
      <c r="A216" s="55" t="s">
        <v>38</v>
      </c>
      <c r="B216" s="55" t="s">
        <v>909</v>
      </c>
      <c r="C216" s="55">
        <v>0.0</v>
      </c>
      <c r="D216" s="57" t="str">
        <f t="shared" si="1"/>
        <v>NJOozeX - Candy Apple - 1g/5Pk Infused Prerolls</v>
      </c>
    </row>
    <row r="217">
      <c r="A217" s="58" t="s">
        <v>38</v>
      </c>
      <c r="B217" s="58" t="s">
        <v>870</v>
      </c>
      <c r="C217" s="58">
        <v>0.0</v>
      </c>
      <c r="D217" s="57" t="str">
        <f t="shared" si="1"/>
        <v>NJOozeX - Cherry Gelato - 1g Distillate Boost</v>
      </c>
    </row>
    <row r="218">
      <c r="A218" s="55" t="s">
        <v>38</v>
      </c>
      <c r="B218" s="55" t="s">
        <v>888</v>
      </c>
      <c r="C218" s="55">
        <v>0.0</v>
      </c>
      <c r="D218" s="57" t="str">
        <f t="shared" si="1"/>
        <v>NJOozeX - Crunch Berries- 1g Infused Preroll</v>
      </c>
    </row>
    <row r="219">
      <c r="A219" s="58" t="s">
        <v>38</v>
      </c>
      <c r="B219" s="58" t="s">
        <v>880</v>
      </c>
      <c r="C219" s="58">
        <v>0.0</v>
      </c>
      <c r="D219" s="57" t="str">
        <f t="shared" si="1"/>
        <v>NJOozeX - Forbidden Fruit - 1g Vape Cartridge</v>
      </c>
    </row>
    <row r="220">
      <c r="A220" s="55" t="s">
        <v>38</v>
      </c>
      <c r="B220" s="55" t="s">
        <v>901</v>
      </c>
      <c r="C220" s="55">
        <v>0.0</v>
      </c>
      <c r="D220" s="57" t="str">
        <f t="shared" si="1"/>
        <v>NJOozeX - Glazed Donuts - 0.5g/10Pk Infused Pre-Rolls</v>
      </c>
    </row>
    <row r="221">
      <c r="A221" s="58" t="s">
        <v>38</v>
      </c>
      <c r="B221" s="58" t="s">
        <v>881</v>
      </c>
      <c r="C221" s="58">
        <v>0.0</v>
      </c>
      <c r="D221" s="57" t="str">
        <f t="shared" si="1"/>
        <v>NJOozeX - Ice Cream Cake - 1g Vape Cartridge</v>
      </c>
    </row>
    <row r="222">
      <c r="A222" s="55" t="s">
        <v>38</v>
      </c>
      <c r="B222" s="55" t="s">
        <v>889</v>
      </c>
      <c r="C222" s="55">
        <v>0.0</v>
      </c>
      <c r="D222" s="57" t="str">
        <f t="shared" si="1"/>
        <v>NJOozeX - Jealousy Pie - 1g Infused Pre-Roll</v>
      </c>
    </row>
    <row r="223">
      <c r="A223" s="58" t="s">
        <v>38</v>
      </c>
      <c r="B223" s="58" t="s">
        <v>902</v>
      </c>
      <c r="C223" s="58">
        <v>0.0</v>
      </c>
      <c r="D223" s="57" t="str">
        <f t="shared" si="1"/>
        <v>NJOozeX - Key Lime Pie - 0.5g/10Pk Infused Pre-Rolls</v>
      </c>
    </row>
    <row r="224">
      <c r="A224" s="55" t="s">
        <v>38</v>
      </c>
      <c r="B224" s="55" t="s">
        <v>910</v>
      </c>
      <c r="C224" s="55">
        <v>0.0</v>
      </c>
      <c r="D224" s="57" t="str">
        <f t="shared" si="1"/>
        <v>NJOozeX - Northern Lights - 1g/5Pk Infused Prerolls</v>
      </c>
    </row>
    <row r="225">
      <c r="A225" s="58" t="s">
        <v>38</v>
      </c>
      <c r="B225" s="58" t="s">
        <v>900</v>
      </c>
      <c r="C225" s="58">
        <v>0.0</v>
      </c>
      <c r="D225" s="57" t="str">
        <f t="shared" si="1"/>
        <v>NJOozeX - Orange Creamsicle - 0.5g/10Pk Infused Pre-Rolls</v>
      </c>
    </row>
    <row r="226">
      <c r="A226" s="55" t="s">
        <v>38</v>
      </c>
      <c r="B226" s="55" t="s">
        <v>869</v>
      </c>
      <c r="C226" s="55">
        <v>0.0</v>
      </c>
      <c r="D226" s="57" t="str">
        <f t="shared" si="1"/>
        <v>NJOozeX - Peach OG - 1g Distillate Boost</v>
      </c>
    </row>
    <row r="227">
      <c r="A227" s="58" t="s">
        <v>38</v>
      </c>
      <c r="B227" s="58" t="s">
        <v>911</v>
      </c>
      <c r="C227" s="58">
        <v>0.0</v>
      </c>
      <c r="D227" s="57" t="str">
        <f t="shared" si="1"/>
        <v>NJOozeX - Pineapple Punch - 1g/5Pk Infused Prerolls</v>
      </c>
    </row>
    <row r="228">
      <c r="A228" s="55" t="s">
        <v>38</v>
      </c>
      <c r="B228" s="55" t="s">
        <v>882</v>
      </c>
      <c r="C228" s="55">
        <v>0.0</v>
      </c>
      <c r="D228" s="57" t="str">
        <f t="shared" si="1"/>
        <v>NJOozeX - Pineapple Trainwreck - 1g Vape Cartridge</v>
      </c>
    </row>
    <row r="229">
      <c r="A229" s="58" t="s">
        <v>38</v>
      </c>
      <c r="B229" s="58" t="s">
        <v>868</v>
      </c>
      <c r="C229" s="58">
        <v>0.0</v>
      </c>
      <c r="D229" s="57" t="str">
        <f t="shared" si="1"/>
        <v>NJOozeX - Rainbow Runtz - 1g Distillate Boost</v>
      </c>
    </row>
    <row r="230">
      <c r="A230" s="55" t="s">
        <v>38</v>
      </c>
      <c r="B230" s="55" t="s">
        <v>887</v>
      </c>
      <c r="C230" s="55">
        <v>0.0</v>
      </c>
      <c r="D230" s="57" t="str">
        <f t="shared" si="1"/>
        <v>NJOozeX - Rainbow Sherbert - 0.5g/10Pk Infused Pre-Rolls</v>
      </c>
    </row>
    <row r="231">
      <c r="A231" s="58" t="s">
        <v>38</v>
      </c>
      <c r="B231" s="58" t="s">
        <v>871</v>
      </c>
      <c r="C231" s="58">
        <v>0.0</v>
      </c>
      <c r="D231" s="57" t="str">
        <f t="shared" si="1"/>
        <v>NJOozeX - Sour Bubble - 1g Distillate Boost</v>
      </c>
    </row>
    <row r="232">
      <c r="A232" s="55" t="s">
        <v>38</v>
      </c>
      <c r="B232" s="55" t="s">
        <v>883</v>
      </c>
      <c r="C232" s="55">
        <v>0.0</v>
      </c>
      <c r="D232" s="57" t="str">
        <f t="shared" si="1"/>
        <v>NJOozeX - Super Lemon Haze - 1g Vape Cartridge</v>
      </c>
    </row>
    <row r="233">
      <c r="A233" s="58" t="s">
        <v>38</v>
      </c>
      <c r="B233" s="58" t="s">
        <v>884</v>
      </c>
      <c r="C233" s="58">
        <v>0.0</v>
      </c>
      <c r="D233" s="57" t="str">
        <f t="shared" si="1"/>
        <v>NJOozeX - Tropicanna - 1g Vape Cartridge</v>
      </c>
    </row>
    <row r="234">
      <c r="A234" s="55" t="s">
        <v>38</v>
      </c>
      <c r="B234" s="55" t="s">
        <v>886</v>
      </c>
      <c r="C234" s="55">
        <v>0.0</v>
      </c>
      <c r="D234" s="57" t="str">
        <f t="shared" si="1"/>
        <v>NJOozeX - Watermelon Splash - 0.5g/10Pk Infused Pre-Rolls</v>
      </c>
    </row>
    <row r="235">
      <c r="A235" s="58" t="s">
        <v>38</v>
      </c>
      <c r="B235" s="58" t="s">
        <v>872</v>
      </c>
      <c r="C235" s="58">
        <v>0.0</v>
      </c>
      <c r="D235" s="57" t="str">
        <f t="shared" si="1"/>
        <v>NJOozeX - Wedding Cake - 1g Distillate Boost</v>
      </c>
    </row>
    <row r="236">
      <c r="A236" s="55" t="s">
        <v>38</v>
      </c>
      <c r="B236" s="55" t="s">
        <v>890</v>
      </c>
      <c r="C236" s="55">
        <v>0.0</v>
      </c>
      <c r="D236" s="57" t="str">
        <f t="shared" si="1"/>
        <v>NJOozeX - White Gusherz - 1g Infused Pre-Roll</v>
      </c>
    </row>
    <row r="237">
      <c r="A237" s="58" t="s">
        <v>38</v>
      </c>
      <c r="B237" s="58" t="s">
        <v>885</v>
      </c>
      <c r="C237" s="58">
        <v>0.0</v>
      </c>
      <c r="D237" s="57" t="str">
        <f t="shared" si="1"/>
        <v>NJOozeX - White Truffle - 1g Vape Cartridge</v>
      </c>
    </row>
    <row r="238">
      <c r="A238" s="55" t="s">
        <v>38</v>
      </c>
      <c r="B238" s="55" t="s">
        <v>891</v>
      </c>
      <c r="C238" s="55">
        <v>0.0</v>
      </c>
      <c r="D238" s="57" t="str">
        <f t="shared" si="1"/>
        <v>NJOozeX - White Widow - 1g Infused Pre-Roll</v>
      </c>
    </row>
    <row r="239">
      <c r="A239" s="58" t="s">
        <v>38</v>
      </c>
      <c r="B239" s="58" t="s">
        <v>876</v>
      </c>
      <c r="C239" s="58">
        <v>0.0</v>
      </c>
      <c r="D239" s="57" t="str">
        <f t="shared" si="1"/>
        <v>NJPeach Sativa 1000 mg THC Fruit Chews (Medical)</v>
      </c>
    </row>
    <row r="240">
      <c r="A240" s="55" t="s">
        <v>38</v>
      </c>
      <c r="B240" s="55" t="s">
        <v>104</v>
      </c>
      <c r="C240" s="55">
        <v>0.0</v>
      </c>
      <c r="D240" s="57" t="str">
        <f t="shared" si="1"/>
        <v>NJPeach Sativa 100mg THC Fruit Chews</v>
      </c>
    </row>
    <row r="241">
      <c r="A241" s="58" t="s">
        <v>38</v>
      </c>
      <c r="B241" s="58" t="s">
        <v>854</v>
      </c>
      <c r="C241" s="58">
        <v>0.0</v>
      </c>
      <c r="D241" s="57" t="str">
        <f t="shared" si="1"/>
        <v>NJPink Lemonade - 2g Live Resin Disposable Vape</v>
      </c>
    </row>
    <row r="242">
      <c r="A242" s="55" t="s">
        <v>38</v>
      </c>
      <c r="B242" s="55" t="s">
        <v>855</v>
      </c>
      <c r="C242" s="55">
        <v>0.0</v>
      </c>
      <c r="D242" s="57" t="str">
        <f t="shared" si="1"/>
        <v>NJPomelo Grape - 2g Live Resin Disposable Vape</v>
      </c>
    </row>
    <row r="243">
      <c r="A243" s="58" t="s">
        <v>38</v>
      </c>
      <c r="B243" s="58" t="s">
        <v>856</v>
      </c>
      <c r="C243" s="58">
        <v>0.0</v>
      </c>
      <c r="D243" s="57" t="str">
        <f t="shared" si="1"/>
        <v>NJPurple Punch - 2g Live Resin Disposable Vape</v>
      </c>
    </row>
    <row r="244">
      <c r="A244" s="55" t="s">
        <v>38</v>
      </c>
      <c r="B244" s="55" t="s">
        <v>874</v>
      </c>
      <c r="C244" s="55">
        <v>0.0</v>
      </c>
      <c r="D244" s="57" t="str">
        <f t="shared" si="1"/>
        <v>NJSour Blue Raspberry Indica 1000 mg THC Fruit Chews (Medical)</v>
      </c>
    </row>
    <row r="245">
      <c r="A245" s="58" t="s">
        <v>38</v>
      </c>
      <c r="B245" s="58" t="s">
        <v>107</v>
      </c>
      <c r="C245" s="58">
        <v>-20.0</v>
      </c>
      <c r="D245" s="57" t="str">
        <f t="shared" si="1"/>
        <v>NJSour Blue Raspberry Indica 100mg THC Fruit Chews</v>
      </c>
    </row>
    <row r="246">
      <c r="A246" s="55" t="s">
        <v>38</v>
      </c>
      <c r="B246" s="55" t="s">
        <v>846</v>
      </c>
      <c r="C246" s="55">
        <v>-20.0</v>
      </c>
      <c r="D246" s="57" t="str">
        <f t="shared" si="1"/>
        <v>NJSour Green Apple 100mg CBG : 100mg THC Scored Single Piece Fruit Chew</v>
      </c>
    </row>
    <row r="247">
      <c r="A247" s="58" t="s">
        <v>38</v>
      </c>
      <c r="B247" s="58" t="s">
        <v>499</v>
      </c>
      <c r="C247" s="58">
        <v>-10.0</v>
      </c>
      <c r="D247" s="57" t="str">
        <f t="shared" si="1"/>
        <v>NJSour Jamberry 100mg CBN : 100mg THC Fruit Chews</v>
      </c>
    </row>
    <row r="248">
      <c r="A248" s="55" t="s">
        <v>38</v>
      </c>
      <c r="B248" s="55" t="s">
        <v>844</v>
      </c>
      <c r="C248" s="55">
        <v>0.0</v>
      </c>
      <c r="D248" s="57" t="str">
        <f t="shared" si="1"/>
        <v>NJSour Jamberry 50mg CBN : 50mg THC Fruit Chews</v>
      </c>
    </row>
    <row r="249">
      <c r="A249" s="58" t="s">
        <v>38</v>
      </c>
      <c r="B249" s="58" t="s">
        <v>877</v>
      </c>
      <c r="C249" s="58">
        <v>-40.0</v>
      </c>
      <c r="D249" s="57" t="str">
        <f t="shared" si="1"/>
        <v>NJSour Peach Sativa 1000 mg THC Fruit Chews (Medical)</v>
      </c>
    </row>
    <row r="250">
      <c r="A250" s="55" t="s">
        <v>38</v>
      </c>
      <c r="B250" s="55" t="s">
        <v>108</v>
      </c>
      <c r="C250" s="55">
        <v>-10.0</v>
      </c>
      <c r="D250" s="57" t="str">
        <f t="shared" si="1"/>
        <v>NJSour Peach Sativa 100mg THC Fruit Chews</v>
      </c>
    </row>
    <row r="251">
      <c r="A251" s="58" t="s">
        <v>38</v>
      </c>
      <c r="B251" s="58" t="s">
        <v>904</v>
      </c>
      <c r="C251" s="58">
        <v>0.0</v>
      </c>
      <c r="D251" s="57" t="str">
        <f t="shared" si="1"/>
        <v>NJSour Tropical Fruit 1:1 - 100mg CBD : 100mg THC Fruit Chews</v>
      </c>
    </row>
    <row r="252">
      <c r="A252" s="55" t="s">
        <v>38</v>
      </c>
      <c r="B252" s="55" t="s">
        <v>878</v>
      </c>
      <c r="C252" s="55">
        <v>0.0</v>
      </c>
      <c r="D252" s="57" t="str">
        <f t="shared" si="1"/>
        <v>NJSour Watermelon Hybrid 1000 mg THC Fruit Chews (Medical)</v>
      </c>
    </row>
    <row r="253">
      <c r="A253" s="58" t="s">
        <v>38</v>
      </c>
      <c r="B253" s="58" t="s">
        <v>109</v>
      </c>
      <c r="C253" s="58">
        <v>-10.0</v>
      </c>
      <c r="D253" s="57" t="str">
        <f t="shared" si="1"/>
        <v>NJSour Watermelon Hybrid 100mg THC Fruit Chews</v>
      </c>
    </row>
    <row r="254">
      <c r="A254" s="55" t="s">
        <v>38</v>
      </c>
      <c r="B254" s="55" t="s">
        <v>842</v>
      </c>
      <c r="C254" s="56">
        <v>3485.0</v>
      </c>
      <c r="D254" s="57" t="str">
        <f t="shared" si="1"/>
        <v>NJSour Watermelon Hybrid 100mg THC Scored Single Piece Fruit Chew</v>
      </c>
    </row>
    <row r="255">
      <c r="A255" s="58" t="s">
        <v>38</v>
      </c>
      <c r="B255" s="58" t="s">
        <v>861</v>
      </c>
      <c r="C255" s="58">
        <v>0.0</v>
      </c>
      <c r="D255" s="57" t="str">
        <f t="shared" si="1"/>
        <v>NJSunrise Cannabis - Amnesia Haze - 1g Live Resin Vape Cartridge</v>
      </c>
    </row>
    <row r="256">
      <c r="A256" s="55" t="s">
        <v>38</v>
      </c>
      <c r="B256" s="55" t="s">
        <v>895</v>
      </c>
      <c r="C256" s="55">
        <v>0.0</v>
      </c>
      <c r="D256" s="57" t="str">
        <f t="shared" si="1"/>
        <v>NJSunrise Cannabis - Blackberry Kush - 3g Disposable</v>
      </c>
    </row>
    <row r="257">
      <c r="A257" s="58" t="s">
        <v>38</v>
      </c>
      <c r="B257" s="58" t="s">
        <v>892</v>
      </c>
      <c r="C257" s="58">
        <v>0.0</v>
      </c>
      <c r="D257" s="57" t="str">
        <f t="shared" si="1"/>
        <v>NJSunrise Cannabis - Blood Orange - 3g Disposable</v>
      </c>
    </row>
    <row r="258">
      <c r="A258" s="55" t="s">
        <v>38</v>
      </c>
      <c r="B258" s="55" t="s">
        <v>865</v>
      </c>
      <c r="C258" s="55">
        <v>0.0</v>
      </c>
      <c r="D258" s="57" t="str">
        <f t="shared" si="1"/>
        <v>NJSunrise Cannabis - Blue Cheese - 1g Live Resin Vape Cartridge</v>
      </c>
    </row>
    <row r="259">
      <c r="A259" s="58" t="s">
        <v>38</v>
      </c>
      <c r="B259" s="58" t="s">
        <v>863</v>
      </c>
      <c r="C259" s="58">
        <v>0.0</v>
      </c>
      <c r="D259" s="57" t="str">
        <f t="shared" si="1"/>
        <v>NJSunrise Cannabis - Blueberry Pie - 1g Live Resin Vape Cartridge</v>
      </c>
    </row>
    <row r="260">
      <c r="A260" s="55" t="s">
        <v>38</v>
      </c>
      <c r="B260" s="55" t="s">
        <v>896</v>
      </c>
      <c r="C260" s="55">
        <v>0.0</v>
      </c>
      <c r="D260" s="57" t="str">
        <f t="shared" si="1"/>
        <v>NJSunrise Cannabis - Cadillac Rainbow - 3g Disposable</v>
      </c>
    </row>
    <row r="261">
      <c r="A261" s="58" t="s">
        <v>38</v>
      </c>
      <c r="B261" s="58" t="s">
        <v>866</v>
      </c>
      <c r="C261" s="58">
        <v>0.0</v>
      </c>
      <c r="D261" s="57" t="str">
        <f t="shared" si="1"/>
        <v>NJSunrise Cannabis - Chem Dawg - 1g Live Resin Vape Cartridge</v>
      </c>
    </row>
    <row r="262">
      <c r="A262" s="55" t="s">
        <v>38</v>
      </c>
      <c r="B262" s="55" t="s">
        <v>862</v>
      </c>
      <c r="C262" s="55">
        <v>0.0</v>
      </c>
      <c r="D262" s="57" t="str">
        <f t="shared" si="1"/>
        <v>NJSunrise Cannabis - Forbidden Fruit - 1g Live Resin Vape Cartridge</v>
      </c>
    </row>
    <row r="263">
      <c r="A263" s="58" t="s">
        <v>38</v>
      </c>
      <c r="B263" s="58" t="s">
        <v>898</v>
      </c>
      <c r="C263" s="58">
        <v>0.0</v>
      </c>
      <c r="D263" s="57" t="str">
        <f t="shared" si="1"/>
        <v>NJSunrise Cannabis - Grape Pie - 3g Disposable</v>
      </c>
    </row>
    <row r="264">
      <c r="A264" s="55" t="s">
        <v>38</v>
      </c>
      <c r="B264" s="55" t="s">
        <v>906</v>
      </c>
      <c r="C264" s="55">
        <v>0.0</v>
      </c>
      <c r="D264" s="57" t="str">
        <f t="shared" si="1"/>
        <v>NJSunrise Cannabis - Lemon Cheesecake - 3g Disposable</v>
      </c>
    </row>
    <row r="265">
      <c r="A265" s="58" t="s">
        <v>38</v>
      </c>
      <c r="B265" s="58" t="s">
        <v>860</v>
      </c>
      <c r="C265" s="58">
        <v>-10.0</v>
      </c>
      <c r="D265" s="57" t="str">
        <f t="shared" si="1"/>
        <v>NJSunrise Cannabis - Maui Wowie - 1g Live Resin Vape Cartridge</v>
      </c>
    </row>
    <row r="266">
      <c r="A266" s="55" t="s">
        <v>38</v>
      </c>
      <c r="B266" s="55" t="s">
        <v>905</v>
      </c>
      <c r="C266" s="55">
        <v>0.0</v>
      </c>
      <c r="D266" s="57" t="str">
        <f t="shared" si="1"/>
        <v>NJSunrise Cannabis - Peach Ringz - 3g Disposable</v>
      </c>
    </row>
    <row r="267">
      <c r="A267" s="58" t="s">
        <v>38</v>
      </c>
      <c r="B267" s="58" t="s">
        <v>907</v>
      </c>
      <c r="C267" s="58">
        <v>0.0</v>
      </c>
      <c r="D267" s="57" t="str">
        <f t="shared" si="1"/>
        <v>NJSunrise Cannabis - Pineapple Mojito - 3g Disposable</v>
      </c>
    </row>
    <row r="268">
      <c r="A268" s="55" t="s">
        <v>38</v>
      </c>
      <c r="B268" s="55" t="s">
        <v>893</v>
      </c>
      <c r="C268" s="55">
        <v>0.0</v>
      </c>
      <c r="D268" s="57" t="str">
        <f t="shared" si="1"/>
        <v>NJSunrise Cannabis - Raspberry Cough - 3g Disposable</v>
      </c>
    </row>
    <row r="269">
      <c r="A269" s="58" t="s">
        <v>38</v>
      </c>
      <c r="B269" s="58" t="s">
        <v>864</v>
      </c>
      <c r="C269" s="58">
        <v>-10.0</v>
      </c>
      <c r="D269" s="57" t="str">
        <f t="shared" si="1"/>
        <v>NJSunrise Cannabis - Runtz OG -1g Live Resin Vape Cartridge</v>
      </c>
    </row>
    <row r="270">
      <c r="A270" s="55" t="s">
        <v>38</v>
      </c>
      <c r="B270" s="55" t="s">
        <v>858</v>
      </c>
      <c r="C270" s="55">
        <v>0.0</v>
      </c>
      <c r="D270" s="57" t="str">
        <f t="shared" si="1"/>
        <v>NJSunrise Cannabis - Sherbet Queen - 1g Live Resin Vape Cartridge</v>
      </c>
    </row>
    <row r="271">
      <c r="A271" s="58" t="s">
        <v>38</v>
      </c>
      <c r="B271" s="58" t="s">
        <v>899</v>
      </c>
      <c r="C271" s="58">
        <v>0.0</v>
      </c>
      <c r="D271" s="57" t="str">
        <f t="shared" si="1"/>
        <v>NJSunrise Cannabis - Strawberry Gelato - 3g Disposable</v>
      </c>
    </row>
    <row r="272">
      <c r="A272" s="55" t="s">
        <v>38</v>
      </c>
      <c r="B272" s="55" t="s">
        <v>859</v>
      </c>
      <c r="C272" s="55">
        <v>0.0</v>
      </c>
      <c r="D272" s="57" t="str">
        <f t="shared" si="1"/>
        <v>NJSunrise Cannabis - Tangerine Dream - 1g Live Resin Vape Cartridge</v>
      </c>
    </row>
    <row r="273">
      <c r="A273" s="58" t="s">
        <v>38</v>
      </c>
      <c r="B273" s="58" t="s">
        <v>894</v>
      </c>
      <c r="C273" s="58">
        <v>0.0</v>
      </c>
      <c r="D273" s="57" t="str">
        <f t="shared" si="1"/>
        <v>NJSunrise Cannabis - Watermelon OG - 3g Disposable</v>
      </c>
    </row>
    <row r="274">
      <c r="A274" s="55" t="s">
        <v>38</v>
      </c>
      <c r="B274" s="55" t="s">
        <v>873</v>
      </c>
      <c r="C274" s="55">
        <v>-10.0</v>
      </c>
      <c r="D274" s="57" t="str">
        <f t="shared" si="1"/>
        <v>NJSunrise Cannabis - White Widow -1g Live Resin Vape Cartridge</v>
      </c>
    </row>
    <row r="275">
      <c r="A275" s="58" t="s">
        <v>38</v>
      </c>
      <c r="B275" s="58" t="s">
        <v>857</v>
      </c>
      <c r="C275" s="58">
        <v>0.0</v>
      </c>
      <c r="D275" s="57" t="str">
        <f t="shared" si="1"/>
        <v>NJSunset Sherbet - 2g Live Resin Disposable Vape</v>
      </c>
    </row>
    <row r="276">
      <c r="A276" s="55" t="s">
        <v>38</v>
      </c>
      <c r="B276" s="55" t="s">
        <v>903</v>
      </c>
      <c r="C276" s="55">
        <v>-20.0</v>
      </c>
      <c r="D276" s="57" t="str">
        <f t="shared" si="1"/>
        <v>NJTropical Fruit 1:1 - 100mg CBD : 100mg THC Fruit Chews</v>
      </c>
    </row>
    <row r="277">
      <c r="A277" s="58" t="s">
        <v>38</v>
      </c>
      <c r="B277" s="58" t="s">
        <v>928</v>
      </c>
      <c r="C277" s="58">
        <v>0.0</v>
      </c>
      <c r="D277" s="57" t="str">
        <f t="shared" si="1"/>
        <v>NJVIP Sample Box</v>
      </c>
    </row>
    <row r="278">
      <c r="A278" s="55" t="s">
        <v>38</v>
      </c>
      <c r="B278" s="55" t="s">
        <v>879</v>
      </c>
      <c r="C278" s="55">
        <v>-10.0</v>
      </c>
      <c r="D278" s="57" t="str">
        <f t="shared" si="1"/>
        <v>NJWatermelon Hybrid 1000mg THC Fruit Chews (Medical)</v>
      </c>
    </row>
    <row r="279">
      <c r="A279" s="58" t="s">
        <v>38</v>
      </c>
      <c r="B279" s="58" t="s">
        <v>105</v>
      </c>
      <c r="C279" s="58">
        <v>0.0</v>
      </c>
      <c r="D279" s="57" t="str">
        <f t="shared" si="1"/>
        <v>NJWatermelon Hybrid 100mg THC Fruit Chews</v>
      </c>
    </row>
    <row r="280">
      <c r="A280" s="55" t="s">
        <v>38</v>
      </c>
      <c r="B280" s="55" t="s">
        <v>847</v>
      </c>
      <c r="C280" s="55">
        <v>402.0</v>
      </c>
      <c r="D280" s="57" t="str">
        <f t="shared" si="1"/>
        <v>NJWatermelon Hybrid 100mg THC Scored Single Piece Fruit Chew</v>
      </c>
    </row>
    <row r="281">
      <c r="A281" s="58" t="s">
        <v>48</v>
      </c>
      <c r="B281" s="58" t="s">
        <v>848</v>
      </c>
      <c r="C281" s="58">
        <v>0.0</v>
      </c>
      <c r="D281" s="57" t="str">
        <f t="shared" si="1"/>
        <v>NMBlue Dream - 2g Live Resin Disposable Vape</v>
      </c>
    </row>
    <row r="282">
      <c r="A282" s="55" t="s">
        <v>48</v>
      </c>
      <c r="B282" s="55" t="s">
        <v>875</v>
      </c>
      <c r="C282" s="55">
        <v>-10.0</v>
      </c>
      <c r="D282" s="57" t="str">
        <f t="shared" si="1"/>
        <v>NMBlue Raspberry Indica 1000 mg THC Fruit Chews (Medical)</v>
      </c>
    </row>
    <row r="283">
      <c r="A283" s="58" t="s">
        <v>48</v>
      </c>
      <c r="B283" s="58" t="s">
        <v>103</v>
      </c>
      <c r="C283" s="59">
        <v>1989.0</v>
      </c>
      <c r="D283" s="57" t="str">
        <f t="shared" si="1"/>
        <v>NMBlue Raspberry Indica 100mg THC Fruit Chews</v>
      </c>
    </row>
    <row r="284">
      <c r="A284" s="55" t="s">
        <v>48</v>
      </c>
      <c r="B284" s="55" t="s">
        <v>849</v>
      </c>
      <c r="C284" s="55">
        <v>0.0</v>
      </c>
      <c r="D284" s="57" t="str">
        <f t="shared" si="1"/>
        <v>NMBlueberry OG - 2g Live Resin Disposable Vape</v>
      </c>
    </row>
    <row r="285">
      <c r="A285" s="58" t="s">
        <v>48</v>
      </c>
      <c r="B285" s="58" t="s">
        <v>850</v>
      </c>
      <c r="C285" s="58">
        <v>0.0</v>
      </c>
      <c r="D285" s="57" t="str">
        <f t="shared" si="1"/>
        <v>NMCalifornia Cherry - 2g Live Resin Disposable Vape</v>
      </c>
    </row>
    <row r="286">
      <c r="A286" s="55" t="s">
        <v>48</v>
      </c>
      <c r="B286" s="55" t="s">
        <v>851</v>
      </c>
      <c r="C286" s="55">
        <v>0.0</v>
      </c>
      <c r="D286" s="57" t="str">
        <f t="shared" si="1"/>
        <v>NMCantaloupe Apple - 2g Live Resin Disposable Vape</v>
      </c>
    </row>
    <row r="287">
      <c r="A287" s="58" t="s">
        <v>48</v>
      </c>
      <c r="B287" s="58" t="s">
        <v>845</v>
      </c>
      <c r="C287" s="59">
        <v>3547.0</v>
      </c>
      <c r="D287" s="57" t="str">
        <f t="shared" si="1"/>
        <v>NMGreen Apple 100mg CBG : 100mg THC Scored Single Piece Fruit Chew</v>
      </c>
    </row>
    <row r="288">
      <c r="A288" s="55" t="s">
        <v>48</v>
      </c>
      <c r="B288" s="55" t="s">
        <v>490</v>
      </c>
      <c r="C288" s="55">
        <v>-10.0</v>
      </c>
      <c r="D288" s="57" t="str">
        <f t="shared" si="1"/>
        <v>NMJamberry 100mg CBN : 100mg THC Fruit Chews</v>
      </c>
    </row>
    <row r="289">
      <c r="A289" s="58" t="s">
        <v>48</v>
      </c>
      <c r="B289" s="58" t="s">
        <v>843</v>
      </c>
      <c r="C289" s="58">
        <v>0.0</v>
      </c>
      <c r="D289" s="57" t="str">
        <f t="shared" si="1"/>
        <v>NMJamberry 50mg CBN : 50mg THC Fruit Chews</v>
      </c>
    </row>
    <row r="290">
      <c r="A290" s="55" t="s">
        <v>48</v>
      </c>
      <c r="B290" s="55" t="s">
        <v>852</v>
      </c>
      <c r="C290" s="55">
        <v>0.0</v>
      </c>
      <c r="D290" s="57" t="str">
        <f t="shared" si="1"/>
        <v>NMLemon Jack - 2g Live Resin Disposable Vape</v>
      </c>
    </row>
    <row r="291">
      <c r="A291" s="58" t="s">
        <v>48</v>
      </c>
      <c r="B291" s="58" t="s">
        <v>853</v>
      </c>
      <c r="C291" s="58">
        <v>0.0</v>
      </c>
      <c r="D291" s="57" t="str">
        <f t="shared" si="1"/>
        <v>NMMelon Berry - 2g Live Resin Disposable Vape</v>
      </c>
    </row>
    <row r="292">
      <c r="A292" s="55" t="s">
        <v>48</v>
      </c>
      <c r="B292" s="55" t="s">
        <v>897</v>
      </c>
      <c r="C292" s="55">
        <v>0.0</v>
      </c>
      <c r="D292" s="57" t="str">
        <f t="shared" si="1"/>
        <v>NMOozeX - Acapulco Gold - 1g Infused Preroll</v>
      </c>
    </row>
    <row r="293">
      <c r="A293" s="58" t="s">
        <v>48</v>
      </c>
      <c r="B293" s="58" t="s">
        <v>908</v>
      </c>
      <c r="C293" s="58">
        <v>0.0</v>
      </c>
      <c r="D293" s="57" t="str">
        <f t="shared" si="1"/>
        <v>NMOozeX - Animal Cookies - 1g/5Pk Infused Prerolls</v>
      </c>
    </row>
    <row r="294">
      <c r="A294" s="55" t="s">
        <v>48</v>
      </c>
      <c r="B294" s="55" t="s">
        <v>867</v>
      </c>
      <c r="C294" s="55">
        <v>0.0</v>
      </c>
      <c r="D294" s="57" t="str">
        <f t="shared" si="1"/>
        <v>NMOozeX - Blue Dream - 1g Distillate Boost</v>
      </c>
    </row>
    <row r="295">
      <c r="A295" s="58" t="s">
        <v>48</v>
      </c>
      <c r="B295" s="58" t="s">
        <v>912</v>
      </c>
      <c r="C295" s="58">
        <v>0.0</v>
      </c>
      <c r="D295" s="57" t="str">
        <f t="shared" si="1"/>
        <v>NMOozeX - Blueberry Muffin - 1g/5Pk Infused Prerolls</v>
      </c>
    </row>
    <row r="296">
      <c r="A296" s="55" t="s">
        <v>48</v>
      </c>
      <c r="B296" s="55" t="s">
        <v>909</v>
      </c>
      <c r="C296" s="55">
        <v>0.0</v>
      </c>
      <c r="D296" s="57" t="str">
        <f t="shared" si="1"/>
        <v>NMOozeX - Candy Apple - 1g/5Pk Infused Prerolls</v>
      </c>
    </row>
    <row r="297">
      <c r="A297" s="58" t="s">
        <v>48</v>
      </c>
      <c r="B297" s="58" t="s">
        <v>870</v>
      </c>
      <c r="C297" s="58">
        <v>0.0</v>
      </c>
      <c r="D297" s="57" t="str">
        <f t="shared" si="1"/>
        <v>NMOozeX - Cherry Gelato - 1g Distillate Boost</v>
      </c>
    </row>
    <row r="298">
      <c r="A298" s="55" t="s">
        <v>48</v>
      </c>
      <c r="B298" s="55" t="s">
        <v>888</v>
      </c>
      <c r="C298" s="55">
        <v>0.0</v>
      </c>
      <c r="D298" s="57" t="str">
        <f t="shared" si="1"/>
        <v>NMOozeX - Crunch Berries- 1g Infused Preroll</v>
      </c>
    </row>
    <row r="299">
      <c r="A299" s="58" t="s">
        <v>48</v>
      </c>
      <c r="B299" s="58" t="s">
        <v>880</v>
      </c>
      <c r="C299" s="58">
        <v>0.0</v>
      </c>
      <c r="D299" s="57" t="str">
        <f t="shared" si="1"/>
        <v>NMOozeX - Forbidden Fruit - 1g Vape Cartridge</v>
      </c>
    </row>
    <row r="300">
      <c r="A300" s="55" t="s">
        <v>48</v>
      </c>
      <c r="B300" s="55" t="s">
        <v>901</v>
      </c>
      <c r="C300" s="55">
        <v>0.0</v>
      </c>
      <c r="D300" s="57" t="str">
        <f t="shared" si="1"/>
        <v>NMOozeX - Glazed Donuts - 0.5g/10Pk Infused Pre-Rolls</v>
      </c>
    </row>
    <row r="301">
      <c r="A301" s="58" t="s">
        <v>48</v>
      </c>
      <c r="B301" s="58" t="s">
        <v>881</v>
      </c>
      <c r="C301" s="58">
        <v>0.0</v>
      </c>
      <c r="D301" s="57" t="str">
        <f t="shared" si="1"/>
        <v>NMOozeX - Ice Cream Cake - 1g Vape Cartridge</v>
      </c>
    </row>
    <row r="302">
      <c r="A302" s="55" t="s">
        <v>48</v>
      </c>
      <c r="B302" s="55" t="s">
        <v>889</v>
      </c>
      <c r="C302" s="55">
        <v>0.0</v>
      </c>
      <c r="D302" s="57" t="str">
        <f t="shared" si="1"/>
        <v>NMOozeX - Jealousy Pie - 1g Infused Pre-Roll</v>
      </c>
    </row>
    <row r="303">
      <c r="A303" s="58" t="s">
        <v>48</v>
      </c>
      <c r="B303" s="58" t="s">
        <v>902</v>
      </c>
      <c r="C303" s="58">
        <v>0.0</v>
      </c>
      <c r="D303" s="57" t="str">
        <f t="shared" si="1"/>
        <v>NMOozeX - Key Lime Pie - 0.5g/10Pk Infused Pre-Rolls</v>
      </c>
    </row>
    <row r="304">
      <c r="A304" s="55" t="s">
        <v>48</v>
      </c>
      <c r="B304" s="55" t="s">
        <v>910</v>
      </c>
      <c r="C304" s="55">
        <v>0.0</v>
      </c>
      <c r="D304" s="57" t="str">
        <f t="shared" si="1"/>
        <v>NMOozeX - Northern Lights - 1g/5Pk Infused Prerolls</v>
      </c>
    </row>
    <row r="305">
      <c r="A305" s="58" t="s">
        <v>48</v>
      </c>
      <c r="B305" s="58" t="s">
        <v>900</v>
      </c>
      <c r="C305" s="58">
        <v>0.0</v>
      </c>
      <c r="D305" s="57" t="str">
        <f t="shared" si="1"/>
        <v>NMOozeX - Orange Creamsicle - 0.5g/10Pk Infused Pre-Rolls</v>
      </c>
    </row>
    <row r="306">
      <c r="A306" s="55" t="s">
        <v>48</v>
      </c>
      <c r="B306" s="55" t="s">
        <v>869</v>
      </c>
      <c r="C306" s="55">
        <v>0.0</v>
      </c>
      <c r="D306" s="57" t="str">
        <f t="shared" si="1"/>
        <v>NMOozeX - Peach OG - 1g Distillate Boost</v>
      </c>
    </row>
    <row r="307">
      <c r="A307" s="58" t="s">
        <v>48</v>
      </c>
      <c r="B307" s="58" t="s">
        <v>911</v>
      </c>
      <c r="C307" s="58">
        <v>0.0</v>
      </c>
      <c r="D307" s="57" t="str">
        <f t="shared" si="1"/>
        <v>NMOozeX - Pineapple Punch - 1g/5Pk Infused Prerolls</v>
      </c>
    </row>
    <row r="308">
      <c r="A308" s="55" t="s">
        <v>48</v>
      </c>
      <c r="B308" s="55" t="s">
        <v>882</v>
      </c>
      <c r="C308" s="55">
        <v>0.0</v>
      </c>
      <c r="D308" s="57" t="str">
        <f t="shared" si="1"/>
        <v>NMOozeX - Pineapple Trainwreck - 1g Vape Cartridge</v>
      </c>
    </row>
    <row r="309">
      <c r="A309" s="58" t="s">
        <v>48</v>
      </c>
      <c r="B309" s="58" t="s">
        <v>868</v>
      </c>
      <c r="C309" s="58">
        <v>0.0</v>
      </c>
      <c r="D309" s="57" t="str">
        <f t="shared" si="1"/>
        <v>NMOozeX - Rainbow Runtz - 1g Distillate Boost</v>
      </c>
    </row>
    <row r="310">
      <c r="A310" s="55" t="s">
        <v>48</v>
      </c>
      <c r="B310" s="55" t="s">
        <v>887</v>
      </c>
      <c r="C310" s="55">
        <v>0.0</v>
      </c>
      <c r="D310" s="57" t="str">
        <f t="shared" si="1"/>
        <v>NMOozeX - Rainbow Sherbert - 0.5g/10Pk Infused Pre-Rolls</v>
      </c>
    </row>
    <row r="311">
      <c r="A311" s="58" t="s">
        <v>48</v>
      </c>
      <c r="B311" s="58" t="s">
        <v>871</v>
      </c>
      <c r="C311" s="58">
        <v>0.0</v>
      </c>
      <c r="D311" s="57" t="str">
        <f t="shared" si="1"/>
        <v>NMOozeX - Sour Bubble - 1g Distillate Boost</v>
      </c>
    </row>
    <row r="312">
      <c r="A312" s="55" t="s">
        <v>48</v>
      </c>
      <c r="B312" s="55" t="s">
        <v>883</v>
      </c>
      <c r="C312" s="55">
        <v>0.0</v>
      </c>
      <c r="D312" s="57" t="str">
        <f t="shared" si="1"/>
        <v>NMOozeX - Super Lemon Haze - 1g Vape Cartridge</v>
      </c>
    </row>
    <row r="313">
      <c r="A313" s="58" t="s">
        <v>48</v>
      </c>
      <c r="B313" s="58" t="s">
        <v>884</v>
      </c>
      <c r="C313" s="58">
        <v>0.0</v>
      </c>
      <c r="D313" s="57" t="str">
        <f t="shared" si="1"/>
        <v>NMOozeX - Tropicanna - 1g Vape Cartridge</v>
      </c>
    </row>
    <row r="314">
      <c r="A314" s="55" t="s">
        <v>48</v>
      </c>
      <c r="B314" s="55" t="s">
        <v>886</v>
      </c>
      <c r="C314" s="55">
        <v>0.0</v>
      </c>
      <c r="D314" s="57" t="str">
        <f t="shared" si="1"/>
        <v>NMOozeX - Watermelon Splash - 0.5g/10Pk Infused Pre-Rolls</v>
      </c>
    </row>
    <row r="315">
      <c r="A315" s="58" t="s">
        <v>48</v>
      </c>
      <c r="B315" s="58" t="s">
        <v>872</v>
      </c>
      <c r="C315" s="58">
        <v>0.0</v>
      </c>
      <c r="D315" s="57" t="str">
        <f t="shared" si="1"/>
        <v>NMOozeX - Wedding Cake - 1g Distillate Boost</v>
      </c>
    </row>
    <row r="316">
      <c r="A316" s="55" t="s">
        <v>48</v>
      </c>
      <c r="B316" s="55" t="s">
        <v>890</v>
      </c>
      <c r="C316" s="55">
        <v>0.0</v>
      </c>
      <c r="D316" s="57" t="str">
        <f t="shared" si="1"/>
        <v>NMOozeX - White Gusherz - 1g Infused Pre-Roll</v>
      </c>
    </row>
    <row r="317">
      <c r="A317" s="58" t="s">
        <v>48</v>
      </c>
      <c r="B317" s="58" t="s">
        <v>885</v>
      </c>
      <c r="C317" s="58">
        <v>0.0</v>
      </c>
      <c r="D317" s="57" t="str">
        <f t="shared" si="1"/>
        <v>NMOozeX - White Truffle - 1g Vape Cartridge</v>
      </c>
    </row>
    <row r="318">
      <c r="A318" s="55" t="s">
        <v>48</v>
      </c>
      <c r="B318" s="55" t="s">
        <v>891</v>
      </c>
      <c r="C318" s="55">
        <v>0.0</v>
      </c>
      <c r="D318" s="57" t="str">
        <f t="shared" si="1"/>
        <v>NMOozeX - White Widow - 1g Infused Pre-Roll</v>
      </c>
    </row>
    <row r="319">
      <c r="A319" s="58" t="s">
        <v>48</v>
      </c>
      <c r="B319" s="58" t="s">
        <v>876</v>
      </c>
      <c r="C319" s="58">
        <v>0.0</v>
      </c>
      <c r="D319" s="57" t="str">
        <f t="shared" si="1"/>
        <v>NMPeach Sativa 1000 mg THC Fruit Chews (Medical)</v>
      </c>
    </row>
    <row r="320">
      <c r="A320" s="55" t="s">
        <v>48</v>
      </c>
      <c r="B320" s="55" t="s">
        <v>104</v>
      </c>
      <c r="C320" s="55">
        <v>0.0</v>
      </c>
      <c r="D320" s="57" t="str">
        <f t="shared" si="1"/>
        <v>NMPeach Sativa 100mg THC Fruit Chews</v>
      </c>
    </row>
    <row r="321">
      <c r="A321" s="58" t="s">
        <v>48</v>
      </c>
      <c r="B321" s="58" t="s">
        <v>854</v>
      </c>
      <c r="C321" s="58">
        <v>0.0</v>
      </c>
      <c r="D321" s="57" t="str">
        <f t="shared" si="1"/>
        <v>NMPink Lemonade - 2g Live Resin Disposable Vape</v>
      </c>
    </row>
    <row r="322">
      <c r="A322" s="55" t="s">
        <v>48</v>
      </c>
      <c r="B322" s="55" t="s">
        <v>855</v>
      </c>
      <c r="C322" s="55">
        <v>0.0</v>
      </c>
      <c r="D322" s="57" t="str">
        <f t="shared" si="1"/>
        <v>NMPomelo Grape - 2g Live Resin Disposable Vape</v>
      </c>
    </row>
    <row r="323">
      <c r="A323" s="58" t="s">
        <v>48</v>
      </c>
      <c r="B323" s="58" t="s">
        <v>856</v>
      </c>
      <c r="C323" s="58">
        <v>0.0</v>
      </c>
      <c r="D323" s="57" t="str">
        <f t="shared" si="1"/>
        <v>NMPurple Punch - 2g Live Resin Disposable Vape</v>
      </c>
    </row>
    <row r="324">
      <c r="A324" s="55" t="s">
        <v>48</v>
      </c>
      <c r="B324" s="55" t="s">
        <v>874</v>
      </c>
      <c r="C324" s="55">
        <v>0.0</v>
      </c>
      <c r="D324" s="57" t="str">
        <f t="shared" si="1"/>
        <v>NMSour Blue Raspberry Indica 1000 mg THC Fruit Chews (Medical)</v>
      </c>
    </row>
    <row r="325">
      <c r="A325" s="58" t="s">
        <v>48</v>
      </c>
      <c r="B325" s="58" t="s">
        <v>107</v>
      </c>
      <c r="C325" s="58">
        <v>-20.0</v>
      </c>
      <c r="D325" s="57" t="str">
        <f t="shared" si="1"/>
        <v>NMSour Blue Raspberry Indica 100mg THC Fruit Chews</v>
      </c>
    </row>
    <row r="326">
      <c r="A326" s="55" t="s">
        <v>48</v>
      </c>
      <c r="B326" s="55" t="s">
        <v>846</v>
      </c>
      <c r="C326" s="55">
        <v>-20.0</v>
      </c>
      <c r="D326" s="57" t="str">
        <f t="shared" si="1"/>
        <v>NMSour Green Apple 100mg CBG : 100mg THC Scored Single Piece Fruit Chew</v>
      </c>
    </row>
    <row r="327">
      <c r="A327" s="58" t="s">
        <v>48</v>
      </c>
      <c r="B327" s="58" t="s">
        <v>499</v>
      </c>
      <c r="C327" s="58">
        <v>-10.0</v>
      </c>
      <c r="D327" s="57" t="str">
        <f t="shared" si="1"/>
        <v>NMSour Jamberry 100mg CBN : 100mg THC Fruit Chews</v>
      </c>
    </row>
    <row r="328">
      <c r="A328" s="55" t="s">
        <v>48</v>
      </c>
      <c r="B328" s="55" t="s">
        <v>844</v>
      </c>
      <c r="C328" s="55">
        <v>0.0</v>
      </c>
      <c r="D328" s="57" t="str">
        <f t="shared" si="1"/>
        <v>NMSour Jamberry 50mg CBN : 50mg THC Fruit Chews</v>
      </c>
    </row>
    <row r="329">
      <c r="A329" s="58" t="s">
        <v>48</v>
      </c>
      <c r="B329" s="58" t="s">
        <v>877</v>
      </c>
      <c r="C329" s="58">
        <v>-40.0</v>
      </c>
      <c r="D329" s="57" t="str">
        <f t="shared" si="1"/>
        <v>NMSour Peach Sativa 1000 mg THC Fruit Chews (Medical)</v>
      </c>
    </row>
    <row r="330">
      <c r="A330" s="55" t="s">
        <v>48</v>
      </c>
      <c r="B330" s="55" t="s">
        <v>108</v>
      </c>
      <c r="C330" s="55">
        <v>-10.0</v>
      </c>
      <c r="D330" s="57" t="str">
        <f t="shared" si="1"/>
        <v>NMSour Peach Sativa 100mg THC Fruit Chews</v>
      </c>
    </row>
    <row r="331">
      <c r="A331" s="58" t="s">
        <v>48</v>
      </c>
      <c r="B331" s="58" t="s">
        <v>904</v>
      </c>
      <c r="C331" s="58">
        <v>0.0</v>
      </c>
      <c r="D331" s="57" t="str">
        <f t="shared" si="1"/>
        <v>NMSour Tropical Fruit 1:1 - 100mg CBD : 100mg THC Fruit Chews</v>
      </c>
    </row>
    <row r="332">
      <c r="A332" s="55" t="s">
        <v>48</v>
      </c>
      <c r="B332" s="55" t="s">
        <v>878</v>
      </c>
      <c r="C332" s="55">
        <v>0.0</v>
      </c>
      <c r="D332" s="57" t="str">
        <f t="shared" si="1"/>
        <v>NMSour Watermelon Hybrid 1000 mg THC Fruit Chews (Medical)</v>
      </c>
    </row>
    <row r="333">
      <c r="A333" s="58" t="s">
        <v>48</v>
      </c>
      <c r="B333" s="58" t="s">
        <v>109</v>
      </c>
      <c r="C333" s="58">
        <v>-10.0</v>
      </c>
      <c r="D333" s="57" t="str">
        <f t="shared" si="1"/>
        <v>NMSour Watermelon Hybrid 100mg THC Fruit Chews</v>
      </c>
    </row>
    <row r="334">
      <c r="A334" s="55" t="s">
        <v>48</v>
      </c>
      <c r="B334" s="55" t="s">
        <v>842</v>
      </c>
      <c r="C334" s="56">
        <v>3485.0</v>
      </c>
      <c r="D334" s="57" t="str">
        <f t="shared" si="1"/>
        <v>NMSour Watermelon Hybrid 100mg THC Scored Single Piece Fruit Chew</v>
      </c>
    </row>
    <row r="335">
      <c r="A335" s="58" t="s">
        <v>48</v>
      </c>
      <c r="B335" s="58" t="s">
        <v>861</v>
      </c>
      <c r="C335" s="58">
        <v>0.0</v>
      </c>
      <c r="D335" s="57" t="str">
        <f t="shared" si="1"/>
        <v>NMSunrise Cannabis - Amnesia Haze - 1g Live Resin Vape Cartridge</v>
      </c>
    </row>
    <row r="336">
      <c r="A336" s="55" t="s">
        <v>48</v>
      </c>
      <c r="B336" s="55" t="s">
        <v>895</v>
      </c>
      <c r="C336" s="55">
        <v>0.0</v>
      </c>
      <c r="D336" s="57" t="str">
        <f t="shared" si="1"/>
        <v>NMSunrise Cannabis - Blackberry Kush - 3g Disposable</v>
      </c>
    </row>
    <row r="337">
      <c r="A337" s="58" t="s">
        <v>48</v>
      </c>
      <c r="B337" s="58" t="s">
        <v>892</v>
      </c>
      <c r="C337" s="58">
        <v>0.0</v>
      </c>
      <c r="D337" s="57" t="str">
        <f t="shared" si="1"/>
        <v>NMSunrise Cannabis - Blood Orange - 3g Disposable</v>
      </c>
    </row>
    <row r="338">
      <c r="A338" s="55" t="s">
        <v>48</v>
      </c>
      <c r="B338" s="55" t="s">
        <v>865</v>
      </c>
      <c r="C338" s="55">
        <v>0.0</v>
      </c>
      <c r="D338" s="57" t="str">
        <f t="shared" si="1"/>
        <v>NMSunrise Cannabis - Blue Cheese - 1g Live Resin Vape Cartridge</v>
      </c>
    </row>
    <row r="339">
      <c r="A339" s="58" t="s">
        <v>48</v>
      </c>
      <c r="B339" s="58" t="s">
        <v>863</v>
      </c>
      <c r="C339" s="58">
        <v>0.0</v>
      </c>
      <c r="D339" s="57" t="str">
        <f t="shared" si="1"/>
        <v>NMSunrise Cannabis - Blueberry Pie - 1g Live Resin Vape Cartridge</v>
      </c>
    </row>
    <row r="340">
      <c r="A340" s="55" t="s">
        <v>48</v>
      </c>
      <c r="B340" s="55" t="s">
        <v>896</v>
      </c>
      <c r="C340" s="55">
        <v>0.0</v>
      </c>
      <c r="D340" s="57" t="str">
        <f t="shared" si="1"/>
        <v>NMSunrise Cannabis - Cadillac Rainbow - 3g Disposable</v>
      </c>
    </row>
    <row r="341">
      <c r="A341" s="58" t="s">
        <v>48</v>
      </c>
      <c r="B341" s="58" t="s">
        <v>866</v>
      </c>
      <c r="C341" s="58">
        <v>0.0</v>
      </c>
      <c r="D341" s="57" t="str">
        <f t="shared" si="1"/>
        <v>NMSunrise Cannabis - Chem Dawg - 1g Live Resin Vape Cartridge</v>
      </c>
    </row>
    <row r="342">
      <c r="A342" s="55" t="s">
        <v>48</v>
      </c>
      <c r="B342" s="55" t="s">
        <v>862</v>
      </c>
      <c r="C342" s="55">
        <v>0.0</v>
      </c>
      <c r="D342" s="57" t="str">
        <f t="shared" si="1"/>
        <v>NMSunrise Cannabis - Forbidden Fruit - 1g Live Resin Vape Cartridge</v>
      </c>
    </row>
    <row r="343">
      <c r="A343" s="58" t="s">
        <v>48</v>
      </c>
      <c r="B343" s="58" t="s">
        <v>898</v>
      </c>
      <c r="C343" s="58">
        <v>0.0</v>
      </c>
      <c r="D343" s="57" t="str">
        <f t="shared" si="1"/>
        <v>NMSunrise Cannabis - Grape Pie - 3g Disposable</v>
      </c>
    </row>
    <row r="344">
      <c r="A344" s="55" t="s">
        <v>48</v>
      </c>
      <c r="B344" s="55" t="s">
        <v>906</v>
      </c>
      <c r="C344" s="55">
        <v>0.0</v>
      </c>
      <c r="D344" s="57" t="str">
        <f t="shared" si="1"/>
        <v>NMSunrise Cannabis - Lemon Cheesecake - 3g Disposable</v>
      </c>
    </row>
    <row r="345">
      <c r="A345" s="58" t="s">
        <v>48</v>
      </c>
      <c r="B345" s="58" t="s">
        <v>860</v>
      </c>
      <c r="C345" s="58">
        <v>-10.0</v>
      </c>
      <c r="D345" s="57" t="str">
        <f t="shared" si="1"/>
        <v>NMSunrise Cannabis - Maui Wowie - 1g Live Resin Vape Cartridge</v>
      </c>
    </row>
    <row r="346">
      <c r="A346" s="55" t="s">
        <v>48</v>
      </c>
      <c r="B346" s="55" t="s">
        <v>905</v>
      </c>
      <c r="C346" s="55">
        <v>0.0</v>
      </c>
      <c r="D346" s="57" t="str">
        <f t="shared" si="1"/>
        <v>NMSunrise Cannabis - Peach Ringz - 3g Disposable</v>
      </c>
    </row>
    <row r="347">
      <c r="A347" s="58" t="s">
        <v>48</v>
      </c>
      <c r="B347" s="58" t="s">
        <v>907</v>
      </c>
      <c r="C347" s="58">
        <v>0.0</v>
      </c>
      <c r="D347" s="57" t="str">
        <f t="shared" si="1"/>
        <v>NMSunrise Cannabis - Pineapple Mojito - 3g Disposable</v>
      </c>
    </row>
    <row r="348">
      <c r="A348" s="55" t="s">
        <v>48</v>
      </c>
      <c r="B348" s="55" t="s">
        <v>893</v>
      </c>
      <c r="C348" s="55">
        <v>0.0</v>
      </c>
      <c r="D348" s="57" t="str">
        <f t="shared" si="1"/>
        <v>NMSunrise Cannabis - Raspberry Cough - 3g Disposable</v>
      </c>
    </row>
    <row r="349">
      <c r="A349" s="58" t="s">
        <v>48</v>
      </c>
      <c r="B349" s="58" t="s">
        <v>864</v>
      </c>
      <c r="C349" s="58">
        <v>-10.0</v>
      </c>
      <c r="D349" s="57" t="str">
        <f t="shared" si="1"/>
        <v>NMSunrise Cannabis - Runtz OG -1g Live Resin Vape Cartridge</v>
      </c>
    </row>
    <row r="350">
      <c r="A350" s="55" t="s">
        <v>48</v>
      </c>
      <c r="B350" s="55" t="s">
        <v>858</v>
      </c>
      <c r="C350" s="55">
        <v>0.0</v>
      </c>
      <c r="D350" s="57" t="str">
        <f t="shared" si="1"/>
        <v>NMSunrise Cannabis - Sherbet Queen - 1g Live Resin Vape Cartridge</v>
      </c>
    </row>
    <row r="351">
      <c r="A351" s="58" t="s">
        <v>48</v>
      </c>
      <c r="B351" s="58" t="s">
        <v>899</v>
      </c>
      <c r="C351" s="58">
        <v>0.0</v>
      </c>
      <c r="D351" s="57" t="str">
        <f t="shared" si="1"/>
        <v>NMSunrise Cannabis - Strawberry Gelato - 3g Disposable</v>
      </c>
    </row>
    <row r="352">
      <c r="A352" s="55" t="s">
        <v>48</v>
      </c>
      <c r="B352" s="55" t="s">
        <v>859</v>
      </c>
      <c r="C352" s="55">
        <v>0.0</v>
      </c>
      <c r="D352" s="57" t="str">
        <f t="shared" si="1"/>
        <v>NMSunrise Cannabis - Tangerine Dream - 1g Live Resin Vape Cartridge</v>
      </c>
    </row>
    <row r="353">
      <c r="A353" s="58" t="s">
        <v>48</v>
      </c>
      <c r="B353" s="58" t="s">
        <v>894</v>
      </c>
      <c r="C353" s="58">
        <v>0.0</v>
      </c>
      <c r="D353" s="57" t="str">
        <f t="shared" si="1"/>
        <v>NMSunrise Cannabis - Watermelon OG - 3g Disposable</v>
      </c>
    </row>
    <row r="354">
      <c r="A354" s="55" t="s">
        <v>48</v>
      </c>
      <c r="B354" s="55" t="s">
        <v>873</v>
      </c>
      <c r="C354" s="55">
        <v>-10.0</v>
      </c>
      <c r="D354" s="57" t="str">
        <f t="shared" si="1"/>
        <v>NMSunrise Cannabis - White Widow -1g Live Resin Vape Cartridge</v>
      </c>
    </row>
    <row r="355">
      <c r="A355" s="58" t="s">
        <v>48</v>
      </c>
      <c r="B355" s="58" t="s">
        <v>857</v>
      </c>
      <c r="C355" s="58">
        <v>0.0</v>
      </c>
      <c r="D355" s="57" t="str">
        <f t="shared" si="1"/>
        <v>NMSunset Sherbet - 2g Live Resin Disposable Vape</v>
      </c>
    </row>
    <row r="356">
      <c r="A356" s="55" t="s">
        <v>48</v>
      </c>
      <c r="B356" s="55" t="s">
        <v>903</v>
      </c>
      <c r="C356" s="55">
        <v>-20.0</v>
      </c>
      <c r="D356" s="57" t="str">
        <f t="shared" si="1"/>
        <v>NMTropical Fruit 1:1 - 100mg CBD : 100mg THC Fruit Chews</v>
      </c>
    </row>
    <row r="357">
      <c r="A357" s="58" t="s">
        <v>48</v>
      </c>
      <c r="B357" s="58" t="s">
        <v>928</v>
      </c>
      <c r="C357" s="58">
        <v>0.0</v>
      </c>
      <c r="D357" s="57" t="str">
        <f t="shared" si="1"/>
        <v>NMVIP Sample Box</v>
      </c>
    </row>
    <row r="358">
      <c r="A358" s="55" t="s">
        <v>48</v>
      </c>
      <c r="B358" s="55" t="s">
        <v>879</v>
      </c>
      <c r="C358" s="55">
        <v>-10.0</v>
      </c>
      <c r="D358" s="57" t="str">
        <f t="shared" si="1"/>
        <v>NMWatermelon Hybrid 1000mg THC Fruit Chews (Medical)</v>
      </c>
    </row>
    <row r="359">
      <c r="A359" s="58" t="s">
        <v>48</v>
      </c>
      <c r="B359" s="58" t="s">
        <v>105</v>
      </c>
      <c r="C359" s="58">
        <v>0.0</v>
      </c>
      <c r="D359" s="57" t="str">
        <f t="shared" si="1"/>
        <v>NMWatermelon Hybrid 100mg THC Fruit Chews</v>
      </c>
    </row>
    <row r="360">
      <c r="A360" s="55" t="s">
        <v>48</v>
      </c>
      <c r="B360" s="55" t="s">
        <v>847</v>
      </c>
      <c r="C360" s="55">
        <v>402.0</v>
      </c>
      <c r="D360" s="57" t="str">
        <f t="shared" si="1"/>
        <v>NMWatermelon Hybrid 100mg THC Scored Single Piece Fruit Chew</v>
      </c>
    </row>
    <row r="361">
      <c r="A361" s="58" t="s">
        <v>46</v>
      </c>
      <c r="B361" s="58" t="s">
        <v>321</v>
      </c>
      <c r="C361" s="58">
        <v>0.0</v>
      </c>
      <c r="D361" s="57" t="str">
        <f t="shared" si="1"/>
        <v>NVBlackberry Indica 100mg THC Fruit Chews</v>
      </c>
    </row>
    <row r="362">
      <c r="A362" s="55" t="s">
        <v>46</v>
      </c>
      <c r="B362" s="55" t="s">
        <v>103</v>
      </c>
      <c r="C362" s="55">
        <v>912.0</v>
      </c>
      <c r="D362" s="57" t="str">
        <f t="shared" si="1"/>
        <v>NVBlue Raspberry Indica 100mg THC Fruit Chews</v>
      </c>
    </row>
    <row r="363">
      <c r="A363" s="58" t="s">
        <v>46</v>
      </c>
      <c r="B363" s="58" t="s">
        <v>490</v>
      </c>
      <c r="C363" s="58">
        <v>678.0</v>
      </c>
      <c r="D363" s="57" t="str">
        <f t="shared" si="1"/>
        <v>NVJamberry 100mg CBN : 100mg THC Fruit Chews</v>
      </c>
    </row>
    <row r="364">
      <c r="A364" s="55" t="s">
        <v>46</v>
      </c>
      <c r="B364" s="55" t="s">
        <v>931</v>
      </c>
      <c r="C364" s="55">
        <v>0.0</v>
      </c>
      <c r="D364" s="57" t="str">
        <f t="shared" si="1"/>
        <v>NVMango 100mg Live Resin Fruit Chews</v>
      </c>
    </row>
    <row r="365">
      <c r="A365" s="58" t="s">
        <v>46</v>
      </c>
      <c r="B365" s="58" t="s">
        <v>932</v>
      </c>
      <c r="C365" s="58">
        <v>0.0</v>
      </c>
      <c r="D365" s="57" t="str">
        <f t="shared" si="1"/>
        <v>NVNEW PRODUCT *Tropical Fruit 100mg CBD : 100mg THC Fruit Chews</v>
      </c>
    </row>
    <row r="366">
      <c r="A366" s="55" t="s">
        <v>46</v>
      </c>
      <c r="B366" s="55" t="s">
        <v>714</v>
      </c>
      <c r="C366" s="56">
        <v>1851.0</v>
      </c>
      <c r="D366" s="57" t="str">
        <f t="shared" si="1"/>
        <v>NVNEW PRODUCT*Green Apple 100mg CBG : 100mg THC Fruit Chews</v>
      </c>
    </row>
    <row r="367">
      <c r="A367" s="58" t="s">
        <v>46</v>
      </c>
      <c r="B367" s="58" t="s">
        <v>104</v>
      </c>
      <c r="C367" s="59">
        <v>1243.0</v>
      </c>
      <c r="D367" s="57" t="str">
        <f t="shared" si="1"/>
        <v>NVPeach Sativa 100mg THC Fruit Chews</v>
      </c>
    </row>
    <row r="368">
      <c r="A368" s="55" t="s">
        <v>46</v>
      </c>
      <c r="B368" s="55" t="s">
        <v>379</v>
      </c>
      <c r="C368" s="55">
        <v>0.0</v>
      </c>
      <c r="D368" s="57" t="str">
        <f t="shared" si="1"/>
        <v>NVSmokiez Non-Medicated Sample Candy - Refill Kit</v>
      </c>
    </row>
    <row r="369">
      <c r="A369" s="58" t="s">
        <v>46</v>
      </c>
      <c r="B369" s="58" t="s">
        <v>933</v>
      </c>
      <c r="C369" s="58">
        <v>0.0</v>
      </c>
      <c r="D369" s="57" t="str">
        <f t="shared" si="1"/>
        <v>NVSmokiez Non-Medicated Sample Jar</v>
      </c>
    </row>
    <row r="370">
      <c r="A370" s="55" t="s">
        <v>46</v>
      </c>
      <c r="B370" s="55" t="s">
        <v>922</v>
      </c>
      <c r="C370" s="55">
        <v>0.0</v>
      </c>
      <c r="D370" s="57" t="str">
        <f t="shared" si="1"/>
        <v>NVSmokiez Sticker Pack</v>
      </c>
    </row>
    <row r="371">
      <c r="A371" s="58" t="s">
        <v>46</v>
      </c>
      <c r="B371" s="58" t="s">
        <v>923</v>
      </c>
      <c r="C371" s="58">
        <v>0.0</v>
      </c>
      <c r="D371" s="57" t="str">
        <f t="shared" si="1"/>
        <v>NVSmokiez Swag Bag</v>
      </c>
    </row>
    <row r="372">
      <c r="A372" s="55" t="s">
        <v>46</v>
      </c>
      <c r="B372" s="55" t="s">
        <v>551</v>
      </c>
      <c r="C372" s="55">
        <v>0.0</v>
      </c>
      <c r="D372" s="57" t="str">
        <f t="shared" si="1"/>
        <v>NVSmokiez VIP Incentive Box</v>
      </c>
    </row>
    <row r="373">
      <c r="A373" s="58" t="s">
        <v>46</v>
      </c>
      <c r="B373" s="58" t="s">
        <v>934</v>
      </c>
      <c r="C373" s="58">
        <v>0.0</v>
      </c>
      <c r="D373" s="57" t="str">
        <f t="shared" si="1"/>
        <v>NVSour Blackberry 100mg THC Fruit Chews</v>
      </c>
    </row>
    <row r="374">
      <c r="A374" s="55" t="s">
        <v>46</v>
      </c>
      <c r="B374" s="55" t="s">
        <v>107</v>
      </c>
      <c r="C374" s="56">
        <v>2472.0</v>
      </c>
      <c r="D374" s="57" t="str">
        <f t="shared" si="1"/>
        <v>NVSour Blue Raspberry Indica 100mg THC Fruit Chews</v>
      </c>
    </row>
    <row r="375">
      <c r="A375" s="58" t="s">
        <v>46</v>
      </c>
      <c r="B375" s="58" t="s">
        <v>493</v>
      </c>
      <c r="C375" s="59">
        <v>1548.0</v>
      </c>
      <c r="D375" s="57" t="str">
        <f t="shared" si="1"/>
        <v>NVSour Green Apple 100mg CBG : 100mg THC Fruit Chews</v>
      </c>
    </row>
    <row r="376">
      <c r="A376" s="55" t="s">
        <v>46</v>
      </c>
      <c r="B376" s="55" t="s">
        <v>499</v>
      </c>
      <c r="C376" s="55">
        <v>987.0</v>
      </c>
      <c r="D376" s="57" t="str">
        <f t="shared" si="1"/>
        <v>NVSour Jamberry 100mg CBN : 100mg THC Fruit Chews</v>
      </c>
    </row>
    <row r="377">
      <c r="A377" s="58" t="s">
        <v>46</v>
      </c>
      <c r="B377" s="58" t="s">
        <v>935</v>
      </c>
      <c r="C377" s="58">
        <v>0.0</v>
      </c>
      <c r="D377" s="57" t="str">
        <f t="shared" si="1"/>
        <v>NVSour Mango 100mg Live Resin Fruit Chews</v>
      </c>
    </row>
    <row r="378">
      <c r="A378" s="55" t="s">
        <v>46</v>
      </c>
      <c r="B378" s="55" t="s">
        <v>108</v>
      </c>
      <c r="C378" s="56">
        <v>1709.0</v>
      </c>
      <c r="D378" s="57" t="str">
        <f t="shared" si="1"/>
        <v>NVSour Peach Sativa 100mg THC Fruit Chews</v>
      </c>
    </row>
    <row r="379">
      <c r="A379" s="58" t="s">
        <v>46</v>
      </c>
      <c r="B379" s="58" t="s">
        <v>500</v>
      </c>
      <c r="C379" s="58">
        <v>0.0</v>
      </c>
      <c r="D379" s="57" t="str">
        <f t="shared" si="1"/>
        <v>NVSour Tropical Fruit 100mg CBD : 100mg THC Fruit Chews</v>
      </c>
    </row>
    <row r="380">
      <c r="A380" s="55" t="s">
        <v>46</v>
      </c>
      <c r="B380" s="55" t="s">
        <v>936</v>
      </c>
      <c r="C380" s="55">
        <v>0.0</v>
      </c>
      <c r="D380" s="57" t="str">
        <f t="shared" si="1"/>
        <v>NVSour Watermelon 100mg Live Resin Fruit Chews</v>
      </c>
    </row>
    <row r="381">
      <c r="A381" s="58" t="s">
        <v>46</v>
      </c>
      <c r="B381" s="58" t="s">
        <v>109</v>
      </c>
      <c r="C381" s="59">
        <v>1626.0</v>
      </c>
      <c r="D381" s="57" t="str">
        <f t="shared" si="1"/>
        <v>NVSour Watermelon Hybrid 100mg THC Fruit Chews</v>
      </c>
    </row>
    <row r="382">
      <c r="A382" s="55" t="s">
        <v>46</v>
      </c>
      <c r="B382" s="55" t="s">
        <v>712</v>
      </c>
      <c r="C382" s="55">
        <v>734.0</v>
      </c>
      <c r="D382" s="57" t="str">
        <f t="shared" si="1"/>
        <v>NVSour Watermelon Hybrid 100mg THC Single Piece 10 Serving Fruit Chew</v>
      </c>
    </row>
    <row r="383">
      <c r="A383" s="58" t="s">
        <v>46</v>
      </c>
      <c r="B383" s="58" t="s">
        <v>937</v>
      </c>
      <c r="C383" s="58">
        <v>0.0</v>
      </c>
      <c r="D383" s="57" t="str">
        <f t="shared" si="1"/>
        <v>NVWatermelon 100mg Live Resin Fruit Chews</v>
      </c>
    </row>
    <row r="384">
      <c r="A384" s="55" t="s">
        <v>46</v>
      </c>
      <c r="B384" s="55" t="s">
        <v>105</v>
      </c>
      <c r="C384" s="56">
        <v>1163.0</v>
      </c>
      <c r="D384" s="57" t="str">
        <f t="shared" si="1"/>
        <v>NVWatermelon Hybrid 100mg THC Fruit Chews</v>
      </c>
    </row>
    <row r="385">
      <c r="A385" s="58" t="s">
        <v>46</v>
      </c>
      <c r="B385" s="58" t="s">
        <v>713</v>
      </c>
      <c r="C385" s="58">
        <v>839.0</v>
      </c>
      <c r="D385" s="57" t="str">
        <f t="shared" si="1"/>
        <v>NVWatermelon Hybrid 100mg THC Single Piece 10 Serving Fruit Chew</v>
      </c>
    </row>
    <row r="386">
      <c r="A386" s="55" t="s">
        <v>39</v>
      </c>
      <c r="B386" s="55" t="s">
        <v>938</v>
      </c>
      <c r="C386" s="55">
        <v>0.0</v>
      </c>
      <c r="D386" s="57" t="str">
        <f t="shared" si="1"/>
        <v>NYBlackberry- Display Bags</v>
      </c>
    </row>
    <row r="387">
      <c r="A387" s="58" t="s">
        <v>39</v>
      </c>
      <c r="B387" s="58" t="s">
        <v>157</v>
      </c>
      <c r="C387" s="58">
        <v>91.0</v>
      </c>
      <c r="D387" s="57" t="str">
        <f t="shared" si="1"/>
        <v>NYBlue Raspberry Indica - 100mg THC, 10 piece</v>
      </c>
    </row>
    <row r="388">
      <c r="A388" s="55" t="s">
        <v>39</v>
      </c>
      <c r="B388" s="55" t="s">
        <v>115</v>
      </c>
      <c r="C388" s="56">
        <v>1515.0</v>
      </c>
      <c r="D388" s="57" t="str">
        <f t="shared" si="1"/>
        <v>NYCase - 15 units - Blackberry Indica - 100mg THC 10 piece</v>
      </c>
    </row>
    <row r="389">
      <c r="A389" s="58" t="s">
        <v>39</v>
      </c>
      <c r="B389" s="58" t="s">
        <v>118</v>
      </c>
      <c r="C389" s="59">
        <v>4785.0</v>
      </c>
      <c r="D389" s="57" t="str">
        <f t="shared" si="1"/>
        <v>NYCase - 15 units - Blue Raspberry Indica - 100mg THC, 10 piece</v>
      </c>
    </row>
    <row r="390">
      <c r="A390" s="55" t="s">
        <v>39</v>
      </c>
      <c r="B390" s="55" t="s">
        <v>120</v>
      </c>
      <c r="C390" s="56">
        <v>3771.0</v>
      </c>
      <c r="D390" s="57" t="str">
        <f t="shared" si="1"/>
        <v>NYCase - 15 units - Jamberry - CBN:THC - 1:1 - 100mg, 10 piece</v>
      </c>
    </row>
    <row r="391">
      <c r="A391" s="58" t="s">
        <v>39</v>
      </c>
      <c r="B391" s="58" t="s">
        <v>114</v>
      </c>
      <c r="C391" s="59">
        <v>2006.0</v>
      </c>
      <c r="D391" s="57" t="str">
        <f t="shared" si="1"/>
        <v>NYCase - 15 units - Peach Sativa - 100mg THC 10 piece</v>
      </c>
    </row>
    <row r="392">
      <c r="A392" s="55" t="s">
        <v>39</v>
      </c>
      <c r="B392" s="55" t="s">
        <v>124</v>
      </c>
      <c r="C392" s="56">
        <v>2866.0</v>
      </c>
      <c r="D392" s="57" t="str">
        <f t="shared" si="1"/>
        <v>NYCase - 15 units - Sour Blackberry Indica - 100mg THC 10 piece</v>
      </c>
    </row>
    <row r="393">
      <c r="A393" s="58" t="s">
        <v>39</v>
      </c>
      <c r="B393" s="58" t="s">
        <v>125</v>
      </c>
      <c r="C393" s="59">
        <v>1205.0</v>
      </c>
      <c r="D393" s="57" t="str">
        <f t="shared" si="1"/>
        <v>NYCase - 15 units - Sour Blue Raspberry Indica - 100mg THC, 10 piece</v>
      </c>
    </row>
    <row r="394">
      <c r="A394" s="55" t="s">
        <v>39</v>
      </c>
      <c r="B394" s="55" t="s">
        <v>117</v>
      </c>
      <c r="C394" s="56">
        <v>2445.0</v>
      </c>
      <c r="D394" s="57" t="str">
        <f t="shared" si="1"/>
        <v>NYCase - 15 units - Sour Jamberry - CBN:THC - 1:1 - 100mg, 10 piece</v>
      </c>
    </row>
    <row r="395">
      <c r="A395" s="58" t="s">
        <v>39</v>
      </c>
      <c r="B395" s="58" t="s">
        <v>122</v>
      </c>
      <c r="C395" s="59">
        <v>4787.0</v>
      </c>
      <c r="D395" s="57" t="str">
        <f t="shared" si="1"/>
        <v>NYCase - 15 units - Sour Peach Sativa - 100mg THC 10 piece</v>
      </c>
    </row>
    <row r="396">
      <c r="A396" s="55" t="s">
        <v>39</v>
      </c>
      <c r="B396" s="55" t="s">
        <v>127</v>
      </c>
      <c r="C396" s="56">
        <v>4845.0</v>
      </c>
      <c r="D396" s="57" t="str">
        <f t="shared" si="1"/>
        <v>NYCase - 15 units - Sour Tropical Sativa - 100mg THC, 10 piece</v>
      </c>
    </row>
    <row r="397">
      <c r="A397" s="58" t="s">
        <v>39</v>
      </c>
      <c r="B397" s="58" t="s">
        <v>121</v>
      </c>
      <c r="C397" s="59">
        <v>5192.0</v>
      </c>
      <c r="D397" s="57" t="str">
        <f t="shared" si="1"/>
        <v>NYCase - 15 units - Sour Watermelon Hybrid - 100mg THC, 10 piece</v>
      </c>
    </row>
    <row r="398">
      <c r="A398" s="55" t="s">
        <v>39</v>
      </c>
      <c r="B398" s="55" t="s">
        <v>113</v>
      </c>
      <c r="C398" s="56">
        <v>1703.0</v>
      </c>
      <c r="D398" s="57" t="str">
        <f t="shared" si="1"/>
        <v>NYCase - 15 units - Tropical Sativa - 100mg THC 10 piece</v>
      </c>
    </row>
    <row r="399">
      <c r="A399" s="58" t="s">
        <v>39</v>
      </c>
      <c r="B399" s="58" t="s">
        <v>123</v>
      </c>
      <c r="C399" s="59">
        <v>5367.0</v>
      </c>
      <c r="D399" s="57" t="str">
        <f t="shared" si="1"/>
        <v>NYCase - 15 units - Watermelon Hybrid - 100mg THC, 10 piece</v>
      </c>
    </row>
    <row r="400">
      <c r="A400" s="55" t="s">
        <v>39</v>
      </c>
      <c r="B400" s="55" t="s">
        <v>112</v>
      </c>
      <c r="C400" s="56">
        <v>2735.0</v>
      </c>
      <c r="D400" s="57" t="str">
        <f t="shared" si="1"/>
        <v>NYCase -Blue Raspberry Indica - 100mg THC, 1pk</v>
      </c>
    </row>
    <row r="401">
      <c r="A401" s="58" t="s">
        <v>39</v>
      </c>
      <c r="B401" s="58" t="s">
        <v>116</v>
      </c>
      <c r="C401" s="58">
        <v>67.0</v>
      </c>
      <c r="D401" s="57" t="str">
        <f t="shared" si="1"/>
        <v>NYCase -Sour Blue Raspberry Indica - 100mg THC, 1pk</v>
      </c>
    </row>
    <row r="402">
      <c r="A402" s="55" t="s">
        <v>39</v>
      </c>
      <c r="B402" s="55" t="s">
        <v>111</v>
      </c>
      <c r="C402" s="56">
        <v>1555.0</v>
      </c>
      <c r="D402" s="57" t="str">
        <f t="shared" si="1"/>
        <v>NYCase of 25 units - 1 piece single, 10 Servings - Sour Peach Sativa - 100mg THC</v>
      </c>
    </row>
    <row r="403">
      <c r="A403" s="58" t="s">
        <v>39</v>
      </c>
      <c r="B403" s="58" t="s">
        <v>128</v>
      </c>
      <c r="C403" s="58">
        <v>0.0</v>
      </c>
      <c r="D403" s="57" t="str">
        <f t="shared" si="1"/>
        <v>NYCase of 25 units- 1 piece, 10 serving - Sweet Peach Sativa - 100mg THC</v>
      </c>
    </row>
    <row r="404">
      <c r="A404" s="55" t="s">
        <v>39</v>
      </c>
      <c r="B404" s="55" t="s">
        <v>159</v>
      </c>
      <c r="C404" s="55">
        <v>83.0</v>
      </c>
      <c r="D404" s="57" t="str">
        <f t="shared" si="1"/>
        <v>NYJamberry - CBN:THC - 1:1 - 100mg, 10 piece</v>
      </c>
    </row>
    <row r="405">
      <c r="A405" s="58" t="s">
        <v>39</v>
      </c>
      <c r="B405" s="58" t="s">
        <v>131</v>
      </c>
      <c r="C405" s="58">
        <v>1.0</v>
      </c>
      <c r="D405" s="57" t="str">
        <f t="shared" si="1"/>
        <v>NYNon-medicated Gummies - Assorted</v>
      </c>
    </row>
    <row r="406">
      <c r="A406" s="55" t="s">
        <v>39</v>
      </c>
      <c r="B406" s="55" t="s">
        <v>158</v>
      </c>
      <c r="C406" s="55">
        <v>75.0</v>
      </c>
      <c r="D406" s="57" t="str">
        <f t="shared" si="1"/>
        <v>NYPeach Sativa - 100mg THC, 1 piece 10 servings</v>
      </c>
    </row>
    <row r="407">
      <c r="A407" s="58" t="s">
        <v>39</v>
      </c>
      <c r="B407" s="58" t="s">
        <v>939</v>
      </c>
      <c r="C407" s="58">
        <v>0.0</v>
      </c>
      <c r="D407" s="57" t="str">
        <f t="shared" si="1"/>
        <v>NYPeach Sativa - 100mg THC, 10 piece</v>
      </c>
    </row>
    <row r="408">
      <c r="A408" s="55" t="s">
        <v>39</v>
      </c>
      <c r="B408" s="55" t="s">
        <v>126</v>
      </c>
      <c r="C408" s="56">
        <v>2820.0</v>
      </c>
      <c r="D408" s="57" t="str">
        <f t="shared" si="1"/>
        <v>NYScored 1pk - Sour Watermelon Hybrid 100mg THC - Smokiez</v>
      </c>
    </row>
    <row r="409">
      <c r="A409" s="58" t="s">
        <v>39</v>
      </c>
      <c r="B409" s="58" t="s">
        <v>119</v>
      </c>
      <c r="C409" s="59">
        <v>2271.0</v>
      </c>
      <c r="D409" s="57" t="str">
        <f t="shared" si="1"/>
        <v>NYScored 1pk - Watermelon Hybrid 100mg THC - Smokiez</v>
      </c>
    </row>
    <row r="410">
      <c r="A410" s="55" t="s">
        <v>39</v>
      </c>
      <c r="B410" s="55" t="s">
        <v>940</v>
      </c>
      <c r="C410" s="55">
        <v>0.0</v>
      </c>
      <c r="D410" s="57" t="str">
        <f t="shared" si="1"/>
        <v>NYSour Blackberry- Display Bags</v>
      </c>
    </row>
    <row r="411">
      <c r="A411" s="58" t="s">
        <v>39</v>
      </c>
      <c r="B411" s="58" t="s">
        <v>161</v>
      </c>
      <c r="C411" s="58">
        <v>81.0</v>
      </c>
      <c r="D411" s="57" t="str">
        <f t="shared" si="1"/>
        <v>NYSour Blue Raspberry Indica - 100mg THC, 10 piece</v>
      </c>
    </row>
    <row r="412">
      <c r="A412" s="55" t="s">
        <v>39</v>
      </c>
      <c r="B412" s="55" t="s">
        <v>153</v>
      </c>
      <c r="C412" s="55">
        <v>77.0</v>
      </c>
      <c r="D412" s="57" t="str">
        <f t="shared" si="1"/>
        <v>NYSour Jamberry - CBN:THC - 1:1 - 100mg, 10 piece</v>
      </c>
    </row>
    <row r="413">
      <c r="A413" s="58" t="s">
        <v>39</v>
      </c>
      <c r="B413" s="58" t="s">
        <v>154</v>
      </c>
      <c r="C413" s="58">
        <v>76.0</v>
      </c>
      <c r="D413" s="57" t="str">
        <f t="shared" si="1"/>
        <v>NYSour Peach Sativa - 100mg THC, 1 piece 10 servings</v>
      </c>
    </row>
    <row r="414">
      <c r="A414" s="55" t="s">
        <v>39</v>
      </c>
      <c r="B414" s="55" t="s">
        <v>941</v>
      </c>
      <c r="C414" s="55">
        <v>0.0</v>
      </c>
      <c r="D414" s="57" t="str">
        <f t="shared" si="1"/>
        <v>NYSour Peach Sativa - 100mg THC, 10 piece</v>
      </c>
    </row>
    <row r="415">
      <c r="A415" s="58" t="s">
        <v>39</v>
      </c>
      <c r="B415" s="58" t="s">
        <v>160</v>
      </c>
      <c r="C415" s="58">
        <v>88.0</v>
      </c>
      <c r="D415" s="57" t="str">
        <f t="shared" si="1"/>
        <v>NYSour Tropical Sativa - 100mg THC, 10 piece</v>
      </c>
    </row>
    <row r="416">
      <c r="A416" s="55" t="s">
        <v>39</v>
      </c>
      <c r="B416" s="55" t="s">
        <v>942</v>
      </c>
      <c r="C416" s="55">
        <v>0.0</v>
      </c>
      <c r="D416" s="57" t="str">
        <f t="shared" si="1"/>
        <v>NYSour Watermelon Hybrid - 100mg THC, 10 piece</v>
      </c>
    </row>
    <row r="417">
      <c r="A417" s="58" t="s">
        <v>39</v>
      </c>
      <c r="B417" s="58" t="s">
        <v>156</v>
      </c>
      <c r="C417" s="58">
        <v>76.0</v>
      </c>
      <c r="D417" s="57" t="str">
        <f t="shared" si="1"/>
        <v>NYTropical Sativa - 100mg THC, 10 piece</v>
      </c>
    </row>
    <row r="418">
      <c r="A418" s="55" t="s">
        <v>39</v>
      </c>
      <c r="B418" s="55" t="s">
        <v>144</v>
      </c>
      <c r="C418" s="55">
        <v>26.0</v>
      </c>
      <c r="D418" s="57" t="str">
        <f t="shared" si="1"/>
        <v>NYVIP Box</v>
      </c>
    </row>
    <row r="419">
      <c r="A419" s="58" t="s">
        <v>39</v>
      </c>
      <c r="B419" s="58" t="s">
        <v>142</v>
      </c>
      <c r="C419" s="58">
        <v>234.0</v>
      </c>
      <c r="D419" s="57" t="str">
        <f t="shared" si="1"/>
        <v>NYVIP Single Bag - 1 pk single - Sour Peach Sativa - 100mg THC</v>
      </c>
    </row>
    <row r="420">
      <c r="A420" s="55" t="s">
        <v>39</v>
      </c>
      <c r="B420" s="55" t="s">
        <v>145</v>
      </c>
      <c r="C420" s="55">
        <v>155.0</v>
      </c>
      <c r="D420" s="57" t="str">
        <f t="shared" si="1"/>
        <v>NYVIP Single Bag - 1 pk single - Sweet Peach Sativa - 100mg THC</v>
      </c>
    </row>
    <row r="421">
      <c r="A421" s="58" t="s">
        <v>39</v>
      </c>
      <c r="B421" s="58" t="s">
        <v>162</v>
      </c>
      <c r="C421" s="58">
        <v>0.0</v>
      </c>
      <c r="D421" s="57" t="str">
        <f t="shared" si="1"/>
        <v>NYVIP Single Bag - 10 pk - Blackberry Indica - 100mg THC</v>
      </c>
    </row>
    <row r="422">
      <c r="A422" s="55" t="s">
        <v>39</v>
      </c>
      <c r="B422" s="55" t="s">
        <v>146</v>
      </c>
      <c r="C422" s="55">
        <v>335.0</v>
      </c>
      <c r="D422" s="57" t="str">
        <f t="shared" si="1"/>
        <v>NYVIP Single Bag - 10 pk - Blue Raspberry Indica - 100mg THC</v>
      </c>
    </row>
    <row r="423">
      <c r="A423" s="58" t="s">
        <v>39</v>
      </c>
      <c r="B423" s="58" t="s">
        <v>134</v>
      </c>
      <c r="C423" s="58">
        <v>75.0</v>
      </c>
      <c r="D423" s="57" t="str">
        <f t="shared" si="1"/>
        <v>NYVIP Single Bag - 10 pk - Jamberry - CBN:THC - 1:1 - 100mg</v>
      </c>
    </row>
    <row r="424">
      <c r="A424" s="55" t="s">
        <v>39</v>
      </c>
      <c r="B424" s="55" t="s">
        <v>137</v>
      </c>
      <c r="C424" s="55">
        <v>118.0</v>
      </c>
      <c r="D424" s="57" t="str">
        <f t="shared" si="1"/>
        <v>NYVIP Single Bag - 10 pk - Peach Sativa - 100mg THC</v>
      </c>
    </row>
    <row r="425">
      <c r="A425" s="58" t="s">
        <v>39</v>
      </c>
      <c r="B425" s="58" t="s">
        <v>150</v>
      </c>
      <c r="C425" s="58">
        <v>11.0</v>
      </c>
      <c r="D425" s="57" t="str">
        <f t="shared" si="1"/>
        <v>NYVIP Single Bag - 10 pk - Sour Blackberry Indica - 100mg THC</v>
      </c>
    </row>
    <row r="426">
      <c r="A426" s="55" t="s">
        <v>39</v>
      </c>
      <c r="B426" s="55" t="s">
        <v>147</v>
      </c>
      <c r="C426" s="55">
        <v>13.0</v>
      </c>
      <c r="D426" s="57" t="str">
        <f t="shared" si="1"/>
        <v>NYVIP Single Bag - 10 pk - Sour Blue Raspberry Indica - 100mg THC</v>
      </c>
    </row>
    <row r="427">
      <c r="A427" s="58" t="s">
        <v>39</v>
      </c>
      <c r="B427" s="58" t="s">
        <v>140</v>
      </c>
      <c r="C427" s="58">
        <v>22.0</v>
      </c>
      <c r="D427" s="57" t="str">
        <f t="shared" si="1"/>
        <v>NYVIP Single Bag - 10 pk - Sour Jamberry - CBN:THC - 1:1 - 100mg</v>
      </c>
    </row>
    <row r="428">
      <c r="A428" s="55" t="s">
        <v>39</v>
      </c>
      <c r="B428" s="55" t="s">
        <v>135</v>
      </c>
      <c r="C428" s="55">
        <v>77.0</v>
      </c>
      <c r="D428" s="57" t="str">
        <f t="shared" si="1"/>
        <v>NYVIP Single Bag - 10 pk - Sour Peach Sativa - 100mg THC</v>
      </c>
    </row>
    <row r="429">
      <c r="A429" s="58" t="s">
        <v>39</v>
      </c>
      <c r="B429" s="58" t="s">
        <v>141</v>
      </c>
      <c r="C429" s="58">
        <v>84.0</v>
      </c>
      <c r="D429" s="57" t="str">
        <f t="shared" si="1"/>
        <v>NYVIP Single Bag - 10 pk - Sour Tropical Sativa - 100mg THC</v>
      </c>
    </row>
    <row r="430">
      <c r="A430" s="55" t="s">
        <v>39</v>
      </c>
      <c r="B430" s="55" t="s">
        <v>148</v>
      </c>
      <c r="C430" s="55">
        <v>183.0</v>
      </c>
      <c r="D430" s="57" t="str">
        <f t="shared" si="1"/>
        <v>NYVIP Single Bag - 10 pk - Sour Watermelon Hybrid - 100mg THC</v>
      </c>
    </row>
    <row r="431">
      <c r="A431" s="58" t="s">
        <v>39</v>
      </c>
      <c r="B431" s="58" t="s">
        <v>136</v>
      </c>
      <c r="C431" s="58">
        <v>55.0</v>
      </c>
      <c r="D431" s="57" t="str">
        <f t="shared" si="1"/>
        <v>NYVIP Single Bag - 10 pk - Tropical Sativa - 100mg THC</v>
      </c>
    </row>
    <row r="432">
      <c r="A432" s="55" t="s">
        <v>39</v>
      </c>
      <c r="B432" s="55" t="s">
        <v>138</v>
      </c>
      <c r="C432" s="55">
        <v>74.0</v>
      </c>
      <c r="D432" s="57" t="str">
        <f t="shared" si="1"/>
        <v>NYVIP Single Bag - 10 pk - Watermelon Hybrid - 100mg THC</v>
      </c>
    </row>
    <row r="433">
      <c r="A433" s="58" t="s">
        <v>39</v>
      </c>
      <c r="B433" s="58" t="s">
        <v>182</v>
      </c>
      <c r="C433" s="58">
        <v>10.0</v>
      </c>
      <c r="D433" s="57" t="str">
        <f t="shared" si="1"/>
        <v>NYVIP Single Bag - 1pk - Sour Watermelon Hybrid 100mg THC - Smokiez</v>
      </c>
    </row>
    <row r="434">
      <c r="A434" s="55" t="s">
        <v>39</v>
      </c>
      <c r="B434" s="55" t="s">
        <v>143</v>
      </c>
      <c r="C434" s="55">
        <v>178.0</v>
      </c>
      <c r="D434" s="57" t="str">
        <f t="shared" si="1"/>
        <v>NYVIP Single Bag - Scored 1pk - Watermelon Hybrid 100mg THC - Smokiez</v>
      </c>
    </row>
    <row r="435">
      <c r="A435" s="58" t="s">
        <v>39</v>
      </c>
      <c r="B435" s="58" t="s">
        <v>914</v>
      </c>
      <c r="C435" s="58">
        <v>199.0</v>
      </c>
      <c r="D435" s="57" t="str">
        <f t="shared" si="1"/>
        <v>NYVIP Single Bag- Sour Blue Raspberry-100mg THC- Scored 1pc</v>
      </c>
    </row>
    <row r="436">
      <c r="A436" s="55" t="s">
        <v>39</v>
      </c>
      <c r="B436" s="55" t="s">
        <v>155</v>
      </c>
      <c r="C436" s="55">
        <v>74.0</v>
      </c>
      <c r="D436" s="57" t="str">
        <f t="shared" si="1"/>
        <v>NYWatermelon Hybrid - 100mg THC, 10 piece</v>
      </c>
    </row>
    <row r="437">
      <c r="A437" s="58" t="s">
        <v>45</v>
      </c>
      <c r="B437" s="58" t="s">
        <v>586</v>
      </c>
      <c r="C437" s="58">
        <v>7.0</v>
      </c>
      <c r="D437" s="57" t="str">
        <f t="shared" si="1"/>
        <v>OKDisplay Shipper - Non-Medicated Fruit Chews - Smokiez</v>
      </c>
    </row>
    <row r="438">
      <c r="A438" s="55" t="s">
        <v>45</v>
      </c>
      <c r="B438" s="55" t="s">
        <v>706</v>
      </c>
      <c r="C438" s="55">
        <v>61.0</v>
      </c>
      <c r="D438" s="57" t="str">
        <f t="shared" si="1"/>
        <v>OKFeelz Blue Raspberry Sativa 1000mg THC Scored Single Piece Fruit Chew</v>
      </c>
    </row>
    <row r="439">
      <c r="A439" s="58" t="s">
        <v>45</v>
      </c>
      <c r="B439" s="58" t="s">
        <v>588</v>
      </c>
      <c r="C439" s="58">
        <v>751.0</v>
      </c>
      <c r="D439" s="57" t="str">
        <f t="shared" si="1"/>
        <v>OKFeelz Cherry Hybrid 1000mg THC Scored Single Piece Fruit Chew</v>
      </c>
    </row>
    <row r="440">
      <c r="A440" s="55" t="s">
        <v>45</v>
      </c>
      <c r="B440" s="55" t="s">
        <v>605</v>
      </c>
      <c r="C440" s="55">
        <v>186.0</v>
      </c>
      <c r="D440" s="57" t="str">
        <f t="shared" si="1"/>
        <v>OKFeelz Mango Hybrid 1000mg THC Scored Single Piece Fruit Chew</v>
      </c>
    </row>
    <row r="441">
      <c r="A441" s="58" t="s">
        <v>45</v>
      </c>
      <c r="B441" s="58" t="s">
        <v>707</v>
      </c>
      <c r="C441" s="58">
        <v>204.0</v>
      </c>
      <c r="D441" s="57" t="str">
        <f t="shared" si="1"/>
        <v>OKFeelz Watermelon Indica 1000mg THC Scored Single Piece Fruit Chew</v>
      </c>
    </row>
    <row r="442">
      <c r="A442" s="55" t="s">
        <v>45</v>
      </c>
      <c r="B442" s="55" t="s">
        <v>943</v>
      </c>
      <c r="C442" s="55">
        <v>0.0</v>
      </c>
      <c r="D442" s="57" t="str">
        <f t="shared" si="1"/>
        <v>OKLeaflink Financial Fee</v>
      </c>
    </row>
    <row r="443">
      <c r="A443" s="58" t="s">
        <v>45</v>
      </c>
      <c r="B443" s="58" t="s">
        <v>944</v>
      </c>
      <c r="C443" s="58">
        <v>0.0</v>
      </c>
      <c r="D443" s="57" t="str">
        <f t="shared" si="1"/>
        <v>OKNew Business Closed - Empty Bags</v>
      </c>
    </row>
    <row r="444">
      <c r="A444" s="55" t="s">
        <v>45</v>
      </c>
      <c r="B444" s="55" t="s">
        <v>945</v>
      </c>
      <c r="C444" s="55">
        <v>0.0</v>
      </c>
      <c r="D444" s="57" t="str">
        <f t="shared" si="1"/>
        <v>OKPickup Free No Charge (MUST HAVE AGENT LICENSE) - If you would like to Pick Up Order/ Call and schedule a time for curbside pickup</v>
      </c>
    </row>
    <row r="445">
      <c r="A445" s="58" t="s">
        <v>45</v>
      </c>
      <c r="B445" s="58" t="s">
        <v>946</v>
      </c>
      <c r="C445" s="58">
        <v>0.0</v>
      </c>
      <c r="D445" s="57" t="str">
        <f t="shared" si="1"/>
        <v>OKPrinted COA's (Test Results)</v>
      </c>
    </row>
    <row r="446">
      <c r="A446" s="55" t="s">
        <v>45</v>
      </c>
      <c r="B446" s="55" t="s">
        <v>622</v>
      </c>
      <c r="C446" s="55">
        <v>0.0</v>
      </c>
      <c r="D446" s="57" t="str">
        <f t="shared" si="1"/>
        <v>OKSmokiez - Non-Medicated Sample Candy - Refill Kit</v>
      </c>
    </row>
    <row r="447">
      <c r="A447" s="58" t="s">
        <v>45</v>
      </c>
      <c r="B447" s="58" t="s">
        <v>596</v>
      </c>
      <c r="C447" s="58">
        <v>0.0</v>
      </c>
      <c r="D447" s="57" t="str">
        <f t="shared" si="1"/>
        <v>OKSmokiez Blackberry Lemonade 10mg Hemp D9 THC : 10mg CBN</v>
      </c>
    </row>
    <row r="448">
      <c r="A448" s="55" t="s">
        <v>45</v>
      </c>
      <c r="B448" s="55" t="s">
        <v>598</v>
      </c>
      <c r="C448" s="56">
        <v>2830.0</v>
      </c>
      <c r="D448" s="57" t="str">
        <f t="shared" si="1"/>
        <v>OKSmokiez Blackberry Lemonade 200mg THC : 50mg CBN</v>
      </c>
    </row>
    <row r="449">
      <c r="A449" s="58" t="s">
        <v>45</v>
      </c>
      <c r="B449" s="58" t="s">
        <v>570</v>
      </c>
      <c r="C449" s="58">
        <v>0.0</v>
      </c>
      <c r="D449" s="57" t="str">
        <f t="shared" si="1"/>
        <v>OKSmokiez Cooling Relief Gel 750mg CBD Topical</v>
      </c>
    </row>
    <row r="450">
      <c r="A450" s="55" t="s">
        <v>45</v>
      </c>
      <c r="B450" s="55" t="s">
        <v>601</v>
      </c>
      <c r="C450" s="55">
        <v>409.0</v>
      </c>
      <c r="D450" s="57" t="str">
        <f t="shared" si="1"/>
        <v>OKSmokiez Lemonade 10mg Hemp D9 THC</v>
      </c>
    </row>
    <row r="451">
      <c r="A451" s="58" t="s">
        <v>45</v>
      </c>
      <c r="B451" s="58" t="s">
        <v>558</v>
      </c>
      <c r="C451" s="59">
        <v>14061.0</v>
      </c>
      <c r="D451" s="57" t="str">
        <f t="shared" si="1"/>
        <v>OKSmokiez Lemonade 250mg THC</v>
      </c>
    </row>
    <row r="452">
      <c r="A452" s="55" t="s">
        <v>45</v>
      </c>
      <c r="B452" s="55" t="s">
        <v>566</v>
      </c>
      <c r="C452" s="55">
        <v>1.0</v>
      </c>
      <c r="D452" s="57" t="str">
        <f t="shared" si="1"/>
        <v>OKSmokiez Natural Flavor 1000mg CBD Tincture</v>
      </c>
    </row>
    <row r="453">
      <c r="A453" s="58" t="s">
        <v>45</v>
      </c>
      <c r="B453" s="58" t="s">
        <v>599</v>
      </c>
      <c r="C453" s="58">
        <v>0.0</v>
      </c>
      <c r="D453" s="57" t="str">
        <f t="shared" si="1"/>
        <v>OKSmokiez Salmon Flavor 750mg CBD Pet Tincture</v>
      </c>
    </row>
    <row r="454">
      <c r="A454" s="55" t="s">
        <v>45</v>
      </c>
      <c r="B454" s="55" t="s">
        <v>600</v>
      </c>
      <c r="C454" s="55">
        <v>237.0</v>
      </c>
      <c r="D454" s="57" t="str">
        <f t="shared" si="1"/>
        <v>OKSmokiez Sour Blackberry 50mg Hemp D9 THC : 50mg CBN Fruit Chews</v>
      </c>
    </row>
    <row r="455">
      <c r="A455" s="58" t="s">
        <v>45</v>
      </c>
      <c r="B455" s="58" t="s">
        <v>562</v>
      </c>
      <c r="C455" s="58">
        <v>0.0</v>
      </c>
      <c r="D455" s="57" t="str">
        <f t="shared" si="1"/>
        <v>OKSmokiez Sour Blackberry Indica 100mg THC Fruit Chews</v>
      </c>
    </row>
    <row r="456">
      <c r="A456" s="55" t="s">
        <v>45</v>
      </c>
      <c r="B456" s="55" t="s">
        <v>583</v>
      </c>
      <c r="C456" s="55">
        <v>105.0</v>
      </c>
      <c r="D456" s="57" t="str">
        <f t="shared" si="1"/>
        <v>OKSmokiez Sour Blue Raspberry 500mg CBD Fruit Chews</v>
      </c>
    </row>
    <row r="457">
      <c r="A457" s="58" t="s">
        <v>45</v>
      </c>
      <c r="B457" s="58" t="s">
        <v>471</v>
      </c>
      <c r="C457" s="59">
        <v>2229.0</v>
      </c>
      <c r="D457" s="57" t="str">
        <f t="shared" si="1"/>
        <v>OKSmokiez Sour Blue Raspberry Indica 1000mg THC Fruit Chews</v>
      </c>
    </row>
    <row r="458">
      <c r="A458" s="55" t="s">
        <v>45</v>
      </c>
      <c r="B458" s="55" t="s">
        <v>362</v>
      </c>
      <c r="C458" s="56">
        <v>1903.0</v>
      </c>
      <c r="D458" s="57" t="str">
        <f t="shared" si="1"/>
        <v>OKSmokiez Sour Blue Raspberry Indica 100mg THC Fruit Chews</v>
      </c>
    </row>
    <row r="459">
      <c r="A459" s="58" t="s">
        <v>45</v>
      </c>
      <c r="B459" s="58" t="s">
        <v>542</v>
      </c>
      <c r="C459" s="58">
        <v>5.0</v>
      </c>
      <c r="D459" s="57" t="str">
        <f t="shared" si="1"/>
        <v>OKSmokiez Sour Blue Raspberry Indica 100mg THC Live Resin Fruit Chews</v>
      </c>
    </row>
    <row r="460">
      <c r="A460" s="55" t="s">
        <v>45</v>
      </c>
      <c r="B460" s="55" t="s">
        <v>389</v>
      </c>
      <c r="C460" s="56">
        <v>3045.0</v>
      </c>
      <c r="D460" s="57" t="str">
        <f t="shared" si="1"/>
        <v>OKSmokiez Sour Blue Raspberry Indica 250mg THC Fruit Chews</v>
      </c>
    </row>
    <row r="461">
      <c r="A461" s="58" t="s">
        <v>45</v>
      </c>
      <c r="B461" s="58" t="s">
        <v>550</v>
      </c>
      <c r="C461" s="58">
        <v>0.0</v>
      </c>
      <c r="D461" s="57" t="str">
        <f t="shared" si="1"/>
        <v>OKSmokiez Sour Cherry 50mg THCV : 100mg THC Fruit Chews</v>
      </c>
    </row>
    <row r="462">
      <c r="A462" s="55" t="s">
        <v>45</v>
      </c>
      <c r="B462" s="55" t="s">
        <v>371</v>
      </c>
      <c r="C462" s="56">
        <v>1922.0</v>
      </c>
      <c r="D462" s="57" t="str">
        <f t="shared" si="1"/>
        <v>OKSmokiez Sour Green Apple 100mg THC:CBG 1:1 Fruit Chews</v>
      </c>
    </row>
    <row r="463">
      <c r="A463" s="58" t="s">
        <v>45</v>
      </c>
      <c r="B463" s="58" t="s">
        <v>620</v>
      </c>
      <c r="C463" s="58">
        <v>4.0</v>
      </c>
      <c r="D463" s="57" t="str">
        <f t="shared" si="1"/>
        <v>OKSmokiez Sour Green Apple 250mg CBD:100mg CBG Fruit Chews</v>
      </c>
    </row>
    <row r="464">
      <c r="A464" s="55" t="s">
        <v>45</v>
      </c>
      <c r="B464" s="55" t="s">
        <v>368</v>
      </c>
      <c r="C464" s="55">
        <v>0.0</v>
      </c>
      <c r="D464" s="57" t="str">
        <f t="shared" si="1"/>
        <v>OKSmokiez Sour Jamberry 100mg THC:CBN 1:1 Fruit Chews</v>
      </c>
    </row>
    <row r="465">
      <c r="A465" s="58" t="s">
        <v>45</v>
      </c>
      <c r="B465" s="58" t="s">
        <v>624</v>
      </c>
      <c r="C465" s="58">
        <v>8.0</v>
      </c>
      <c r="D465" s="57" t="str">
        <f t="shared" si="1"/>
        <v>OKSmokiez Sour Jamberry 250mg CBD:100mg CBN Fruit Chews</v>
      </c>
    </row>
    <row r="466">
      <c r="A466" s="55" t="s">
        <v>45</v>
      </c>
      <c r="B466" s="55" t="s">
        <v>621</v>
      </c>
      <c r="C466" s="55">
        <v>6.0</v>
      </c>
      <c r="D466" s="57" t="str">
        <f t="shared" si="1"/>
        <v>OKSmokiez Sour Jamberry 750mg CBD:300mg CBN Fruit Chews</v>
      </c>
    </row>
    <row r="467">
      <c r="A467" s="58" t="s">
        <v>45</v>
      </c>
      <c r="B467" s="58" t="s">
        <v>548</v>
      </c>
      <c r="C467" s="58">
        <v>0.0</v>
      </c>
      <c r="D467" s="57" t="str">
        <f t="shared" si="1"/>
        <v>OKSmokiez Sour Lemonade Sativa 100mg THC Fruit Chews</v>
      </c>
    </row>
    <row r="468">
      <c r="A468" s="55" t="s">
        <v>45</v>
      </c>
      <c r="B468" s="55" t="s">
        <v>619</v>
      </c>
      <c r="C468" s="55">
        <v>0.0</v>
      </c>
      <c r="D468" s="57" t="str">
        <f t="shared" si="1"/>
        <v>OKSmokiez Sour Mango 750mg CBD:300mg CBG Fruit Chews</v>
      </c>
    </row>
    <row r="469">
      <c r="A469" s="58" t="s">
        <v>45</v>
      </c>
      <c r="B469" s="58" t="s">
        <v>565</v>
      </c>
      <c r="C469" s="59">
        <v>1135.0</v>
      </c>
      <c r="D469" s="57" t="str">
        <f t="shared" si="1"/>
        <v>OKSmokiez Sour Passion Fruit Hybrid 1000mg THC Fruit Chews</v>
      </c>
    </row>
    <row r="470">
      <c r="A470" s="55" t="s">
        <v>45</v>
      </c>
      <c r="B470" s="55" t="s">
        <v>591</v>
      </c>
      <c r="C470" s="55">
        <v>316.0</v>
      </c>
      <c r="D470" s="57" t="str">
        <f t="shared" si="1"/>
        <v>OKSmokiez Sour Peach 250mg CBD Fruit Chews</v>
      </c>
    </row>
    <row r="471">
      <c r="A471" s="58" t="s">
        <v>45</v>
      </c>
      <c r="B471" s="58" t="s">
        <v>467</v>
      </c>
      <c r="C471" s="59">
        <v>1574.0</v>
      </c>
      <c r="D471" s="57" t="str">
        <f t="shared" si="1"/>
        <v>OKSmokiez Sour Peach Sativa 1000mg THC Fruit Chews</v>
      </c>
    </row>
    <row r="472">
      <c r="A472" s="55" t="s">
        <v>45</v>
      </c>
      <c r="B472" s="55" t="s">
        <v>366</v>
      </c>
      <c r="C472" s="56">
        <v>1809.0</v>
      </c>
      <c r="D472" s="57" t="str">
        <f t="shared" si="1"/>
        <v>OKSmokiez Sour Peach Sativa 100mg THC Fruit Chews</v>
      </c>
    </row>
    <row r="473">
      <c r="A473" s="58" t="s">
        <v>45</v>
      </c>
      <c r="B473" s="58" t="s">
        <v>571</v>
      </c>
      <c r="C473" s="58">
        <v>245.0</v>
      </c>
      <c r="D473" s="57" t="str">
        <f t="shared" si="1"/>
        <v>OKSmokiez Sour Peach Sativa 100mg THC Live Resin Fruit Chews</v>
      </c>
    </row>
    <row r="474">
      <c r="A474" s="55" t="s">
        <v>45</v>
      </c>
      <c r="B474" s="55" t="s">
        <v>403</v>
      </c>
      <c r="C474" s="55">
        <v>928.0</v>
      </c>
      <c r="D474" s="57" t="str">
        <f t="shared" si="1"/>
        <v>OKSmokiez Sour Peach Sativa 250mg THC Fruit Chews</v>
      </c>
    </row>
    <row r="475">
      <c r="A475" s="58" t="s">
        <v>45</v>
      </c>
      <c r="B475" s="58" t="s">
        <v>735</v>
      </c>
      <c r="C475" s="58">
        <v>0.0</v>
      </c>
      <c r="D475" s="57" t="str">
        <f t="shared" si="1"/>
        <v>OKSmokiez Sour Tropical 100mg THC:CBD 1:1 Fruit Chews</v>
      </c>
    </row>
    <row r="476">
      <c r="A476" s="55" t="s">
        <v>45</v>
      </c>
      <c r="B476" s="55" t="s">
        <v>579</v>
      </c>
      <c r="C476" s="55">
        <v>100.0</v>
      </c>
      <c r="D476" s="57" t="str">
        <f t="shared" si="1"/>
        <v>OKSmokiez Sour Watermelon 250mg CBD Fruit Chews</v>
      </c>
    </row>
    <row r="477">
      <c r="A477" s="58" t="s">
        <v>45</v>
      </c>
      <c r="B477" s="58" t="s">
        <v>602</v>
      </c>
      <c r="C477" s="58">
        <v>262.0</v>
      </c>
      <c r="D477" s="57" t="str">
        <f t="shared" si="1"/>
        <v>OKSmokiez Sour Watermelon 50mg Hemp D9 THC Fruit Chews</v>
      </c>
    </row>
    <row r="478">
      <c r="A478" s="55" t="s">
        <v>45</v>
      </c>
      <c r="B478" s="55" t="s">
        <v>357</v>
      </c>
      <c r="C478" s="56">
        <v>1016.0</v>
      </c>
      <c r="D478" s="57" t="str">
        <f t="shared" si="1"/>
        <v>OKSmokiez Sour Watermelon Hybrid 1000mg THC Fruit Chews</v>
      </c>
    </row>
    <row r="479">
      <c r="A479" s="58" t="s">
        <v>45</v>
      </c>
      <c r="B479" s="58" t="s">
        <v>355</v>
      </c>
      <c r="C479" s="59">
        <v>3107.0</v>
      </c>
      <c r="D479" s="57" t="str">
        <f t="shared" si="1"/>
        <v>OKSmokiez Sour Watermelon Hybrid 100mg THC Fruit Chews</v>
      </c>
    </row>
    <row r="480">
      <c r="A480" s="55" t="s">
        <v>45</v>
      </c>
      <c r="B480" s="55" t="s">
        <v>369</v>
      </c>
      <c r="C480" s="55">
        <v>3.0</v>
      </c>
      <c r="D480" s="57" t="str">
        <f t="shared" si="1"/>
        <v>OKSmokiez Sour Watermelon Hybrid 100mg THC Scored Single Piece Fruit Chew</v>
      </c>
    </row>
    <row r="481">
      <c r="A481" s="58" t="s">
        <v>45</v>
      </c>
      <c r="B481" s="58" t="s">
        <v>356</v>
      </c>
      <c r="C481" s="59">
        <v>1366.0</v>
      </c>
      <c r="D481" s="57" t="str">
        <f t="shared" si="1"/>
        <v>OKSmokiez Sour Watermelon Hybrid 250mg THC Fruit Chews</v>
      </c>
    </row>
    <row r="482">
      <c r="A482" s="55" t="s">
        <v>45</v>
      </c>
      <c r="B482" s="55" t="s">
        <v>595</v>
      </c>
      <c r="C482" s="55">
        <v>98.0</v>
      </c>
      <c r="D482" s="57" t="str">
        <f t="shared" si="1"/>
        <v>OKSmokiez Sweet Blackberry 50mg Hemp D9 THC : 50mg CBN Fruit Chews</v>
      </c>
    </row>
    <row r="483">
      <c r="A483" s="58" t="s">
        <v>45</v>
      </c>
      <c r="B483" s="58" t="s">
        <v>616</v>
      </c>
      <c r="C483" s="58">
        <v>100.0</v>
      </c>
      <c r="D483" s="57" t="str">
        <f t="shared" si="1"/>
        <v>OKSmokiez Sweet Blackberry 750mg CBD:300mg CBN Fruit Chews</v>
      </c>
    </row>
    <row r="484">
      <c r="A484" s="55" t="s">
        <v>45</v>
      </c>
      <c r="B484" s="55" t="s">
        <v>557</v>
      </c>
      <c r="C484" s="56">
        <v>2324.0</v>
      </c>
      <c r="D484" s="57" t="str">
        <f t="shared" si="1"/>
        <v>OKSmokiez Sweet Blackberry Indica 100mg THC Fruit Chews</v>
      </c>
    </row>
    <row r="485">
      <c r="A485" s="58" t="s">
        <v>45</v>
      </c>
      <c r="B485" s="58" t="s">
        <v>585</v>
      </c>
      <c r="C485" s="58">
        <v>90.0</v>
      </c>
      <c r="D485" s="57" t="str">
        <f t="shared" si="1"/>
        <v>OKSmokiez Sweet Blue Raspberry 500mg CBD Fruit Chews</v>
      </c>
    </row>
    <row r="486">
      <c r="A486" s="55" t="s">
        <v>45</v>
      </c>
      <c r="B486" s="55" t="s">
        <v>468</v>
      </c>
      <c r="C486" s="56">
        <v>1045.0</v>
      </c>
      <c r="D486" s="57" t="str">
        <f t="shared" si="1"/>
        <v>OKSmokiez Sweet Blue Raspberry Indica 1000mg THC Fruit Chews</v>
      </c>
    </row>
    <row r="487">
      <c r="A487" s="58" t="s">
        <v>45</v>
      </c>
      <c r="B487" s="58" t="s">
        <v>359</v>
      </c>
      <c r="C487" s="59">
        <v>2034.0</v>
      </c>
      <c r="D487" s="57" t="str">
        <f t="shared" si="1"/>
        <v>OKSmokiez Sweet Blue Raspberry Indica 100mg THC Fruit Chews</v>
      </c>
    </row>
    <row r="488">
      <c r="A488" s="55" t="s">
        <v>45</v>
      </c>
      <c r="B488" s="55" t="s">
        <v>360</v>
      </c>
      <c r="C488" s="56">
        <v>1661.0</v>
      </c>
      <c r="D488" s="57" t="str">
        <f t="shared" si="1"/>
        <v>OKSmokiez Sweet Blue Raspberry Indica 250mg THC Fruit Chews</v>
      </c>
    </row>
    <row r="489">
      <c r="A489" s="58" t="s">
        <v>45</v>
      </c>
      <c r="B489" s="58" t="s">
        <v>549</v>
      </c>
      <c r="C489" s="58">
        <v>0.0</v>
      </c>
      <c r="D489" s="57" t="str">
        <f t="shared" si="1"/>
        <v>OKSmokiez Sweet Cherry 50mg THCV : 100mg THC Fruit Chews</v>
      </c>
    </row>
    <row r="490">
      <c r="A490" s="55" t="s">
        <v>45</v>
      </c>
      <c r="B490" s="55" t="s">
        <v>543</v>
      </c>
      <c r="C490" s="55">
        <v>0.0</v>
      </c>
      <c r="D490" s="57" t="str">
        <f t="shared" si="1"/>
        <v>OKSmokiez Sweet Green Apple 100mg THC:CBG 1:1 Fruit Chews</v>
      </c>
    </row>
    <row r="491">
      <c r="A491" s="58" t="s">
        <v>45</v>
      </c>
      <c r="B491" s="58" t="s">
        <v>623</v>
      </c>
      <c r="C491" s="58">
        <v>10.0</v>
      </c>
      <c r="D491" s="57" t="str">
        <f t="shared" si="1"/>
        <v>OKSmokiez Sweet Green Apple 250mg CBD:100mg CBG Fruit Chews</v>
      </c>
    </row>
    <row r="492">
      <c r="A492" s="55" t="s">
        <v>45</v>
      </c>
      <c r="B492" s="55" t="s">
        <v>363</v>
      </c>
      <c r="C492" s="56">
        <v>2100.0</v>
      </c>
      <c r="D492" s="57" t="str">
        <f t="shared" si="1"/>
        <v>OKSmokiez Sweet Jamberry 100mg THC:CBN 1:1 Fruit Chews</v>
      </c>
    </row>
    <row r="493">
      <c r="A493" s="58" t="s">
        <v>45</v>
      </c>
      <c r="B493" s="58" t="s">
        <v>617</v>
      </c>
      <c r="C493" s="58">
        <v>6.0</v>
      </c>
      <c r="D493" s="57" t="str">
        <f t="shared" si="1"/>
        <v>OKSmokiez Sweet Jamberry 250mg CBD:100mg CBN Fruit Chews</v>
      </c>
    </row>
    <row r="494">
      <c r="A494" s="55" t="s">
        <v>45</v>
      </c>
      <c r="B494" s="55" t="s">
        <v>618</v>
      </c>
      <c r="C494" s="55">
        <v>0.0</v>
      </c>
      <c r="D494" s="57" t="str">
        <f t="shared" si="1"/>
        <v>OKSmokiez Sweet Jamberry 750mg CBD:300mg CBN Fruit Chews</v>
      </c>
    </row>
    <row r="495">
      <c r="A495" s="58" t="s">
        <v>45</v>
      </c>
      <c r="B495" s="58" t="s">
        <v>547</v>
      </c>
      <c r="C495" s="58">
        <v>0.0</v>
      </c>
      <c r="D495" s="57" t="str">
        <f t="shared" si="1"/>
        <v>OKSmokiez Sweet Lemonade Sativa 100mg THC Fruit Chews</v>
      </c>
    </row>
    <row r="496">
      <c r="A496" s="55" t="s">
        <v>45</v>
      </c>
      <c r="B496" s="55" t="s">
        <v>947</v>
      </c>
      <c r="C496" s="55">
        <v>0.0</v>
      </c>
      <c r="D496" s="57" t="str">
        <f t="shared" si="1"/>
        <v>OKSmokiez Sweet Mango 750mg CBD:300mg CBG Fruit Chews</v>
      </c>
    </row>
    <row r="497">
      <c r="A497" s="58" t="s">
        <v>45</v>
      </c>
      <c r="B497" s="58" t="s">
        <v>540</v>
      </c>
      <c r="C497" s="59">
        <v>2577.0</v>
      </c>
      <c r="D497" s="57" t="str">
        <f t="shared" si="1"/>
        <v>OKSmokiez Sweet Passion Fruit Hybrid 1000mg THC Fruit Chews</v>
      </c>
    </row>
    <row r="498">
      <c r="A498" s="55" t="s">
        <v>45</v>
      </c>
      <c r="B498" s="55" t="s">
        <v>469</v>
      </c>
      <c r="C498" s="56">
        <v>1129.0</v>
      </c>
      <c r="D498" s="57" t="str">
        <f t="shared" si="1"/>
        <v>OKSmokiez Sweet Peach Sativa 1000mg THC Fruit Chews</v>
      </c>
    </row>
    <row r="499">
      <c r="A499" s="58" t="s">
        <v>45</v>
      </c>
      <c r="B499" s="58" t="s">
        <v>364</v>
      </c>
      <c r="C499" s="59">
        <v>2063.0</v>
      </c>
      <c r="D499" s="57" t="str">
        <f t="shared" si="1"/>
        <v>OKSmokiez Sweet Peach Sativa 100mg THC Fruit Chews</v>
      </c>
    </row>
    <row r="500">
      <c r="A500" s="55" t="s">
        <v>45</v>
      </c>
      <c r="B500" s="55" t="s">
        <v>365</v>
      </c>
      <c r="C500" s="56">
        <v>1970.0</v>
      </c>
      <c r="D500" s="57" t="str">
        <f t="shared" si="1"/>
        <v>OKSmokiez Sweet Peach Sativa 250mg THC Fruit Chews</v>
      </c>
    </row>
    <row r="501">
      <c r="A501" s="58" t="s">
        <v>45</v>
      </c>
      <c r="B501" s="58" t="s">
        <v>725</v>
      </c>
      <c r="C501" s="58">
        <v>920.0</v>
      </c>
      <c r="D501" s="57" t="str">
        <f t="shared" si="1"/>
        <v>OKSmokiez Sweet Tropical 100mg THC:CBD 1:1 Fruit Chews</v>
      </c>
    </row>
    <row r="502">
      <c r="A502" s="55" t="s">
        <v>45</v>
      </c>
      <c r="B502" s="55" t="s">
        <v>603</v>
      </c>
      <c r="C502" s="55">
        <v>238.0</v>
      </c>
      <c r="D502" s="57" t="str">
        <f t="shared" si="1"/>
        <v>OKSmokiez Sweet Watermelon 50mg Hemp D9 THC Fruit Chews</v>
      </c>
    </row>
    <row r="503">
      <c r="A503" s="58" t="s">
        <v>45</v>
      </c>
      <c r="B503" s="58" t="s">
        <v>372</v>
      </c>
      <c r="C503" s="59">
        <v>1513.0</v>
      </c>
      <c r="D503" s="57" t="str">
        <f t="shared" si="1"/>
        <v>OKSmokiez Sweet Watermelon Hybrid 1000mg THC Fruit Chews</v>
      </c>
    </row>
    <row r="504">
      <c r="A504" s="55" t="s">
        <v>45</v>
      </c>
      <c r="B504" s="55" t="s">
        <v>415</v>
      </c>
      <c r="C504" s="56">
        <v>3000.0</v>
      </c>
      <c r="D504" s="57" t="str">
        <f t="shared" si="1"/>
        <v>OKSmokiez Sweet Watermelon Hybrid 100mg THC Fruit Chews</v>
      </c>
    </row>
    <row r="505">
      <c r="A505" s="58" t="s">
        <v>45</v>
      </c>
      <c r="B505" s="58" t="s">
        <v>419</v>
      </c>
      <c r="C505" s="59">
        <v>1171.0</v>
      </c>
      <c r="D505" s="57" t="str">
        <f t="shared" si="1"/>
        <v>OKSmokiez Sweet Watermelon Hybrid 100mg THC Scored Single Piece Fruit Chew</v>
      </c>
    </row>
    <row r="506">
      <c r="A506" s="55" t="s">
        <v>45</v>
      </c>
      <c r="B506" s="55" t="s">
        <v>402</v>
      </c>
      <c r="C506" s="56">
        <v>1586.0</v>
      </c>
      <c r="D506" s="57" t="str">
        <f t="shared" si="1"/>
        <v>OKSmokiez Sweet Watermelon Hybrid 250mg THC Fruit Chews</v>
      </c>
    </row>
    <row r="507">
      <c r="A507" s="58" t="s">
        <v>45</v>
      </c>
      <c r="B507" s="58" t="s">
        <v>551</v>
      </c>
      <c r="C507" s="58">
        <v>318.0</v>
      </c>
      <c r="D507" s="57" t="str">
        <f t="shared" si="1"/>
        <v>OKSmokiez VIP Incentive Box</v>
      </c>
    </row>
    <row r="508">
      <c r="A508" s="55" t="s">
        <v>45</v>
      </c>
      <c r="B508" s="55" t="s">
        <v>948</v>
      </c>
      <c r="C508" s="55">
        <v>0.0</v>
      </c>
      <c r="D508" s="57" t="str">
        <f t="shared" si="1"/>
        <v>OKSmokiez x Mango Cannabis Infused Mango Lemonade 250mg THC</v>
      </c>
    </row>
    <row r="509">
      <c r="A509" s="58" t="s">
        <v>45</v>
      </c>
      <c r="B509" s="58" t="s">
        <v>564</v>
      </c>
      <c r="C509" s="58">
        <v>108.0</v>
      </c>
      <c r="D509" s="57" t="str">
        <f t="shared" si="1"/>
        <v>OKSmokiez x Mango Cannabis Sour Mango Hybrid 1000mg THC Fruit Chews</v>
      </c>
    </row>
    <row r="510">
      <c r="A510" s="55" t="s">
        <v>45</v>
      </c>
      <c r="B510" s="55" t="s">
        <v>611</v>
      </c>
      <c r="C510" s="55">
        <v>0.0</v>
      </c>
      <c r="D510" s="57" t="str">
        <f t="shared" si="1"/>
        <v>OKSmokiez x Mango Cannabis Sweet Mango Hybrid 1000mg THC Fruit Chews</v>
      </c>
    </row>
    <row r="511">
      <c r="A511" s="58" t="s">
        <v>45</v>
      </c>
      <c r="B511" s="58" t="s">
        <v>615</v>
      </c>
      <c r="C511" s="59">
        <v>1952.0</v>
      </c>
      <c r="D511" s="57" t="str">
        <f t="shared" si="1"/>
        <v>OKSour Watermelon Hybrid 50mg THC - Single Scored Piece Fruit Chew</v>
      </c>
    </row>
    <row r="512">
      <c r="A512" s="55" t="s">
        <v>45</v>
      </c>
      <c r="B512" s="55" t="s">
        <v>563</v>
      </c>
      <c r="C512" s="55">
        <v>442.0</v>
      </c>
      <c r="D512" s="57" t="str">
        <f t="shared" si="1"/>
        <v>OKSpinello Lemon Sativa 1000mg THC Fruit Chews - Extra Strength</v>
      </c>
    </row>
    <row r="513">
      <c r="A513" s="58" t="s">
        <v>45</v>
      </c>
      <c r="B513" s="58" t="s">
        <v>559</v>
      </c>
      <c r="C513" s="59">
        <v>6020.0</v>
      </c>
      <c r="D513" s="57" t="str">
        <f t="shared" si="1"/>
        <v>OKSpinello Lemon Sativa 100mg THC Fruit Chew</v>
      </c>
    </row>
    <row r="514">
      <c r="A514" s="55" t="s">
        <v>45</v>
      </c>
      <c r="B514" s="55" t="s">
        <v>576</v>
      </c>
      <c r="C514" s="55">
        <v>750.0</v>
      </c>
      <c r="D514" s="57" t="str">
        <f t="shared" si="1"/>
        <v>OKSpinello Prickly Pear Hybrid 1000mg THC Fruit Chews - Extra Strength</v>
      </c>
    </row>
    <row r="515">
      <c r="A515" s="58" t="s">
        <v>45</v>
      </c>
      <c r="B515" s="58" t="s">
        <v>560</v>
      </c>
      <c r="C515" s="59">
        <v>2597.0</v>
      </c>
      <c r="D515" s="57" t="str">
        <f t="shared" si="1"/>
        <v>OKSpinello Prickly Pear Hybrid 100mg THC Fruit Chew</v>
      </c>
    </row>
    <row r="516">
      <c r="A516" s="55" t="s">
        <v>45</v>
      </c>
      <c r="B516" s="55" t="s">
        <v>552</v>
      </c>
      <c r="C516" s="55">
        <v>396.0</v>
      </c>
      <c r="D516" s="57" t="str">
        <f t="shared" si="1"/>
        <v>OKSpinello Raspberry Indica 1000mg THC Fruit Chews - Extra Strength</v>
      </c>
    </row>
    <row r="517">
      <c r="A517" s="58" t="s">
        <v>45</v>
      </c>
      <c r="B517" s="58" t="s">
        <v>573</v>
      </c>
      <c r="C517" s="59">
        <v>4883.0</v>
      </c>
      <c r="D517" s="57" t="str">
        <f t="shared" si="1"/>
        <v>OKSpinello Raspberry Indica 100mg THC Fruit Chew</v>
      </c>
    </row>
    <row r="518">
      <c r="A518" s="55" t="s">
        <v>45</v>
      </c>
      <c r="B518" s="55" t="s">
        <v>574</v>
      </c>
      <c r="C518" s="55">
        <v>0.0</v>
      </c>
      <c r="D518" s="57" t="str">
        <f t="shared" si="1"/>
        <v>OKSpinello Watermelon 100mg THC:CBN 1:1 Fruit Chew</v>
      </c>
    </row>
    <row r="519">
      <c r="A519" s="58" t="s">
        <v>45</v>
      </c>
      <c r="B519" s="58" t="s">
        <v>608</v>
      </c>
      <c r="C519" s="58">
        <v>339.0</v>
      </c>
      <c r="D519" s="57" t="str">
        <f t="shared" si="1"/>
        <v>OKWatermelon Hybrid 115mg THC Single Scored Piece Fruit Chew</v>
      </c>
    </row>
    <row r="520">
      <c r="A520" s="55" t="s">
        <v>47</v>
      </c>
      <c r="B520" s="55" t="s">
        <v>810</v>
      </c>
      <c r="C520" s="55">
        <v>-20.0</v>
      </c>
      <c r="D520" s="57" t="str">
        <f t="shared" si="1"/>
        <v>ORChompd 100mg 10-Pack Berry Blast Rainbow Geek Bites</v>
      </c>
    </row>
    <row r="521">
      <c r="A521" s="58" t="s">
        <v>47</v>
      </c>
      <c r="B521" s="58" t="s">
        <v>818</v>
      </c>
      <c r="C521" s="58">
        <v>-90.0</v>
      </c>
      <c r="D521" s="57" t="str">
        <f t="shared" si="1"/>
        <v>ORChompd 100mg 10-Pack Blue Raz Rainbow Geek Bites</v>
      </c>
    </row>
    <row r="522">
      <c r="A522" s="55" t="s">
        <v>47</v>
      </c>
      <c r="B522" s="55" t="s">
        <v>819</v>
      </c>
      <c r="C522" s="55">
        <v>-20.0</v>
      </c>
      <c r="D522" s="57" t="str">
        <f t="shared" si="1"/>
        <v>ORChompd 100mg 10-Pack Green Apple Rainbow Geek Bites</v>
      </c>
    </row>
    <row r="523">
      <c r="A523" s="58" t="s">
        <v>47</v>
      </c>
      <c r="B523" s="58" t="s">
        <v>820</v>
      </c>
      <c r="C523" s="58">
        <v>-30.0</v>
      </c>
      <c r="D523" s="57" t="str">
        <f t="shared" si="1"/>
        <v>ORChompd 100mg 10-Pack Tropical Rainbow Geek Bites</v>
      </c>
    </row>
    <row r="524">
      <c r="A524" s="55" t="s">
        <v>47</v>
      </c>
      <c r="B524" s="55" t="s">
        <v>821</v>
      </c>
      <c r="C524" s="55">
        <v>-50.0</v>
      </c>
      <c r="D524" s="57" t="str">
        <f t="shared" si="1"/>
        <v>ORChompd 100mg 10-Pack Watermelon Rainbow Geek Bites</v>
      </c>
    </row>
    <row r="525">
      <c r="A525" s="58" t="s">
        <v>47</v>
      </c>
      <c r="B525" s="58" t="s">
        <v>826</v>
      </c>
      <c r="C525" s="58">
        <v>2.0</v>
      </c>
      <c r="D525" s="57" t="str">
        <f t="shared" si="1"/>
        <v>ORChompd 100mg Berry Blast Classic Gummies</v>
      </c>
    </row>
    <row r="526">
      <c r="A526" s="55" t="s">
        <v>47</v>
      </c>
      <c r="B526" s="55" t="s">
        <v>824</v>
      </c>
      <c r="C526" s="55">
        <v>0.0</v>
      </c>
      <c r="D526" s="57" t="str">
        <f t="shared" si="1"/>
        <v>ORChompd 100mg Berry Blast Classic Single Gummy</v>
      </c>
    </row>
    <row r="527">
      <c r="A527" s="58" t="s">
        <v>47</v>
      </c>
      <c r="B527" s="58" t="s">
        <v>811</v>
      </c>
      <c r="C527" s="58">
        <v>-10.0</v>
      </c>
      <c r="D527" s="57" t="str">
        <f t="shared" si="1"/>
        <v>ORChompd 100mg Berry Blast Rainbow Geek Bomb</v>
      </c>
    </row>
    <row r="528">
      <c r="A528" s="55" t="s">
        <v>47</v>
      </c>
      <c r="B528" s="55" t="s">
        <v>805</v>
      </c>
      <c r="C528" s="55">
        <v>0.0</v>
      </c>
      <c r="D528" s="57" t="str">
        <f t="shared" si="1"/>
        <v>ORChompd 100mg Blue Raz Classic Gummies</v>
      </c>
    </row>
    <row r="529">
      <c r="A529" s="58" t="s">
        <v>47</v>
      </c>
      <c r="B529" s="58" t="s">
        <v>806</v>
      </c>
      <c r="C529" s="58">
        <v>0.0</v>
      </c>
      <c r="D529" s="57" t="str">
        <f t="shared" si="1"/>
        <v>ORChompd 100mg Blue Raz Classic Single Gummy</v>
      </c>
    </row>
    <row r="530">
      <c r="A530" s="55" t="s">
        <v>47</v>
      </c>
      <c r="B530" s="55" t="s">
        <v>812</v>
      </c>
      <c r="C530" s="55">
        <v>-90.0</v>
      </c>
      <c r="D530" s="57" t="str">
        <f t="shared" si="1"/>
        <v>ORChompd 100mg Blue Raz Rainbow Geek Bomb</v>
      </c>
    </row>
    <row r="531">
      <c r="A531" s="58" t="s">
        <v>47</v>
      </c>
      <c r="B531" s="58" t="s">
        <v>949</v>
      </c>
      <c r="C531" s="58">
        <v>0.0</v>
      </c>
      <c r="D531" s="57" t="str">
        <f t="shared" si="1"/>
        <v>ORChompd 100mg Cookies N Cream Chocolate Bar</v>
      </c>
    </row>
    <row r="532">
      <c r="A532" s="55" t="s">
        <v>47</v>
      </c>
      <c r="B532" s="55" t="s">
        <v>816</v>
      </c>
      <c r="C532" s="55">
        <v>0.0</v>
      </c>
      <c r="D532" s="57" t="str">
        <f t="shared" si="1"/>
        <v>ORChompd 100mg Dark Cherry Sea Salt Chocolate Bar</v>
      </c>
    </row>
    <row r="533">
      <c r="A533" s="58" t="s">
        <v>47</v>
      </c>
      <c r="B533" s="58" t="s">
        <v>822</v>
      </c>
      <c r="C533" s="58">
        <v>0.0</v>
      </c>
      <c r="D533" s="57" t="str">
        <f t="shared" si="1"/>
        <v>ORChompd 100mg Dreamsicle Rainbow Geek Bar</v>
      </c>
    </row>
    <row r="534">
      <c r="A534" s="55" t="s">
        <v>47</v>
      </c>
      <c r="B534" s="55" t="s">
        <v>827</v>
      </c>
      <c r="C534" s="55">
        <v>0.0</v>
      </c>
      <c r="D534" s="57" t="str">
        <f t="shared" si="1"/>
        <v>ORChompd 100mg Green Apple Classic Gummies</v>
      </c>
    </row>
    <row r="535">
      <c r="A535" s="58" t="s">
        <v>47</v>
      </c>
      <c r="B535" s="58" t="s">
        <v>825</v>
      </c>
      <c r="C535" s="58">
        <v>0.0</v>
      </c>
      <c r="D535" s="57" t="str">
        <f t="shared" si="1"/>
        <v>ORChompd 100mg Green Apple Classic Single Gummy</v>
      </c>
    </row>
    <row r="536">
      <c r="A536" s="55" t="s">
        <v>47</v>
      </c>
      <c r="B536" s="55" t="s">
        <v>813</v>
      </c>
      <c r="C536" s="55">
        <v>-20.0</v>
      </c>
      <c r="D536" s="57" t="str">
        <f t="shared" si="1"/>
        <v>ORChompd 100mg Green Apple Rainbow Geek Bomb</v>
      </c>
    </row>
    <row r="537">
      <c r="A537" s="58" t="s">
        <v>47</v>
      </c>
      <c r="B537" s="58" t="s">
        <v>950</v>
      </c>
      <c r="C537" s="58">
        <v>0.0</v>
      </c>
      <c r="D537" s="57" t="str">
        <f t="shared" si="1"/>
        <v>ORChompd 100mg Mint Chocolate Chip Bar</v>
      </c>
    </row>
    <row r="538">
      <c r="A538" s="55" t="s">
        <v>47</v>
      </c>
      <c r="B538" s="55" t="s">
        <v>809</v>
      </c>
      <c r="C538" s="55">
        <v>0.0</v>
      </c>
      <c r="D538" s="57" t="str">
        <f t="shared" si="1"/>
        <v>ORChompd 100mg THC Monkey Bar</v>
      </c>
    </row>
    <row r="539">
      <c r="A539" s="58" t="s">
        <v>47</v>
      </c>
      <c r="B539" s="58" t="s">
        <v>828</v>
      </c>
      <c r="C539" s="58">
        <v>0.0</v>
      </c>
      <c r="D539" s="57" t="str">
        <f t="shared" si="1"/>
        <v>ORChompd 100mg Tropical Classic Gummies</v>
      </c>
    </row>
    <row r="540">
      <c r="A540" s="55" t="s">
        <v>47</v>
      </c>
      <c r="B540" s="55" t="s">
        <v>807</v>
      </c>
      <c r="C540" s="55">
        <v>0.0</v>
      </c>
      <c r="D540" s="57" t="str">
        <f t="shared" si="1"/>
        <v>ORChompd 100mg Tropical Classic Single Gummy</v>
      </c>
    </row>
    <row r="541">
      <c r="A541" s="58" t="s">
        <v>47</v>
      </c>
      <c r="B541" s="58" t="s">
        <v>814</v>
      </c>
      <c r="C541" s="58">
        <v>-40.0</v>
      </c>
      <c r="D541" s="57" t="str">
        <f t="shared" si="1"/>
        <v>ORChompd 100mg Tropical Rainbow Geek Bomb</v>
      </c>
    </row>
    <row r="542">
      <c r="A542" s="55" t="s">
        <v>47</v>
      </c>
      <c r="B542" s="55" t="s">
        <v>829</v>
      </c>
      <c r="C542" s="55">
        <v>0.0</v>
      </c>
      <c r="D542" s="57" t="str">
        <f t="shared" si="1"/>
        <v>ORChompd 100mg Watermelon Classic Gummies</v>
      </c>
    </row>
    <row r="543">
      <c r="A543" s="58" t="s">
        <v>47</v>
      </c>
      <c r="B543" s="58" t="s">
        <v>808</v>
      </c>
      <c r="C543" s="58">
        <v>0.0</v>
      </c>
      <c r="D543" s="57" t="str">
        <f t="shared" si="1"/>
        <v>ORChompd 100mg Watermelon Classic Single Gummy</v>
      </c>
    </row>
    <row r="544">
      <c r="A544" s="55" t="s">
        <v>47</v>
      </c>
      <c r="B544" s="55" t="s">
        <v>815</v>
      </c>
      <c r="C544" s="55">
        <v>-60.0</v>
      </c>
      <c r="D544" s="57" t="str">
        <f t="shared" si="1"/>
        <v>ORChompd 100mg Watermelon Rainbow Geek Bomb</v>
      </c>
    </row>
    <row r="545">
      <c r="A545" s="58" t="s">
        <v>47</v>
      </c>
      <c r="B545" s="58" t="s">
        <v>823</v>
      </c>
      <c r="C545" s="58">
        <v>0.0</v>
      </c>
      <c r="D545" s="57" t="str">
        <f t="shared" si="1"/>
        <v>ORChompd 100mg Wild Berry Rainbow Geek Bar</v>
      </c>
    </row>
    <row r="546">
      <c r="A546" s="55" t="s">
        <v>47</v>
      </c>
      <c r="B546" s="55" t="s">
        <v>745</v>
      </c>
      <c r="C546" s="55">
        <v>0.0</v>
      </c>
      <c r="D546" s="57" t="str">
        <f t="shared" si="1"/>
        <v>ORFireball Cannabis® by Smokiez 100mg THC/CBD/CBG Trifecta 10 Piece Multipack</v>
      </c>
    </row>
    <row r="547">
      <c r="A547" s="58" t="s">
        <v>47</v>
      </c>
      <c r="B547" s="58" t="s">
        <v>746</v>
      </c>
      <c r="C547" s="58">
        <v>0.0</v>
      </c>
      <c r="D547" s="57" t="str">
        <f t="shared" si="1"/>
        <v>ORFireball Cannabis® by Smokiez 100mg THC/CBD/CBG Trifecta Single Scored Gummy</v>
      </c>
    </row>
    <row r="548">
      <c r="A548" s="55" t="s">
        <v>47</v>
      </c>
      <c r="B548" s="55" t="s">
        <v>744</v>
      </c>
      <c r="C548" s="55">
        <v>0.0</v>
      </c>
      <c r="D548" s="57" t="str">
        <f t="shared" si="1"/>
        <v>ORFireball Cannabis® by Smokiez Sativa 100mg 1:1 THC:CBD 10 Piece Multipack</v>
      </c>
    </row>
    <row r="549">
      <c r="A549" s="58" t="s">
        <v>47</v>
      </c>
      <c r="B549" s="58" t="s">
        <v>743</v>
      </c>
      <c r="C549" s="58">
        <v>0.0</v>
      </c>
      <c r="D549" s="57" t="str">
        <f t="shared" si="1"/>
        <v>ORFireball Cannabis® by Smokiez Sativa 100mg 1:1 THC:CBD Single Scored Gummy</v>
      </c>
    </row>
    <row r="550">
      <c r="A550" s="55" t="s">
        <v>47</v>
      </c>
      <c r="B550" s="55" t="s">
        <v>835</v>
      </c>
      <c r="C550" s="55">
        <v>0.0</v>
      </c>
      <c r="D550" s="57" t="str">
        <f t="shared" si="1"/>
        <v>ORLissa's Tasty Treats - Fresh Baked Bites - All Flavors Master Pack</v>
      </c>
    </row>
    <row r="551">
      <c r="A551" s="58" t="s">
        <v>47</v>
      </c>
      <c r="B551" s="58" t="s">
        <v>833</v>
      </c>
      <c r="C551" s="58">
        <v>0.0</v>
      </c>
      <c r="D551" s="57" t="str">
        <f t="shared" si="1"/>
        <v>ORLissa's Tasty Treats - Fresh Baked Bites - All Flavors Starter Pack</v>
      </c>
    </row>
    <row r="552">
      <c r="A552" s="55" t="s">
        <v>47</v>
      </c>
      <c r="B552" s="55" t="s">
        <v>830</v>
      </c>
      <c r="C552" s="55">
        <v>0.0</v>
      </c>
      <c r="D552" s="57" t="str">
        <f t="shared" si="1"/>
        <v>ORLissa's Tasty Treats - Fresh Baked Bites - Chocolate Chip</v>
      </c>
    </row>
    <row r="553">
      <c r="A553" s="58" t="s">
        <v>47</v>
      </c>
      <c r="B553" s="58" t="s">
        <v>834</v>
      </c>
      <c r="C553" s="58">
        <v>0.0</v>
      </c>
      <c r="D553" s="57" t="str">
        <f t="shared" si="1"/>
        <v>ORLissa's Tasty Treats - Fresh Baked Bites - Ginger Snap</v>
      </c>
    </row>
    <row r="554">
      <c r="A554" s="55" t="s">
        <v>47</v>
      </c>
      <c r="B554" s="55" t="s">
        <v>831</v>
      </c>
      <c r="C554" s="55">
        <v>0.0</v>
      </c>
      <c r="D554" s="57" t="str">
        <f t="shared" si="1"/>
        <v>ORLissa's Tasty Treats - Fresh Baked Bites - Peanut Butter</v>
      </c>
    </row>
    <row r="555">
      <c r="A555" s="58" t="s">
        <v>47</v>
      </c>
      <c r="B555" s="58" t="s">
        <v>832</v>
      </c>
      <c r="C555" s="58">
        <v>0.0</v>
      </c>
      <c r="D555" s="57" t="str">
        <f t="shared" si="1"/>
        <v>ORLissa's Tasty Treats - Fresh Baked Bites - Snickerdoodle</v>
      </c>
    </row>
    <row r="556">
      <c r="A556" s="55" t="s">
        <v>47</v>
      </c>
      <c r="B556" s="55" t="s">
        <v>951</v>
      </c>
      <c r="C556" s="55">
        <v>0.0</v>
      </c>
      <c r="D556" s="57" t="str">
        <f t="shared" si="1"/>
        <v>ORSAMPLE - CHOMPD - GUMMIES - 10 PIECE - CLASSIC - 100mg - THC - 2 FLAVORS</v>
      </c>
    </row>
    <row r="557">
      <c r="A557" s="58" t="s">
        <v>47</v>
      </c>
      <c r="B557" s="58" t="s">
        <v>817</v>
      </c>
      <c r="C557" s="58">
        <v>0.0</v>
      </c>
      <c r="D557" s="57" t="str">
        <f t="shared" si="1"/>
        <v>ORSAMPLE - CHOMPD - GUMMIES - 10 PIECE - GEEK BITES - 100mg - THC - 2 FLAVORS</v>
      </c>
    </row>
    <row r="558">
      <c r="A558" s="55" t="s">
        <v>47</v>
      </c>
      <c r="B558" s="55" t="s">
        <v>952</v>
      </c>
      <c r="C558" s="55">
        <v>0.0</v>
      </c>
      <c r="D558" s="57" t="str">
        <f t="shared" si="1"/>
        <v>ORSAMPLE - CHOMPD - GUMMY - 1 PIECE - CLASSIC - 100mg - THC - 2 FLAVORS</v>
      </c>
    </row>
    <row r="559">
      <c r="A559" s="58" t="s">
        <v>47</v>
      </c>
      <c r="B559" s="58" t="s">
        <v>953</v>
      </c>
      <c r="C559" s="58">
        <v>0.0</v>
      </c>
      <c r="D559" s="57" t="str">
        <f t="shared" si="1"/>
        <v>ORSAMPLE-CHOMPD - GUMMY - 1 PIECE - GEEK BOMB - 100mg - THC - 2 FLAVORS</v>
      </c>
    </row>
    <row r="560">
      <c r="A560" s="55" t="s">
        <v>47</v>
      </c>
      <c r="B560" s="55" t="s">
        <v>622</v>
      </c>
      <c r="C560" s="55">
        <v>0.0</v>
      </c>
      <c r="D560" s="57" t="str">
        <f t="shared" si="1"/>
        <v>ORSmokiez - Non-Medicated Sample Candy - Refill Kit</v>
      </c>
    </row>
    <row r="561">
      <c r="A561" s="58" t="s">
        <v>47</v>
      </c>
      <c r="B561" s="58" t="s">
        <v>747</v>
      </c>
      <c r="C561" s="58">
        <v>0.0</v>
      </c>
      <c r="D561" s="57" t="str">
        <f t="shared" si="1"/>
        <v>ORSmokiez 1000mg THC Tincture</v>
      </c>
    </row>
    <row r="562">
      <c r="A562" s="55" t="s">
        <v>47</v>
      </c>
      <c r="B562" s="55" t="s">
        <v>733</v>
      </c>
      <c r="C562" s="55">
        <v>-10.0</v>
      </c>
      <c r="D562" s="57" t="str">
        <f t="shared" si="1"/>
        <v>ORSmokiez 1000mg THC:CBG 1:1 Tincture</v>
      </c>
    </row>
    <row r="563">
      <c r="A563" s="58" t="s">
        <v>47</v>
      </c>
      <c r="B563" s="58" t="s">
        <v>734</v>
      </c>
      <c r="C563" s="58">
        <v>0.0</v>
      </c>
      <c r="D563" s="57" t="str">
        <f t="shared" si="1"/>
        <v>ORSmokiez 1000mg THC:CBN 1:1 Tincture</v>
      </c>
    </row>
    <row r="564">
      <c r="A564" s="55" t="s">
        <v>47</v>
      </c>
      <c r="B564" s="55" t="s">
        <v>716</v>
      </c>
      <c r="C564" s="55">
        <v>-50.0</v>
      </c>
      <c r="D564" s="57" t="str">
        <f t="shared" si="1"/>
        <v>ORSmokiez 2:1 CBD:THC Topical Roll-On – 1500mg – Cooling Relief</v>
      </c>
    </row>
    <row r="565">
      <c r="A565" s="58" t="s">
        <v>47</v>
      </c>
      <c r="B565" s="58" t="s">
        <v>774</v>
      </c>
      <c r="C565" s="58">
        <v>0.0</v>
      </c>
      <c r="D565" s="57" t="str">
        <f t="shared" si="1"/>
        <v>ORSmokiez 750mg CBD Topical Roll-On</v>
      </c>
    </row>
    <row r="566">
      <c r="A566" s="55" t="s">
        <v>47</v>
      </c>
      <c r="B566" s="55" t="s">
        <v>933</v>
      </c>
      <c r="C566" s="55">
        <v>0.0</v>
      </c>
      <c r="D566" s="57" t="str">
        <f t="shared" si="1"/>
        <v>ORSmokiez Non-Medicated Sample Jar</v>
      </c>
    </row>
    <row r="567">
      <c r="A567" s="58" t="s">
        <v>47</v>
      </c>
      <c r="B567" s="58" t="s">
        <v>729</v>
      </c>
      <c r="C567" s="58">
        <v>-105.0</v>
      </c>
      <c r="D567" s="57" t="str">
        <f t="shared" si="1"/>
        <v>ORSmokiez Sour Blackberry 100mg THC:CBN 1:1 Fruit Chews</v>
      </c>
    </row>
    <row r="568">
      <c r="A568" s="55" t="s">
        <v>47</v>
      </c>
      <c r="B568" s="55" t="s">
        <v>730</v>
      </c>
      <c r="C568" s="55">
        <v>-60.0</v>
      </c>
      <c r="D568" s="57" t="str">
        <f t="shared" si="1"/>
        <v>ORSmokiez Sour Blackberry 100mg THC:CBN 1:1 Scored Single Piece Fruit Chew</v>
      </c>
    </row>
    <row r="569">
      <c r="A569" s="58" t="s">
        <v>47</v>
      </c>
      <c r="B569" s="58" t="s">
        <v>732</v>
      </c>
      <c r="C569" s="58">
        <v>0.0</v>
      </c>
      <c r="D569" s="57" t="str">
        <f t="shared" si="1"/>
        <v>ORSmokiez Sour Blackberry 500mg CBN:CBD 1:1 Fruit Chews</v>
      </c>
    </row>
    <row r="570">
      <c r="A570" s="55" t="s">
        <v>47</v>
      </c>
      <c r="B570" s="55" t="s">
        <v>362</v>
      </c>
      <c r="C570" s="55">
        <v>-30.0</v>
      </c>
      <c r="D570" s="57" t="str">
        <f t="shared" si="1"/>
        <v>ORSmokiez Sour Blue Raspberry Indica 100mg THC Fruit Chews</v>
      </c>
    </row>
    <row r="571">
      <c r="A571" s="58" t="s">
        <v>47</v>
      </c>
      <c r="B571" s="58" t="s">
        <v>717</v>
      </c>
      <c r="C571" s="58">
        <v>-200.0</v>
      </c>
      <c r="D571" s="57" t="str">
        <f t="shared" si="1"/>
        <v>ORSmokiez Sour Blue Raspberry Indica 100mg THC Scored Single Piece Fruit Chew</v>
      </c>
    </row>
    <row r="572">
      <c r="A572" s="55" t="s">
        <v>47</v>
      </c>
      <c r="B572" s="55" t="s">
        <v>781</v>
      </c>
      <c r="C572" s="55">
        <v>0.0</v>
      </c>
      <c r="D572" s="57" t="str">
        <f t="shared" si="1"/>
        <v>ORSmokiez Sour Cherry 100mg THC:THCV 1:1 Scored Single Piece Fruit Chew</v>
      </c>
    </row>
    <row r="573">
      <c r="A573" s="58" t="s">
        <v>47</v>
      </c>
      <c r="B573" s="58" t="s">
        <v>731</v>
      </c>
      <c r="C573" s="58">
        <v>-30.0</v>
      </c>
      <c r="D573" s="57" t="str">
        <f t="shared" si="1"/>
        <v>ORSmokiez Sour Cherry 100mg THC:THCV:CBD 1:1:1 Fruit Chews</v>
      </c>
    </row>
    <row r="574">
      <c r="A574" s="55" t="s">
        <v>47</v>
      </c>
      <c r="B574" s="55" t="s">
        <v>371</v>
      </c>
      <c r="C574" s="55">
        <v>-30.0</v>
      </c>
      <c r="D574" s="57" t="str">
        <f t="shared" si="1"/>
        <v>ORSmokiez Sour Green Apple 100mg THC:CBG 1:1 Fruit Chews</v>
      </c>
    </row>
    <row r="575">
      <c r="A575" s="58" t="s">
        <v>47</v>
      </c>
      <c r="B575" s="58" t="s">
        <v>718</v>
      </c>
      <c r="C575" s="58">
        <v>-60.0</v>
      </c>
      <c r="D575" s="57" t="str">
        <f t="shared" si="1"/>
        <v>ORSmokiez Sour Green Apple 100mg THC:CBG 1:1 Scored Single Piece Fruit Chew</v>
      </c>
    </row>
    <row r="576">
      <c r="A576" s="55" t="s">
        <v>47</v>
      </c>
      <c r="B576" s="55" t="s">
        <v>739</v>
      </c>
      <c r="C576" s="55">
        <v>-30.0</v>
      </c>
      <c r="D576" s="57" t="str">
        <f t="shared" si="1"/>
        <v>ORSmokiez Sour Green Apple 500mg CBG:CBD 1:1 Fruit Chews</v>
      </c>
    </row>
    <row r="577">
      <c r="A577" s="58" t="s">
        <v>47</v>
      </c>
      <c r="B577" s="58" t="s">
        <v>366</v>
      </c>
      <c r="C577" s="58">
        <v>-30.0</v>
      </c>
      <c r="D577" s="57" t="str">
        <f t="shared" si="1"/>
        <v>ORSmokiez Sour Peach Sativa 100mg THC Fruit Chews</v>
      </c>
    </row>
    <row r="578">
      <c r="A578" s="55" t="s">
        <v>47</v>
      </c>
      <c r="B578" s="55" t="s">
        <v>728</v>
      </c>
      <c r="C578" s="55">
        <v>-100.0</v>
      </c>
      <c r="D578" s="57" t="str">
        <f t="shared" si="1"/>
        <v>ORSmokiez Sour Peach Sativa 100mg THC Scored Single Piece Fruit Chew</v>
      </c>
    </row>
    <row r="579">
      <c r="A579" s="58" t="s">
        <v>47</v>
      </c>
      <c r="B579" s="58" t="s">
        <v>780</v>
      </c>
      <c r="C579" s="58">
        <v>-30.0</v>
      </c>
      <c r="D579" s="57" t="str">
        <f t="shared" si="1"/>
        <v>ORSmokiez Sour Tangerine 100mg THC:CBC:CBG 1:1:1 Fruit Chews</v>
      </c>
    </row>
    <row r="580">
      <c r="A580" s="55" t="s">
        <v>47</v>
      </c>
      <c r="B580" s="55" t="s">
        <v>797</v>
      </c>
      <c r="C580" s="55">
        <v>0.0</v>
      </c>
      <c r="D580" s="57" t="str">
        <f t="shared" si="1"/>
        <v>ORSmokiez Sour Tangerine 100mg THC:CBC:CBG 1:1:1 Scored Single Piece Fruit Chew</v>
      </c>
    </row>
    <row r="581">
      <c r="A581" s="58" t="s">
        <v>47</v>
      </c>
      <c r="B581" s="58" t="s">
        <v>798</v>
      </c>
      <c r="C581" s="58">
        <v>-45.0</v>
      </c>
      <c r="D581" s="57" t="str">
        <f t="shared" si="1"/>
        <v>ORSmokiez Sour Tangerine 250mg CBC:CBG:CBD 1:1:1 Fruit Chews</v>
      </c>
    </row>
    <row r="582">
      <c r="A582" s="55" t="s">
        <v>47</v>
      </c>
      <c r="B582" s="55" t="s">
        <v>735</v>
      </c>
      <c r="C582" s="55">
        <v>-15.0</v>
      </c>
      <c r="D582" s="57" t="str">
        <f t="shared" si="1"/>
        <v>ORSmokiez Sour Tropical 100mg THC:CBD 1:1 Fruit Chews</v>
      </c>
    </row>
    <row r="583">
      <c r="A583" s="58" t="s">
        <v>47</v>
      </c>
      <c r="B583" s="58" t="s">
        <v>741</v>
      </c>
      <c r="C583" s="58">
        <v>0.0</v>
      </c>
      <c r="D583" s="57" t="str">
        <f t="shared" si="1"/>
        <v>ORSmokiez Sour Tropical 100mg THC:CBD 1:1 Scored Single Piece Fruit Chew</v>
      </c>
    </row>
    <row r="584">
      <c r="A584" s="55" t="s">
        <v>47</v>
      </c>
      <c r="B584" s="55" t="s">
        <v>775</v>
      </c>
      <c r="C584" s="55">
        <v>-15.0</v>
      </c>
      <c r="D584" s="57" t="str">
        <f t="shared" si="1"/>
        <v>ORSmokiez Sour Watermelon 500mg CBD Fruit Chews</v>
      </c>
    </row>
    <row r="585">
      <c r="A585" s="58" t="s">
        <v>47</v>
      </c>
      <c r="B585" s="58" t="s">
        <v>355</v>
      </c>
      <c r="C585" s="58">
        <v>-30.0</v>
      </c>
      <c r="D585" s="57" t="str">
        <f t="shared" si="1"/>
        <v>ORSmokiez Sour Watermelon Hybrid 100mg THC Fruit Chews</v>
      </c>
    </row>
    <row r="586">
      <c r="A586" s="55" t="s">
        <v>47</v>
      </c>
      <c r="B586" s="55" t="s">
        <v>369</v>
      </c>
      <c r="C586" s="55">
        <v>0.0</v>
      </c>
      <c r="D586" s="57" t="str">
        <f t="shared" si="1"/>
        <v>ORSmokiez Sour Watermelon Hybrid 100mg THC Scored Single Piece Fruit Chew</v>
      </c>
    </row>
    <row r="587">
      <c r="A587" s="58" t="s">
        <v>47</v>
      </c>
      <c r="B587" s="58" t="s">
        <v>922</v>
      </c>
      <c r="C587" s="58">
        <v>0.0</v>
      </c>
      <c r="D587" s="57" t="str">
        <f t="shared" si="1"/>
        <v>ORSmokiez Sticker Pack</v>
      </c>
    </row>
    <row r="588">
      <c r="A588" s="55" t="s">
        <v>47</v>
      </c>
      <c r="B588" s="55" t="s">
        <v>923</v>
      </c>
      <c r="C588" s="55">
        <v>0.0</v>
      </c>
      <c r="D588" s="57" t="str">
        <f t="shared" si="1"/>
        <v>ORSmokiez Swag Bag</v>
      </c>
    </row>
    <row r="589">
      <c r="A589" s="58" t="s">
        <v>47</v>
      </c>
      <c r="B589" s="58" t="s">
        <v>720</v>
      </c>
      <c r="C589" s="58">
        <v>-120.0</v>
      </c>
      <c r="D589" s="57" t="str">
        <f t="shared" si="1"/>
        <v>ORSmokiez Sweet Blackberry 100mg THC:CBN 1:1 Fruit Chews</v>
      </c>
    </row>
    <row r="590">
      <c r="A590" s="55" t="s">
        <v>47</v>
      </c>
      <c r="B590" s="55" t="s">
        <v>715</v>
      </c>
      <c r="C590" s="55">
        <v>0.0</v>
      </c>
      <c r="D590" s="57" t="str">
        <f t="shared" si="1"/>
        <v>ORSmokiez Sweet Blackberry 100mg THC:CBN 1:1 Single Piece Fruit Chew</v>
      </c>
    </row>
    <row r="591">
      <c r="A591" s="58" t="s">
        <v>47</v>
      </c>
      <c r="B591" s="58" t="s">
        <v>721</v>
      </c>
      <c r="C591" s="58">
        <v>0.0</v>
      </c>
      <c r="D591" s="57" t="str">
        <f t="shared" si="1"/>
        <v>ORSmokiez Sweet Blackberry 500mg CBN:CBD 1:1 Fruit Chews</v>
      </c>
    </row>
    <row r="592">
      <c r="A592" s="55" t="s">
        <v>47</v>
      </c>
      <c r="B592" s="55" t="s">
        <v>359</v>
      </c>
      <c r="C592" s="55">
        <v>-60.0</v>
      </c>
      <c r="D592" s="57" t="str">
        <f t="shared" si="1"/>
        <v>ORSmokiez Sweet Blue Raspberry Indica 100mg THC Fruit Chews</v>
      </c>
    </row>
    <row r="593">
      <c r="A593" s="58" t="s">
        <v>47</v>
      </c>
      <c r="B593" s="58" t="s">
        <v>722</v>
      </c>
      <c r="C593" s="58">
        <v>-20.0</v>
      </c>
      <c r="D593" s="57" t="str">
        <f t="shared" si="1"/>
        <v>ORSmokiez Sweet Blue Raspberry Indica 100mg THC Scored Single Piece Fruit Chew</v>
      </c>
    </row>
    <row r="594">
      <c r="A594" s="55" t="s">
        <v>47</v>
      </c>
      <c r="B594" s="55" t="s">
        <v>723</v>
      </c>
      <c r="C594" s="55">
        <v>-45.0</v>
      </c>
      <c r="D594" s="57" t="str">
        <f t="shared" si="1"/>
        <v>ORSmokiez Sweet Cherry 100mg THC:THCV:CBD 1:1:1 Fruit Chews</v>
      </c>
    </row>
    <row r="595">
      <c r="A595" s="58" t="s">
        <v>47</v>
      </c>
      <c r="B595" s="58" t="s">
        <v>782</v>
      </c>
      <c r="C595" s="58">
        <v>0.0</v>
      </c>
      <c r="D595" s="57" t="str">
        <f t="shared" si="1"/>
        <v>ORSmokiez Sweet Cherry 100mg THCV:THC 1:1 Scored Single Piece Fruit Chew</v>
      </c>
    </row>
    <row r="596">
      <c r="A596" s="55" t="s">
        <v>47</v>
      </c>
      <c r="B596" s="55" t="s">
        <v>543</v>
      </c>
      <c r="C596" s="55">
        <v>-90.0</v>
      </c>
      <c r="D596" s="57" t="str">
        <f t="shared" si="1"/>
        <v>ORSmokiez Sweet Green Apple 100mg THC:CBG 1:1 Fruit Chews</v>
      </c>
    </row>
    <row r="597">
      <c r="A597" s="58" t="s">
        <v>47</v>
      </c>
      <c r="B597" s="58" t="s">
        <v>738</v>
      </c>
      <c r="C597" s="58">
        <v>-80.0</v>
      </c>
      <c r="D597" s="57" t="str">
        <f t="shared" si="1"/>
        <v>ORSmokiez Sweet Green Apple 100mg THC:CBG 1:1 Scored Single Piece Fruit Chew</v>
      </c>
    </row>
    <row r="598">
      <c r="A598" s="55" t="s">
        <v>47</v>
      </c>
      <c r="B598" s="55" t="s">
        <v>740</v>
      </c>
      <c r="C598" s="55">
        <v>-30.0</v>
      </c>
      <c r="D598" s="57" t="str">
        <f t="shared" si="1"/>
        <v>ORSmokiez Sweet Green Apple 500mg CBG:CBD 1:1 Fruit Chews</v>
      </c>
    </row>
    <row r="599">
      <c r="A599" s="58" t="s">
        <v>47</v>
      </c>
      <c r="B599" s="58" t="s">
        <v>364</v>
      </c>
      <c r="C599" s="58">
        <v>-75.0</v>
      </c>
      <c r="D599" s="57" t="str">
        <f t="shared" si="1"/>
        <v>ORSmokiez Sweet Peach Sativa 100mg THC Fruit Chews</v>
      </c>
    </row>
    <row r="600">
      <c r="A600" s="55" t="s">
        <v>47</v>
      </c>
      <c r="B600" s="55" t="s">
        <v>724</v>
      </c>
      <c r="C600" s="55">
        <v>-60.0</v>
      </c>
      <c r="D600" s="57" t="str">
        <f t="shared" si="1"/>
        <v>ORSmokiez Sweet Peach Sativa 100mg THC Scored Single Piece Fruit Chew</v>
      </c>
    </row>
    <row r="601">
      <c r="A601" s="58" t="s">
        <v>47</v>
      </c>
      <c r="B601" s="58" t="s">
        <v>783</v>
      </c>
      <c r="C601" s="58">
        <v>-15.0</v>
      </c>
      <c r="D601" s="57" t="str">
        <f t="shared" si="1"/>
        <v>ORSmokiez Sweet Tangerine 100mg THC:CBC:CBG 1:1:1 Fruit Chews</v>
      </c>
    </row>
    <row r="602">
      <c r="A602" s="55" t="s">
        <v>47</v>
      </c>
      <c r="B602" s="55" t="s">
        <v>796</v>
      </c>
      <c r="C602" s="55">
        <v>0.0</v>
      </c>
      <c r="D602" s="57" t="str">
        <f t="shared" si="1"/>
        <v>ORSmokiez Sweet Tangerine 100mg THC:CBC:CBG 1:1:1 Scored Single Piece Fruit Chew</v>
      </c>
    </row>
    <row r="603">
      <c r="A603" s="58" t="s">
        <v>47</v>
      </c>
      <c r="B603" s="58" t="s">
        <v>799</v>
      </c>
      <c r="C603" s="58">
        <v>0.0</v>
      </c>
      <c r="D603" s="57" t="str">
        <f t="shared" si="1"/>
        <v>ORSmokiez Sweet Tangerine 250mg CBC:CBG:CBD 1:1:1 Fruit Chews</v>
      </c>
    </row>
    <row r="604">
      <c r="A604" s="55" t="s">
        <v>47</v>
      </c>
      <c r="B604" s="55" t="s">
        <v>725</v>
      </c>
      <c r="C604" s="55">
        <v>-7.0</v>
      </c>
      <c r="D604" s="57" t="str">
        <f t="shared" si="1"/>
        <v>ORSmokiez Sweet Tropical 100mg THC:CBD 1:1 Fruit Chews</v>
      </c>
    </row>
    <row r="605">
      <c r="A605" s="58" t="s">
        <v>47</v>
      </c>
      <c r="B605" s="58" t="s">
        <v>719</v>
      </c>
      <c r="C605" s="58">
        <v>0.0</v>
      </c>
      <c r="D605" s="57" t="str">
        <f t="shared" si="1"/>
        <v>ORSmokiez Sweet Tropical 100mg THC:CBD 1:1 Scored Single Piece Fruit Chew</v>
      </c>
    </row>
    <row r="606">
      <c r="A606" s="55" t="s">
        <v>47</v>
      </c>
      <c r="B606" s="55" t="s">
        <v>777</v>
      </c>
      <c r="C606" s="55">
        <v>-45.0</v>
      </c>
      <c r="D606" s="57" t="str">
        <f t="shared" si="1"/>
        <v>ORSmokiez Sweet Watermelon 500mg CBD Fruit Chews</v>
      </c>
    </row>
    <row r="607">
      <c r="A607" s="58" t="s">
        <v>47</v>
      </c>
      <c r="B607" s="58" t="s">
        <v>415</v>
      </c>
      <c r="C607" s="58">
        <v>-45.0</v>
      </c>
      <c r="D607" s="57" t="str">
        <f t="shared" si="1"/>
        <v>ORSmokiez Sweet Watermelon Hybrid 100mg THC Fruit Chews</v>
      </c>
    </row>
    <row r="608">
      <c r="A608" s="55" t="s">
        <v>47</v>
      </c>
      <c r="B608" s="55" t="s">
        <v>419</v>
      </c>
      <c r="C608" s="55">
        <v>-60.0</v>
      </c>
      <c r="D608" s="57" t="str">
        <f t="shared" si="1"/>
        <v>ORSmokiez Sweet Watermelon Hybrid 100mg THC Scored Single Piece Fruit Chew</v>
      </c>
    </row>
    <row r="609">
      <c r="A609" s="58" t="s">
        <v>47</v>
      </c>
      <c r="B609" s="58" t="s">
        <v>551</v>
      </c>
      <c r="C609" s="58">
        <v>0.0</v>
      </c>
      <c r="D609" s="57" t="str">
        <f t="shared" si="1"/>
        <v>ORSmokiez VIP Incentive Box</v>
      </c>
    </row>
    <row r="610">
      <c r="A610" s="55" t="s">
        <v>47</v>
      </c>
      <c r="B610" s="55" t="s">
        <v>473</v>
      </c>
      <c r="C610" s="55">
        <v>-20.0</v>
      </c>
      <c r="D610" s="57" t="str">
        <f t="shared" si="1"/>
        <v>ORSpinello Blueberry Indica 100mg THC Rosin Fruit Chews</v>
      </c>
    </row>
    <row r="611">
      <c r="A611" s="58" t="s">
        <v>47</v>
      </c>
      <c r="B611" s="58" t="s">
        <v>837</v>
      </c>
      <c r="C611" s="58">
        <v>0.0</v>
      </c>
      <c r="D611" s="57" t="str">
        <f t="shared" si="1"/>
        <v>ORSpinello Breadstix Indica 0.5g All-In-One Rosin Vape</v>
      </c>
    </row>
    <row r="612">
      <c r="A612" s="55" t="s">
        <v>47</v>
      </c>
      <c r="B612" s="55" t="s">
        <v>838</v>
      </c>
      <c r="C612" s="55">
        <v>0.0</v>
      </c>
      <c r="D612" s="57" t="str">
        <f t="shared" si="1"/>
        <v>ORSpinello Caramel Cake Indica 0.5g All-In-One Rosin Vape</v>
      </c>
    </row>
    <row r="613">
      <c r="A613" s="58" t="s">
        <v>47</v>
      </c>
      <c r="B613" s="58" t="s">
        <v>800</v>
      </c>
      <c r="C613" s="58">
        <v>0.0</v>
      </c>
      <c r="D613" s="57" t="str">
        <f t="shared" si="1"/>
        <v>ORSpinello DMB x Oishii Indica 0.5g All-In-One Rosin Vape</v>
      </c>
    </row>
    <row r="614">
      <c r="A614" s="55" t="s">
        <v>47</v>
      </c>
      <c r="B614" s="55" t="s">
        <v>841</v>
      </c>
      <c r="C614" s="55">
        <v>0.0</v>
      </c>
      <c r="D614" s="57" t="str">
        <f t="shared" si="1"/>
        <v>ORSpinello Headband Hybrid 0.5g All-In-One Rosin Vape</v>
      </c>
    </row>
    <row r="615">
      <c r="A615" s="58" t="s">
        <v>47</v>
      </c>
      <c r="B615" s="58" t="s">
        <v>802</v>
      </c>
      <c r="C615" s="58">
        <v>0.0</v>
      </c>
      <c r="D615" s="57" t="str">
        <f t="shared" si="1"/>
        <v>ORSpinello I-95 Hybrid 0.5g All-In-One Rosin Vape</v>
      </c>
    </row>
    <row r="616">
      <c r="A616" s="55" t="s">
        <v>47</v>
      </c>
      <c r="B616" s="55" t="s">
        <v>474</v>
      </c>
      <c r="C616" s="55">
        <v>-20.0</v>
      </c>
      <c r="D616" s="57" t="str">
        <f t="shared" si="1"/>
        <v>ORSpinello Mango Sativa 100mg THC Rosin Fruit Chews</v>
      </c>
    </row>
    <row r="617">
      <c r="A617" s="58" t="s">
        <v>47</v>
      </c>
      <c r="B617" s="58" t="s">
        <v>836</v>
      </c>
      <c r="C617" s="58">
        <v>0.0</v>
      </c>
      <c r="D617" s="57" t="str">
        <f t="shared" si="1"/>
        <v>ORSpinello Melonaide Sativa 0.5g All-In-One Rosin Vape</v>
      </c>
    </row>
    <row r="618">
      <c r="A618" s="55" t="s">
        <v>47</v>
      </c>
      <c r="B618" s="55" t="s">
        <v>803</v>
      </c>
      <c r="C618" s="55">
        <v>8.0</v>
      </c>
      <c r="D618" s="57" t="str">
        <f t="shared" si="1"/>
        <v>ORSpinello Moonbow 112 Hybrid 0.5g All-In-One Rosin Vape</v>
      </c>
    </row>
    <row r="619">
      <c r="A619" s="58" t="s">
        <v>47</v>
      </c>
      <c r="B619" s="58" t="s">
        <v>839</v>
      </c>
      <c r="C619" s="58">
        <v>0.0</v>
      </c>
      <c r="D619" s="57" t="str">
        <f t="shared" si="1"/>
        <v>ORSpinello Papayamon Sativa 0.5g All-In-One Rosin Vape</v>
      </c>
    </row>
    <row r="620">
      <c r="A620" s="55" t="s">
        <v>47</v>
      </c>
      <c r="B620" s="55" t="s">
        <v>475</v>
      </c>
      <c r="C620" s="55">
        <v>-20.0</v>
      </c>
      <c r="D620" s="57" t="str">
        <f t="shared" si="1"/>
        <v>ORSpinello Peach Hybrid 100mg THC Rosin Fruit Chews</v>
      </c>
    </row>
    <row r="621">
      <c r="A621" s="58" t="s">
        <v>47</v>
      </c>
      <c r="B621" s="58" t="s">
        <v>801</v>
      </c>
      <c r="C621" s="58">
        <v>0.0</v>
      </c>
      <c r="D621" s="57" t="str">
        <f t="shared" si="1"/>
        <v>ORSpinello Tallymon Sativa 0.5g All-In-One Rosin Vape</v>
      </c>
    </row>
    <row r="622">
      <c r="A622" s="55" t="s">
        <v>47</v>
      </c>
      <c r="B622" s="55" t="s">
        <v>840</v>
      </c>
      <c r="C622" s="55">
        <v>0.0</v>
      </c>
      <c r="D622" s="57" t="str">
        <f t="shared" si="1"/>
        <v>ORSpinello TropGuava Sativa 0.5g All-In-One Rosin Vape</v>
      </c>
    </row>
    <row r="623">
      <c r="A623" s="58" t="s">
        <v>47</v>
      </c>
      <c r="B623" s="58" t="s">
        <v>954</v>
      </c>
      <c r="C623" s="58">
        <v>0.0</v>
      </c>
      <c r="D623" s="57" t="str">
        <f t="shared" si="1"/>
        <v>ORVirtual Vendor Day Boxes</v>
      </c>
    </row>
    <row r="624">
      <c r="A624" s="55" t="s">
        <v>44</v>
      </c>
      <c r="B624" s="55" t="s">
        <v>539</v>
      </c>
      <c r="C624" s="56">
        <v>4488.0</v>
      </c>
      <c r="D624" s="57" t="str">
        <f t="shared" si="1"/>
        <v>WA12 Unit Sample Pack</v>
      </c>
    </row>
    <row r="625">
      <c r="A625" s="58" t="s">
        <v>44</v>
      </c>
      <c r="B625" s="58" t="s">
        <v>477</v>
      </c>
      <c r="C625" s="58">
        <v>499.0</v>
      </c>
      <c r="D625" s="57" t="str">
        <f t="shared" si="1"/>
        <v>WABlue Raspberry CBD Fruit Chews - 250 mg</v>
      </c>
    </row>
    <row r="626">
      <c r="A626" s="55" t="s">
        <v>44</v>
      </c>
      <c r="B626" s="55" t="s">
        <v>524</v>
      </c>
      <c r="C626" s="56">
        <v>1815.0</v>
      </c>
      <c r="D626" s="57" t="str">
        <f t="shared" si="1"/>
        <v>WACherry THCV:THC 1:1 - 50mg THCV:50mg THC</v>
      </c>
    </row>
    <row r="627">
      <c r="A627" s="58" t="s">
        <v>44</v>
      </c>
      <c r="B627" s="58" t="s">
        <v>488</v>
      </c>
      <c r="C627" s="59">
        <v>4653.0</v>
      </c>
      <c r="D627" s="57" t="str">
        <f t="shared" si="1"/>
        <v>WAGreen Apple 100mg CBG : 100mg THC Fruit Chews</v>
      </c>
    </row>
    <row r="628">
      <c r="A628" s="55" t="s">
        <v>44</v>
      </c>
      <c r="B628" s="55" t="s">
        <v>497</v>
      </c>
      <c r="C628" s="56">
        <v>1628.0</v>
      </c>
      <c r="D628" s="57" t="str">
        <f t="shared" si="1"/>
        <v>WAGuava Indica Live Resin Fruit Chews</v>
      </c>
    </row>
    <row r="629">
      <c r="A629" s="58" t="s">
        <v>44</v>
      </c>
      <c r="B629" s="58" t="s">
        <v>478</v>
      </c>
      <c r="C629" s="59">
        <v>3861.0</v>
      </c>
      <c r="D629" s="57" t="str">
        <f t="shared" si="1"/>
        <v>WAHYBRID Green Apple Fruit Chews - 100mg</v>
      </c>
    </row>
    <row r="630">
      <c r="A630" s="55" t="s">
        <v>44</v>
      </c>
      <c r="B630" s="55" t="s">
        <v>479</v>
      </c>
      <c r="C630" s="56">
        <v>3620.0</v>
      </c>
      <c r="D630" s="57" t="str">
        <f t="shared" si="1"/>
        <v>WAHYBRID Sour Green Apple Fruit Chews - 100mg</v>
      </c>
    </row>
    <row r="631">
      <c r="A631" s="58" t="s">
        <v>44</v>
      </c>
      <c r="B631" s="58" t="s">
        <v>480</v>
      </c>
      <c r="C631" s="59">
        <v>5822.0</v>
      </c>
      <c r="D631" s="57" t="str">
        <f t="shared" si="1"/>
        <v>WAHYBRID Sour Watermelon Fruit Chews - 100mg</v>
      </c>
    </row>
    <row r="632">
      <c r="A632" s="55" t="s">
        <v>44</v>
      </c>
      <c r="B632" s="55" t="s">
        <v>481</v>
      </c>
      <c r="C632" s="56">
        <v>5679.0</v>
      </c>
      <c r="D632" s="57" t="str">
        <f t="shared" si="1"/>
        <v>WAHYBRID Watermelon Fruit Chews - 100mg</v>
      </c>
    </row>
    <row r="633">
      <c r="A633" s="58" t="s">
        <v>44</v>
      </c>
      <c r="B633" s="58" t="s">
        <v>526</v>
      </c>
      <c r="C633" s="58">
        <v>1.0</v>
      </c>
      <c r="D633" s="57" t="str">
        <f t="shared" si="1"/>
        <v>WAHappy Cabbage Live Rosin Pod - Apples &amp; Bananas (Hybrid)</v>
      </c>
    </row>
    <row r="634">
      <c r="A634" s="55" t="s">
        <v>44</v>
      </c>
      <c r="B634" s="55" t="s">
        <v>518</v>
      </c>
      <c r="C634" s="55">
        <v>0.0</v>
      </c>
      <c r="D634" s="57" t="str">
        <f t="shared" si="1"/>
        <v>WAHappy Cabbage Live Rosin Pod - Bislato (Hybrid)</v>
      </c>
    </row>
    <row r="635">
      <c r="A635" s="58" t="s">
        <v>44</v>
      </c>
      <c r="B635" s="58" t="s">
        <v>514</v>
      </c>
      <c r="C635" s="58">
        <v>0.0</v>
      </c>
      <c r="D635" s="57" t="str">
        <f t="shared" si="1"/>
        <v>WAHappy Cabbage Live Rosin Pod - GMO (Indica)</v>
      </c>
    </row>
    <row r="636">
      <c r="A636" s="55" t="s">
        <v>44</v>
      </c>
      <c r="B636" s="55" t="s">
        <v>529</v>
      </c>
      <c r="C636" s="55">
        <v>0.0</v>
      </c>
      <c r="D636" s="57" t="str">
        <f t="shared" si="1"/>
        <v>WAHappy Cabbage Live Rosin Pod - Grape Gas (Hybrid)</v>
      </c>
    </row>
    <row r="637">
      <c r="A637" s="58" t="s">
        <v>44</v>
      </c>
      <c r="B637" s="58" t="s">
        <v>512</v>
      </c>
      <c r="C637" s="58">
        <v>0.0</v>
      </c>
      <c r="D637" s="57" t="str">
        <f t="shared" si="1"/>
        <v>WAHappy Cabbage Live Rosin Pod - Grape Pie (Hybrid)</v>
      </c>
    </row>
    <row r="638">
      <c r="A638" s="55" t="s">
        <v>44</v>
      </c>
      <c r="B638" s="55" t="s">
        <v>536</v>
      </c>
      <c r="C638" s="55">
        <v>124.0</v>
      </c>
      <c r="D638" s="57" t="str">
        <f t="shared" si="1"/>
        <v>WAHappy Cabbage Live Rosin Pod - Hash Burger (Hybrid)</v>
      </c>
    </row>
    <row r="639">
      <c r="A639" s="58" t="s">
        <v>44</v>
      </c>
      <c r="B639" s="58" t="s">
        <v>528</v>
      </c>
      <c r="C639" s="58">
        <v>0.0</v>
      </c>
      <c r="D639" s="57" t="str">
        <f t="shared" si="1"/>
        <v>WAHappy Cabbage Live Rosin Pod - Peach Rings (Indica)</v>
      </c>
    </row>
    <row r="640">
      <c r="A640" s="55" t="s">
        <v>44</v>
      </c>
      <c r="B640" s="55" t="s">
        <v>515</v>
      </c>
      <c r="C640" s="55">
        <v>0.0</v>
      </c>
      <c r="D640" s="57" t="str">
        <f t="shared" si="1"/>
        <v>WAHappy Cabbage Live Rosin Pod - Preserved Lemons (Sativa)</v>
      </c>
    </row>
    <row r="641">
      <c r="A641" s="58" t="s">
        <v>44</v>
      </c>
      <c r="B641" s="58" t="s">
        <v>534</v>
      </c>
      <c r="C641" s="58">
        <v>56.0</v>
      </c>
      <c r="D641" s="57" t="str">
        <f t="shared" si="1"/>
        <v>WAHappy Cabbage Live Rosin Pod - Sunset Sherbet (Indica)</v>
      </c>
    </row>
    <row r="642">
      <c r="A642" s="55" t="s">
        <v>44</v>
      </c>
      <c r="B642" s="55" t="s">
        <v>516</v>
      </c>
      <c r="C642" s="55">
        <v>150.0</v>
      </c>
      <c r="D642" s="57" t="str">
        <f t="shared" si="1"/>
        <v>WAHappy Cabbage Live Rosin Pod - Superboof (Hybrid)</v>
      </c>
    </row>
    <row r="643">
      <c r="A643" s="58" t="s">
        <v>44</v>
      </c>
      <c r="B643" s="58" t="s">
        <v>517</v>
      </c>
      <c r="C643" s="58">
        <v>0.0</v>
      </c>
      <c r="D643" s="57" t="str">
        <f t="shared" si="1"/>
        <v>WAHappy Cabbage Live Rosin Pod - Trippin Cookies (Hybrid)</v>
      </c>
    </row>
    <row r="644">
      <c r="A644" s="55" t="s">
        <v>44</v>
      </c>
      <c r="B644" s="55" t="s">
        <v>527</v>
      </c>
      <c r="C644" s="55">
        <v>2.0</v>
      </c>
      <c r="D644" s="57" t="str">
        <f t="shared" si="1"/>
        <v>WAHappy Cabbage Live Rosin Pod - Tropicanna Cookies (Sativa)</v>
      </c>
    </row>
    <row r="645">
      <c r="A645" s="58" t="s">
        <v>44</v>
      </c>
      <c r="B645" s="58" t="s">
        <v>535</v>
      </c>
      <c r="C645" s="58">
        <v>132.0</v>
      </c>
      <c r="D645" s="57" t="str">
        <f t="shared" si="1"/>
        <v>WAHappy Cabbage Live Rosin Pod - Yuck Mouth (Indica)</v>
      </c>
    </row>
    <row r="646">
      <c r="A646" s="55" t="s">
        <v>44</v>
      </c>
      <c r="B646" s="55" t="s">
        <v>533</v>
      </c>
      <c r="C646" s="55">
        <v>0.0</v>
      </c>
      <c r="D646" s="57" t="str">
        <f t="shared" si="1"/>
        <v>WAHappy Cabbage Live Rosin Pod Hybrid - Ice Cream Cake</v>
      </c>
    </row>
    <row r="647">
      <c r="A647" s="58" t="s">
        <v>44</v>
      </c>
      <c r="B647" s="58" t="s">
        <v>532</v>
      </c>
      <c r="C647" s="58">
        <v>28.0</v>
      </c>
      <c r="D647" s="57" t="str">
        <f t="shared" si="1"/>
        <v>WAHappy Cabbage Live Rosin Pod Indica - Trop Santo</v>
      </c>
    </row>
    <row r="648">
      <c r="A648" s="55" t="s">
        <v>44</v>
      </c>
      <c r="B648" s="55" t="s">
        <v>511</v>
      </c>
      <c r="C648" s="55">
        <v>0.0</v>
      </c>
      <c r="D648" s="57" t="str">
        <f t="shared" si="1"/>
        <v>WAHappy Cabbage Live Rosin Pod- Colin Burger (Indica) - .5g</v>
      </c>
    </row>
    <row r="649">
      <c r="A649" s="58" t="s">
        <v>44</v>
      </c>
      <c r="B649" s="58" t="s">
        <v>513</v>
      </c>
      <c r="C649" s="58">
        <v>0.0</v>
      </c>
      <c r="D649" s="57" t="str">
        <f t="shared" si="1"/>
        <v>WAHappy Cabbage Live Rosin Pod-Trop Boof (Sativa) - .5g</v>
      </c>
    </row>
    <row r="650">
      <c r="A650" s="55" t="s">
        <v>44</v>
      </c>
      <c r="B650" s="55" t="s">
        <v>522</v>
      </c>
      <c r="C650" s="55">
        <v>819.0</v>
      </c>
      <c r="D650" s="57" t="str">
        <f t="shared" si="1"/>
        <v>WAHappy Cabbage Rosin Gummies - Mango (Indica)</v>
      </c>
    </row>
    <row r="651">
      <c r="A651" s="58" t="s">
        <v>44</v>
      </c>
      <c r="B651" s="58" t="s">
        <v>530</v>
      </c>
      <c r="C651" s="59">
        <v>2600.0</v>
      </c>
      <c r="D651" s="57" t="str">
        <f t="shared" si="1"/>
        <v>WAHappy Cabbage Rosin Gummies - Midnight Melon (Indica)</v>
      </c>
    </row>
    <row r="652">
      <c r="A652" s="55" t="s">
        <v>44</v>
      </c>
      <c r="B652" s="55" t="s">
        <v>523</v>
      </c>
      <c r="C652" s="56">
        <v>1956.0</v>
      </c>
      <c r="D652" s="57" t="str">
        <f t="shared" si="1"/>
        <v>WAHappy Cabbage Rosin Gummies - Mixed Berry (Hybrid)</v>
      </c>
    </row>
    <row r="653">
      <c r="A653" s="58" t="s">
        <v>44</v>
      </c>
      <c r="B653" s="58" t="s">
        <v>519</v>
      </c>
      <c r="C653" s="59">
        <v>1718.0</v>
      </c>
      <c r="D653" s="57" t="str">
        <f t="shared" si="1"/>
        <v>WAHappy Cabbage Rosin Gummies - Passion Fruit, Orange, Guava (Sativa)</v>
      </c>
    </row>
    <row r="654">
      <c r="A654" s="55" t="s">
        <v>44</v>
      </c>
      <c r="B654" s="55" t="s">
        <v>520</v>
      </c>
      <c r="C654" s="55">
        <v>663.0</v>
      </c>
      <c r="D654" s="57" t="str">
        <f t="shared" si="1"/>
        <v>WAHappy Cabbage Rosin Gummies - Pina Colada (Hybrid)</v>
      </c>
    </row>
    <row r="655">
      <c r="A655" s="58" t="s">
        <v>44</v>
      </c>
      <c r="B655" s="58" t="s">
        <v>521</v>
      </c>
      <c r="C655" s="58">
        <v>858.0</v>
      </c>
      <c r="D655" s="57" t="str">
        <f t="shared" si="1"/>
        <v>WAHappy Cabbage Rosin Gummies - Raspberry (Indica)</v>
      </c>
    </row>
    <row r="656">
      <c r="A656" s="55" t="s">
        <v>44</v>
      </c>
      <c r="B656" s="55" t="s">
        <v>538</v>
      </c>
      <c r="C656" s="55">
        <v>919.0</v>
      </c>
      <c r="D656" s="57" t="str">
        <f t="shared" si="1"/>
        <v>WAHappy Cabbage Rosin Gummies - Slumber Berry (CBN/THC)</v>
      </c>
    </row>
    <row r="657">
      <c r="A657" s="58" t="s">
        <v>44</v>
      </c>
      <c r="B657" s="58" t="s">
        <v>537</v>
      </c>
      <c r="C657" s="59">
        <v>1006.0</v>
      </c>
      <c r="D657" s="57" t="str">
        <f t="shared" si="1"/>
        <v>WAHappy Cabbage Rosin Gummies - Strawberry Serenity (CBD/THC)</v>
      </c>
    </row>
    <row r="658">
      <c r="A658" s="55" t="s">
        <v>44</v>
      </c>
      <c r="B658" s="55" t="s">
        <v>531</v>
      </c>
      <c r="C658" s="55">
        <v>870.0</v>
      </c>
      <c r="D658" s="57" t="str">
        <f t="shared" si="1"/>
        <v>WAHappy Cabbage Rosin Gummies - Tropical Smoothie (Sativa)</v>
      </c>
    </row>
    <row r="659">
      <c r="A659" s="58" t="s">
        <v>44</v>
      </c>
      <c r="B659" s="58" t="s">
        <v>482</v>
      </c>
      <c r="C659" s="59">
        <v>8182.0</v>
      </c>
      <c r="D659" s="57" t="str">
        <f t="shared" si="1"/>
        <v>WAINDICA Blackberry Fruit Chews - 100mg</v>
      </c>
    </row>
    <row r="660">
      <c r="A660" s="55" t="s">
        <v>44</v>
      </c>
      <c r="B660" s="55" t="s">
        <v>483</v>
      </c>
      <c r="C660" s="56">
        <v>6474.0</v>
      </c>
      <c r="D660" s="57" t="str">
        <f t="shared" si="1"/>
        <v>WAINDICA Blue Raspberry Fruit Chews - 100mg</v>
      </c>
    </row>
    <row r="661">
      <c r="A661" s="58" t="s">
        <v>44</v>
      </c>
      <c r="B661" s="58" t="s">
        <v>484</v>
      </c>
      <c r="C661" s="59">
        <v>5716.0</v>
      </c>
      <c r="D661" s="57" t="str">
        <f t="shared" si="1"/>
        <v>WAINDICA Sour Blackberry Fruit Chews - 100mg</v>
      </c>
    </row>
    <row r="662">
      <c r="A662" s="55" t="s">
        <v>44</v>
      </c>
      <c r="B662" s="55" t="s">
        <v>489</v>
      </c>
      <c r="C662" s="56">
        <v>5051.0</v>
      </c>
      <c r="D662" s="57" t="str">
        <f t="shared" si="1"/>
        <v>WAINDICA Sour Blue Raspberry Fruit Chews - 100mg</v>
      </c>
    </row>
    <row r="663">
      <c r="A663" s="58" t="s">
        <v>44</v>
      </c>
      <c r="B663" s="58" t="s">
        <v>490</v>
      </c>
      <c r="C663" s="59">
        <v>6692.0</v>
      </c>
      <c r="D663" s="57" t="str">
        <f t="shared" si="1"/>
        <v>WAJamberry 100mg CBN : 100mg THC Fruit Chews</v>
      </c>
    </row>
    <row r="664">
      <c r="A664" s="55" t="s">
        <v>44</v>
      </c>
      <c r="B664" s="55" t="s">
        <v>491</v>
      </c>
      <c r="C664" s="55">
        <v>0.0</v>
      </c>
      <c r="D664" s="57" t="str">
        <f t="shared" si="1"/>
        <v>WAMango Sativa Live Resin Fruit Chews</v>
      </c>
    </row>
    <row r="665">
      <c r="A665" s="58" t="s">
        <v>44</v>
      </c>
      <c r="B665" s="58" t="s">
        <v>492</v>
      </c>
      <c r="C665" s="58">
        <v>0.0</v>
      </c>
      <c r="D665" s="57" t="str">
        <f t="shared" si="1"/>
        <v>WAPassion Fruit Sativa Live Resin Fruit Chews</v>
      </c>
    </row>
    <row r="666">
      <c r="A666" s="55" t="s">
        <v>44</v>
      </c>
      <c r="B666" s="55" t="s">
        <v>506</v>
      </c>
      <c r="C666" s="55">
        <v>385.0</v>
      </c>
      <c r="D666" s="57" t="str">
        <f t="shared" si="1"/>
        <v>WAPeach CBD Fruit Chews - 250 mg</v>
      </c>
    </row>
    <row r="667">
      <c r="A667" s="58" t="s">
        <v>44</v>
      </c>
      <c r="B667" s="58" t="s">
        <v>485</v>
      </c>
      <c r="C667" s="59">
        <v>6562.0</v>
      </c>
      <c r="D667" s="57" t="str">
        <f t="shared" si="1"/>
        <v>WASATIVA Peach Fruit Chews - 100mg</v>
      </c>
    </row>
    <row r="668">
      <c r="A668" s="55" t="s">
        <v>44</v>
      </c>
      <c r="B668" s="55" t="s">
        <v>486</v>
      </c>
      <c r="C668" s="56">
        <v>4972.0</v>
      </c>
      <c r="D668" s="57" t="str">
        <f t="shared" si="1"/>
        <v>WASATIVA Sour Peach Fruit Chews - 100mg</v>
      </c>
    </row>
    <row r="669">
      <c r="A669" s="58" t="s">
        <v>44</v>
      </c>
      <c r="B669" s="58" t="s">
        <v>504</v>
      </c>
      <c r="C669" s="59">
        <v>4429.0</v>
      </c>
      <c r="D669" s="57" t="str">
        <f t="shared" si="1"/>
        <v>WASATIVA Sour Tropical Fruit Chews - 100mg</v>
      </c>
    </row>
    <row r="670">
      <c r="A670" s="55" t="s">
        <v>44</v>
      </c>
      <c r="B670" s="55" t="s">
        <v>487</v>
      </c>
      <c r="C670" s="56">
        <v>4285.0</v>
      </c>
      <c r="D670" s="57" t="str">
        <f t="shared" si="1"/>
        <v>WASATIVA Tropical Fruit Chews - 100mg</v>
      </c>
    </row>
    <row r="671">
      <c r="A671" s="58" t="s">
        <v>44</v>
      </c>
      <c r="B671" s="58" t="s">
        <v>622</v>
      </c>
      <c r="C671" s="58">
        <v>0.0</v>
      </c>
      <c r="D671" s="57" t="str">
        <f t="shared" si="1"/>
        <v>WASmokiez - Non-Medicated Sample Candy - Refill Kit</v>
      </c>
    </row>
    <row r="672">
      <c r="A672" s="55" t="s">
        <v>44</v>
      </c>
      <c r="B672" s="55" t="s">
        <v>933</v>
      </c>
      <c r="C672" s="55">
        <v>0.0</v>
      </c>
      <c r="D672" s="57" t="str">
        <f t="shared" si="1"/>
        <v>WASmokiez Non-Medicated Sample Jar</v>
      </c>
    </row>
    <row r="673">
      <c r="A673" s="58" t="s">
        <v>44</v>
      </c>
      <c r="B673" s="58" t="s">
        <v>922</v>
      </c>
      <c r="C673" s="58">
        <v>0.0</v>
      </c>
      <c r="D673" s="57" t="str">
        <f t="shared" si="1"/>
        <v>WASmokiez Sticker Pack</v>
      </c>
    </row>
    <row r="674">
      <c r="A674" s="55" t="s">
        <v>44</v>
      </c>
      <c r="B674" s="55" t="s">
        <v>923</v>
      </c>
      <c r="C674" s="55">
        <v>0.0</v>
      </c>
      <c r="D674" s="57" t="str">
        <f t="shared" si="1"/>
        <v>WASmokiez Swag Bag</v>
      </c>
    </row>
    <row r="675">
      <c r="A675" s="58" t="s">
        <v>44</v>
      </c>
      <c r="B675" s="58" t="s">
        <v>551</v>
      </c>
      <c r="C675" s="58">
        <v>0.0</v>
      </c>
      <c r="D675" s="57" t="str">
        <f t="shared" si="1"/>
        <v>WASmokiez VIP Incentive Box</v>
      </c>
    </row>
    <row r="676">
      <c r="A676" s="55" t="s">
        <v>44</v>
      </c>
      <c r="B676" s="55" t="s">
        <v>955</v>
      </c>
      <c r="C676" s="55">
        <v>0.0</v>
      </c>
      <c r="D676" s="57" t="str">
        <f t="shared" si="1"/>
        <v>WASour Blackberry Fruit Chew Single Serving</v>
      </c>
    </row>
    <row r="677">
      <c r="A677" s="58" t="s">
        <v>44</v>
      </c>
      <c r="B677" s="58" t="s">
        <v>956</v>
      </c>
      <c r="C677" s="58">
        <v>0.0</v>
      </c>
      <c r="D677" s="57" t="str">
        <f t="shared" si="1"/>
        <v>WASour Blackberry Fruit Chews</v>
      </c>
    </row>
    <row r="678">
      <c r="A678" s="55" t="s">
        <v>44</v>
      </c>
      <c r="B678" s="55" t="s">
        <v>507</v>
      </c>
      <c r="C678" s="55">
        <v>362.0</v>
      </c>
      <c r="D678" s="57" t="str">
        <f t="shared" si="1"/>
        <v>WASour Blue Raspberry CBD Fruit Chews - 250 mg</v>
      </c>
    </row>
    <row r="679">
      <c r="A679" s="58" t="s">
        <v>44</v>
      </c>
      <c r="B679" s="58" t="s">
        <v>957</v>
      </c>
      <c r="C679" s="58">
        <v>0.0</v>
      </c>
      <c r="D679" s="57" t="str">
        <f t="shared" si="1"/>
        <v>WASour Blue Raspberry Fruit Chew Single Serving</v>
      </c>
    </row>
    <row r="680">
      <c r="A680" s="55" t="s">
        <v>44</v>
      </c>
      <c r="B680" s="55" t="s">
        <v>958</v>
      </c>
      <c r="C680" s="55">
        <v>0.0</v>
      </c>
      <c r="D680" s="57" t="str">
        <f t="shared" si="1"/>
        <v>WASour Blue Raspberry Fruit Chews</v>
      </c>
    </row>
    <row r="681">
      <c r="A681" s="58" t="s">
        <v>44</v>
      </c>
      <c r="B681" s="58" t="s">
        <v>525</v>
      </c>
      <c r="C681" s="59">
        <v>4853.0</v>
      </c>
      <c r="D681" s="57" t="str">
        <f t="shared" si="1"/>
        <v>WASour Cherry THCV:THC 1:1 - 50mg THCV:50mg THC</v>
      </c>
    </row>
    <row r="682">
      <c r="A682" s="55" t="s">
        <v>44</v>
      </c>
      <c r="B682" s="55" t="s">
        <v>493</v>
      </c>
      <c r="C682" s="56">
        <v>3425.0</v>
      </c>
      <c r="D682" s="57" t="str">
        <f t="shared" si="1"/>
        <v>WASour Green Apple 100mg CBG : 100mg THC Fruit Chews</v>
      </c>
    </row>
    <row r="683">
      <c r="A683" s="58" t="s">
        <v>44</v>
      </c>
      <c r="B683" s="58" t="s">
        <v>498</v>
      </c>
      <c r="C683" s="59">
        <v>2628.0</v>
      </c>
      <c r="D683" s="57" t="str">
        <f t="shared" si="1"/>
        <v>WASour Guava Indica Live Resin Fruit Chews</v>
      </c>
    </row>
    <row r="684">
      <c r="A684" s="55" t="s">
        <v>44</v>
      </c>
      <c r="B684" s="55" t="s">
        <v>499</v>
      </c>
      <c r="C684" s="56">
        <v>4553.0</v>
      </c>
      <c r="D684" s="57" t="str">
        <f t="shared" si="1"/>
        <v>WASour Jamberry 100mg CBN : 100mg THC Fruit Chews</v>
      </c>
    </row>
    <row r="685">
      <c r="A685" s="58" t="s">
        <v>44</v>
      </c>
      <c r="B685" s="58" t="s">
        <v>505</v>
      </c>
      <c r="C685" s="59">
        <v>3174.0</v>
      </c>
      <c r="D685" s="57" t="str">
        <f t="shared" si="1"/>
        <v>WASour Mango Sativa Live Resin Fruit Chews</v>
      </c>
    </row>
    <row r="686">
      <c r="A686" s="55" t="s">
        <v>44</v>
      </c>
      <c r="B686" s="55" t="s">
        <v>494</v>
      </c>
      <c r="C686" s="55">
        <v>606.0</v>
      </c>
      <c r="D686" s="57" t="str">
        <f t="shared" si="1"/>
        <v>WASour Passion Fruit Sativa Live Resin Fruit Chews</v>
      </c>
    </row>
    <row r="687">
      <c r="A687" s="58" t="s">
        <v>44</v>
      </c>
      <c r="B687" s="58" t="s">
        <v>508</v>
      </c>
      <c r="C687" s="58">
        <v>330.0</v>
      </c>
      <c r="D687" s="57" t="str">
        <f t="shared" si="1"/>
        <v>WASour Peach CBD Fruit Chews - 250 mg</v>
      </c>
    </row>
    <row r="688">
      <c r="A688" s="55" t="s">
        <v>44</v>
      </c>
      <c r="B688" s="55" t="s">
        <v>500</v>
      </c>
      <c r="C688" s="56">
        <v>2727.0</v>
      </c>
      <c r="D688" s="57" t="str">
        <f t="shared" si="1"/>
        <v>WASour Tropical Fruit 100mg CBD : 100mg THC Fruit Chews</v>
      </c>
    </row>
    <row r="689">
      <c r="A689" s="58" t="s">
        <v>44</v>
      </c>
      <c r="B689" s="58" t="s">
        <v>501</v>
      </c>
      <c r="C689" s="59">
        <v>3004.0</v>
      </c>
      <c r="D689" s="57" t="str">
        <f t="shared" si="1"/>
        <v>WASour Watermelon 100mg CBN : 100mg THC Fruit Chews</v>
      </c>
    </row>
    <row r="690">
      <c r="A690" s="55" t="s">
        <v>44</v>
      </c>
      <c r="B690" s="55" t="s">
        <v>509</v>
      </c>
      <c r="C690" s="55">
        <v>278.0</v>
      </c>
      <c r="D690" s="57" t="str">
        <f t="shared" si="1"/>
        <v>WASour Watermelon CBD Fruit Chews - 250 mg</v>
      </c>
    </row>
    <row r="691">
      <c r="A691" s="58" t="s">
        <v>44</v>
      </c>
      <c r="B691" s="58" t="s">
        <v>502</v>
      </c>
      <c r="C691" s="59">
        <v>2700.0</v>
      </c>
      <c r="D691" s="57" t="str">
        <f t="shared" si="1"/>
        <v>WASour Watermelon Indica Live Resin Fruit Chews</v>
      </c>
    </row>
    <row r="692">
      <c r="A692" s="55" t="s">
        <v>44</v>
      </c>
      <c r="B692" s="55" t="s">
        <v>473</v>
      </c>
      <c r="C692" s="56">
        <v>5264.0</v>
      </c>
      <c r="D692" s="57" t="str">
        <f t="shared" si="1"/>
        <v>WASpinello Blueberry Indica 100mg THC Rosin Fruit Chews</v>
      </c>
    </row>
    <row r="693">
      <c r="A693" s="58" t="s">
        <v>44</v>
      </c>
      <c r="B693" s="58" t="s">
        <v>474</v>
      </c>
      <c r="C693" s="59">
        <v>4001.0</v>
      </c>
      <c r="D693" s="57" t="str">
        <f t="shared" si="1"/>
        <v>WASpinello Mango Sativa 100mg THC Rosin Fruit Chews</v>
      </c>
    </row>
    <row r="694">
      <c r="A694" s="55" t="s">
        <v>44</v>
      </c>
      <c r="B694" s="55" t="s">
        <v>475</v>
      </c>
      <c r="C694" s="56">
        <v>6222.0</v>
      </c>
      <c r="D694" s="57" t="str">
        <f t="shared" si="1"/>
        <v>WASpinello Peach Hybrid 100mg THC Rosin Fruit Chews</v>
      </c>
    </row>
    <row r="695">
      <c r="A695" s="58" t="s">
        <v>44</v>
      </c>
      <c r="B695" s="58" t="s">
        <v>495</v>
      </c>
      <c r="C695" s="59">
        <v>2417.0</v>
      </c>
      <c r="D695" s="57" t="str">
        <f t="shared" si="1"/>
        <v>WATropical Fruit 100mg CBD : 100mg THC Fruit Chews</v>
      </c>
    </row>
    <row r="696">
      <c r="A696" s="55" t="s">
        <v>44</v>
      </c>
      <c r="B696" s="55" t="s">
        <v>278</v>
      </c>
      <c r="C696" s="55">
        <v>0.0</v>
      </c>
      <c r="D696" s="57" t="str">
        <f t="shared" si="1"/>
        <v>WAVIP Incentive Box</v>
      </c>
    </row>
    <row r="697">
      <c r="A697" s="58" t="s">
        <v>44</v>
      </c>
      <c r="B697" s="58" t="s">
        <v>954</v>
      </c>
      <c r="C697" s="58">
        <v>0.0</v>
      </c>
      <c r="D697" s="57" t="str">
        <f t="shared" si="1"/>
        <v>WAVirtual Vendor Day Boxes</v>
      </c>
    </row>
    <row r="698">
      <c r="A698" s="55" t="s">
        <v>44</v>
      </c>
      <c r="B698" s="55" t="s">
        <v>503</v>
      </c>
      <c r="C698" s="56">
        <v>4876.0</v>
      </c>
      <c r="D698" s="57" t="str">
        <f t="shared" si="1"/>
        <v>WAWatermelon 100mg CBN : 100mg THC Fruit Chews</v>
      </c>
    </row>
    <row r="699">
      <c r="A699" s="58" t="s">
        <v>44</v>
      </c>
      <c r="B699" s="58" t="s">
        <v>510</v>
      </c>
      <c r="C699" s="58">
        <v>324.0</v>
      </c>
      <c r="D699" s="57" t="str">
        <f t="shared" si="1"/>
        <v>WAWatermelon CBD Fruit Chews - 250 mg</v>
      </c>
    </row>
    <row r="700">
      <c r="A700" s="55" t="s">
        <v>44</v>
      </c>
      <c r="B700" s="55" t="s">
        <v>496</v>
      </c>
      <c r="C700" s="55">
        <v>0.0</v>
      </c>
      <c r="D700" s="57" t="str">
        <f t="shared" si="1"/>
        <v>WAWatermelon Indica Live Resin Fruit Chews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51</v>
      </c>
      <c r="Y1" s="42" t="s">
        <v>25</v>
      </c>
      <c r="Z1" s="42" t="s">
        <v>26</v>
      </c>
      <c r="AA1" s="42" t="s">
        <v>27</v>
      </c>
    </row>
    <row r="2" ht="14.25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9">
        <f t="array" ref="X2">xlookup(A2&amp;B2,'10.22 sales by SKU'!H:H,'10.22 sales by SKU'!D:D,0,0)</f>
        <v>18285</v>
      </c>
      <c r="Y2" s="12">
        <v>0.0</v>
      </c>
      <c r="Z2" s="12">
        <v>290345.0</v>
      </c>
      <c r="AA2" s="12">
        <v>290345.0</v>
      </c>
    </row>
    <row r="3" ht="14.25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f t="array" ref="X3">xlookup(A3&amp;B3,'10.22 sales by SKU'!H:H,'10.22 sales by SKU'!D:D,0,0)</f>
        <v>13816</v>
      </c>
      <c r="Y3" s="19">
        <v>0.0</v>
      </c>
      <c r="Z3" s="19">
        <v>253493.0</v>
      </c>
      <c r="AA3" s="19">
        <v>253493.0</v>
      </c>
    </row>
    <row r="4" ht="14.25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f t="array" ref="X4">xlookup(A4&amp;B4,'10.22 sales by SKU'!H:H,'10.22 sales by SKU'!D:D,0,0)</f>
        <v>13928</v>
      </c>
      <c r="Y4" s="12">
        <v>0.0</v>
      </c>
      <c r="Z4" s="12">
        <v>264307.0</v>
      </c>
      <c r="AA4" s="12">
        <v>264307.0</v>
      </c>
    </row>
    <row r="5" ht="14.25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f t="array" ref="X5">xlookup(A5&amp;B5,'10.22 sales by SKU'!H:H,'10.22 sales by SKU'!D:D,0,0)</f>
        <v>13621</v>
      </c>
      <c r="Y5" s="19">
        <v>0.0</v>
      </c>
      <c r="Z5" s="19">
        <v>206415.0</v>
      </c>
      <c r="AA5" s="19">
        <v>206415.0</v>
      </c>
    </row>
    <row r="6" ht="14.25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f t="array" ref="X6">xlookup(A6&amp;B6,'10.22 sales by SKU'!H:H,'10.22 sales by SKU'!D:D,0,0)</f>
        <v>10872</v>
      </c>
      <c r="Y6" s="12">
        <v>0.0</v>
      </c>
      <c r="Z6" s="12">
        <v>174851.0</v>
      </c>
      <c r="AA6" s="12">
        <v>174851.0</v>
      </c>
    </row>
    <row r="7" ht="14.25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f t="array" ref="X7">xlookup(A7&amp;B7,'10.22 sales by SKU'!H:H,'10.22 sales by SKU'!D:D,0,0)</f>
        <v>10216</v>
      </c>
      <c r="Y7" s="19">
        <v>0.0</v>
      </c>
      <c r="Z7" s="19">
        <v>210176.0</v>
      </c>
      <c r="AA7" s="19">
        <v>210176.0</v>
      </c>
    </row>
    <row r="8" ht="14.25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f t="array" ref="X8">xlookup(A8&amp;B8,'10.22 sales by SKU'!H:H,'10.22 sales by SKU'!D:D,0,0)</f>
        <v>10545</v>
      </c>
      <c r="Y8" s="12">
        <v>0.0</v>
      </c>
      <c r="Z8" s="12">
        <v>206744.0</v>
      </c>
      <c r="AA8" s="12">
        <v>206744.0</v>
      </c>
    </row>
    <row r="9" ht="14.25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f t="array" ref="X9">xlookup(A9&amp;B9,'10.22 sales by SKU'!H:H,'10.22 sales by SKU'!D:D,0,0)</f>
        <v>12589</v>
      </c>
      <c r="Y9" s="19">
        <v>0.0</v>
      </c>
      <c r="Z9" s="19">
        <v>211098.0</v>
      </c>
      <c r="AA9" s="19">
        <v>211098.0</v>
      </c>
    </row>
    <row r="10" ht="14.25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f t="array" ref="X10">xlookup(A10&amp;B10,'10.22 sales by SKU'!H:H,'10.22 sales by SKU'!D:D,0,0)</f>
        <v>9376</v>
      </c>
      <c r="Y10" s="12">
        <v>0.0</v>
      </c>
      <c r="Z10" s="12">
        <v>152590.0</v>
      </c>
      <c r="AA10" s="12">
        <v>152590.0</v>
      </c>
    </row>
    <row r="11" ht="14.25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f t="array" ref="X11">xlookup(A11&amp;B11,'10.22 sales by SKU'!H:H,'10.22 sales by SKU'!D:D,0,0)</f>
        <v>7627</v>
      </c>
      <c r="Y11" s="19">
        <v>0.0</v>
      </c>
      <c r="Z11" s="19">
        <v>144584.0</v>
      </c>
      <c r="AA11" s="19">
        <v>144584.0</v>
      </c>
    </row>
    <row r="12" ht="14.25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f t="array" ref="X12">xlookup(A12&amp;B12,'10.22 sales by SKU'!H:H,'10.22 sales by SKU'!D:D,0,0)</f>
        <v>9881</v>
      </c>
      <c r="Y12" s="12">
        <v>0.0</v>
      </c>
      <c r="Z12" s="12">
        <v>131459.0</v>
      </c>
      <c r="AA12" s="12">
        <v>131459.0</v>
      </c>
    </row>
    <row r="13" ht="14.25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f t="array" ref="X13">xlookup(A13&amp;B13,'10.22 sales by SKU'!H:H,'10.22 sales by SKU'!D:D,0,0)</f>
        <v>9879</v>
      </c>
      <c r="Y13" s="19">
        <v>0.0</v>
      </c>
      <c r="Z13" s="19">
        <v>132829.0</v>
      </c>
      <c r="AA13" s="19">
        <v>132829.0</v>
      </c>
    </row>
    <row r="14" ht="14.25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f t="array" ref="X14">xlookup(A14&amp;B14,'10.22 sales by SKU'!H:H,'10.22 sales by SKU'!D:D,0,0)</f>
        <v>8793</v>
      </c>
      <c r="Y14" s="12">
        <v>0.0</v>
      </c>
      <c r="Z14" s="12">
        <v>123891.0</v>
      </c>
      <c r="AA14" s="12">
        <v>123891.0</v>
      </c>
    </row>
    <row r="15" ht="14.25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f t="array" ref="X15">xlookup(A15&amp;B15,'10.22 sales by SKU'!H:H,'10.22 sales by SKU'!D:D,0,0)</f>
        <v>6669</v>
      </c>
      <c r="Y15" s="19">
        <v>0.0</v>
      </c>
      <c r="Z15" s="19">
        <v>96750.0</v>
      </c>
      <c r="AA15" s="19">
        <v>96750.0</v>
      </c>
    </row>
    <row r="16" ht="14.25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f t="array" ref="X16">xlookup(A16&amp;B16,'10.22 sales by SKU'!H:H,'10.22 sales by SKU'!D:D,0,0)</f>
        <v>5080</v>
      </c>
      <c r="Y16" s="12">
        <v>0.0</v>
      </c>
      <c r="Z16" s="12">
        <v>105991.0</v>
      </c>
      <c r="AA16" s="12">
        <v>105991.0</v>
      </c>
    </row>
    <row r="17" ht="14.25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f t="array" ref="X17">xlookup(A17&amp;B17,'10.22 sales by SKU'!H:H,'10.22 sales by SKU'!D:D,0,0)</f>
        <v>5191</v>
      </c>
      <c r="Y17" s="19">
        <v>0.0</v>
      </c>
      <c r="Z17" s="19">
        <v>90239.0</v>
      </c>
      <c r="AA17" s="19">
        <v>90239.0</v>
      </c>
    </row>
    <row r="18" ht="14.25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f t="array" ref="X18">xlookup(A18&amp;B18,'10.22 sales by SKU'!H:H,'10.22 sales by SKU'!D:D,0,0)</f>
        <v>0</v>
      </c>
      <c r="Y18" s="12">
        <v>0.0</v>
      </c>
      <c r="Z18" s="12">
        <v>51516.0</v>
      </c>
      <c r="AA18" s="12">
        <v>51516.0</v>
      </c>
    </row>
    <row r="19" ht="14.25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f t="array" ref="X19">xlookup(A19&amp;B19,'10.22 sales by SKU'!H:H,'10.22 sales by SKU'!D:D,0,0)</f>
        <v>1249</v>
      </c>
      <c r="Y19" s="19">
        <v>0.0</v>
      </c>
      <c r="Z19" s="19">
        <v>19230.0</v>
      </c>
      <c r="AA19" s="19">
        <v>19230.0</v>
      </c>
    </row>
    <row r="20" ht="14.25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f t="array" ref="X20">xlookup(A20&amp;B20,'10.22 sales by SKU'!H:H,'10.22 sales by SKU'!D:D,0,0)</f>
        <v>1564</v>
      </c>
      <c r="Y20" s="12">
        <v>0.0</v>
      </c>
      <c r="Z20" s="12">
        <v>18145.0</v>
      </c>
      <c r="AA20" s="12">
        <v>18145.0</v>
      </c>
    </row>
    <row r="21" ht="14.25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f t="array" ref="X21">xlookup(A21&amp;B21,'10.22 sales by SKU'!H:H,'10.22 sales by SKU'!D:D,0,0)</f>
        <v>3316</v>
      </c>
      <c r="Y21" s="19">
        <v>0.0</v>
      </c>
      <c r="Z21" s="19">
        <v>51427.0</v>
      </c>
      <c r="AA21" s="19">
        <v>51427.0</v>
      </c>
    </row>
    <row r="22" ht="14.25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f t="array" ref="X22">xlookup(A22&amp;B22,'10.22 sales by SKU'!H:H,'10.22 sales by SKU'!D:D,0,0)</f>
        <v>1924</v>
      </c>
      <c r="Y22" s="12">
        <v>0.0</v>
      </c>
      <c r="Z22" s="12">
        <v>16228.0</v>
      </c>
      <c r="AA22" s="12">
        <v>16228.0</v>
      </c>
    </row>
    <row r="23" ht="14.25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f t="array" ref="X23">xlookup(A23&amp;B23,'10.22 sales by SKU'!H:H,'10.22 sales by SKU'!D:D,0,0)</f>
        <v>805</v>
      </c>
      <c r="Y23" s="19">
        <v>0.0</v>
      </c>
      <c r="Z23" s="19">
        <v>15204.0</v>
      </c>
      <c r="AA23" s="19">
        <v>15204.0</v>
      </c>
    </row>
    <row r="24" ht="14.25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f t="array" ref="X24">xlookup(A24&amp;B24,'10.22 sales by SKU'!H:H,'10.22 sales by SKU'!D:D,0,0)</f>
        <v>3427</v>
      </c>
      <c r="Y24" s="12">
        <v>0.0</v>
      </c>
      <c r="Z24" s="12">
        <v>31742.0</v>
      </c>
      <c r="AA24" s="12">
        <v>31742.0</v>
      </c>
    </row>
    <row r="25" ht="14.25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f t="array" ref="X25">xlookup(A25&amp;B25,'10.22 sales by SKU'!H:H,'10.22 sales by SKU'!D:D,0,0)</f>
        <v>3838</v>
      </c>
      <c r="Y25" s="19">
        <v>0.0</v>
      </c>
      <c r="Z25" s="19">
        <v>29397.0</v>
      </c>
      <c r="AA25" s="19">
        <v>29397.0</v>
      </c>
    </row>
    <row r="26" ht="14.25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f t="array" ref="X26">xlookup(A26&amp;B26,'10.22 sales by SKU'!H:H,'10.22 sales by SKU'!D:D,0,0)</f>
        <v>1752</v>
      </c>
      <c r="Y26" s="12">
        <v>0.0</v>
      </c>
      <c r="Z26" s="12">
        <v>20239.0</v>
      </c>
      <c r="AA26" s="12">
        <v>20239.0</v>
      </c>
    </row>
    <row r="27" ht="14.25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f t="array" ref="X27">xlookup(A27&amp;B27,'10.22 sales by SKU'!H:H,'10.22 sales by SKU'!D:D,0,0)</f>
        <v>1564</v>
      </c>
      <c r="Y27" s="19">
        <v>0.0</v>
      </c>
      <c r="Z27" s="19">
        <v>19608.0</v>
      </c>
      <c r="AA27" s="19">
        <v>19608.0</v>
      </c>
    </row>
    <row r="28" ht="14.25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f t="array" ref="X28">xlookup(A28&amp;B28,'10.22 sales by SKU'!H:H,'10.22 sales by SKU'!D:D,0,0)</f>
        <v>1538</v>
      </c>
      <c r="Y28" s="12">
        <v>0.0</v>
      </c>
      <c r="Z28" s="12">
        <v>15604.0</v>
      </c>
      <c r="AA28" s="12">
        <v>15604.0</v>
      </c>
    </row>
    <row r="29" ht="14.25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f t="array" ref="X29">xlookup(A29&amp;B29,'10.22 sales by SKU'!H:H,'10.22 sales by SKU'!D:D,0,0)</f>
        <v>1767</v>
      </c>
      <c r="Y29" s="19">
        <v>0.0</v>
      </c>
      <c r="Z29" s="19">
        <v>11240.0</v>
      </c>
      <c r="AA29" s="19">
        <v>11240.0</v>
      </c>
    </row>
    <row r="30" ht="14.25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f t="array" ref="X30">xlookup(A30&amp;B30,'10.22 sales by SKU'!H:H,'10.22 sales by SKU'!D:D,0,0)</f>
        <v>533</v>
      </c>
      <c r="Y30" s="12">
        <v>0.0</v>
      </c>
      <c r="Z30" s="12">
        <v>8164.0</v>
      </c>
      <c r="AA30" s="12">
        <v>8164.0</v>
      </c>
    </row>
    <row r="31" ht="14.25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f t="array" ref="X31">xlookup(A31&amp;B31,'10.22 sales by SKU'!H:H,'10.22 sales by SKU'!D:D,0,0)</f>
        <v>2108</v>
      </c>
      <c r="Y31" s="19">
        <v>0.0</v>
      </c>
      <c r="Z31" s="19">
        <v>24954.0</v>
      </c>
      <c r="AA31" s="19">
        <v>24954.0</v>
      </c>
    </row>
    <row r="32" ht="14.25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f t="array" ref="X32">xlookup(A32&amp;B32,'10.22 sales by SKU'!H:H,'10.22 sales by SKU'!D:D,0,0)</f>
        <v>1287</v>
      </c>
      <c r="Y32" s="12">
        <v>0.0</v>
      </c>
      <c r="Z32" s="12">
        <v>19043.0</v>
      </c>
      <c r="AA32" s="12">
        <v>19043.0</v>
      </c>
    </row>
    <row r="33" ht="14.25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f t="array" ref="X33">xlookup(A33&amp;B33,'10.22 sales by SKU'!H:H,'10.22 sales by SKU'!D:D,0,0)</f>
        <v>977</v>
      </c>
      <c r="Y33" s="19">
        <v>0.0</v>
      </c>
      <c r="Z33" s="19">
        <v>11182.0</v>
      </c>
      <c r="AA33" s="19">
        <v>11182.0</v>
      </c>
    </row>
    <row r="34" ht="14.25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f t="array" ref="X34">xlookup(A34&amp;B34,'10.22 sales by SKU'!H:H,'10.22 sales by SKU'!D:D,0,0)</f>
        <v>1548</v>
      </c>
      <c r="Y34" s="12">
        <v>0.0</v>
      </c>
      <c r="Z34" s="12">
        <v>10076.0</v>
      </c>
      <c r="AA34" s="12">
        <v>10076.0</v>
      </c>
    </row>
    <row r="35" ht="14.25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f t="array" ref="X35">xlookup(A35&amp;B35,'10.22 sales by SKU'!H:H,'10.22 sales by SKU'!D:D,0,0)</f>
        <v>0</v>
      </c>
      <c r="Y35" s="19">
        <v>0.0</v>
      </c>
      <c r="Z35" s="19">
        <v>33.0</v>
      </c>
      <c r="AA35" s="19">
        <v>33.0</v>
      </c>
    </row>
    <row r="36" ht="14.25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f t="array" ref="X36">xlookup(A36&amp;B36,'10.22 sales by SKU'!H:H,'10.22 sales by SKU'!D:D,0,0)</f>
        <v>234</v>
      </c>
      <c r="Y36" s="12">
        <v>0.0</v>
      </c>
      <c r="Z36" s="12">
        <v>24847.0</v>
      </c>
      <c r="AA36" s="12">
        <v>24847.0</v>
      </c>
    </row>
    <row r="37" ht="14.25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f t="array" ref="X37">xlookup(A37&amp;B37,'10.22 sales by SKU'!H:H,'10.22 sales by SKU'!D:D,0,0)</f>
        <v>1600</v>
      </c>
      <c r="Y37" s="19">
        <v>0.0</v>
      </c>
      <c r="Z37" s="19">
        <v>46250.0</v>
      </c>
      <c r="AA37" s="19">
        <v>46250.0</v>
      </c>
    </row>
    <row r="38" ht="14.25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f t="array" ref="X38">xlookup(A38&amp;B38,'10.22 sales by SKU'!H:H,'10.22 sales by SKU'!D:D,0,0)</f>
        <v>820</v>
      </c>
      <c r="Y38" s="12">
        <v>0.0</v>
      </c>
      <c r="Z38" s="12">
        <v>23793.0</v>
      </c>
      <c r="AA38" s="12">
        <v>23793.0</v>
      </c>
    </row>
    <row r="39" ht="14.25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f t="array" ref="X39">xlookup(A39&amp;B39,'10.22 sales by SKU'!H:H,'10.22 sales by SKU'!D:D,0,0)</f>
        <v>1494</v>
      </c>
      <c r="Y39" s="19">
        <v>0.0</v>
      </c>
      <c r="Z39" s="19">
        <v>20792.0</v>
      </c>
      <c r="AA39" s="19">
        <v>20792.0</v>
      </c>
    </row>
    <row r="40" ht="14.25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f t="array" ref="X40">xlookup(A40&amp;B40,'10.22 sales by SKU'!H:H,'10.22 sales by SKU'!D:D,0,0)</f>
        <v>1904</v>
      </c>
      <c r="Y40" s="12">
        <v>0.0</v>
      </c>
      <c r="Z40" s="12">
        <v>30183.0</v>
      </c>
      <c r="AA40" s="12">
        <v>30183.0</v>
      </c>
    </row>
    <row r="41" ht="14.25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f t="array" ref="X41">xlookup(A41&amp;B41,'10.22 sales by SKU'!H:H,'10.22 sales by SKU'!D:D,0,0)</f>
        <v>460</v>
      </c>
      <c r="Y41" s="19">
        <v>0.0</v>
      </c>
      <c r="Z41" s="19">
        <v>20558.0</v>
      </c>
      <c r="AA41" s="19">
        <v>20558.0</v>
      </c>
    </row>
    <row r="42" ht="14.25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f t="array" ref="X42">xlookup(A42&amp;B42,'10.22 sales by SKU'!H:H,'10.22 sales by SKU'!D:D,0,0)</f>
        <v>1220</v>
      </c>
      <c r="Y42" s="12">
        <v>0.0</v>
      </c>
      <c r="Z42" s="12">
        <v>21500.0</v>
      </c>
      <c r="AA42" s="12">
        <v>21500.0</v>
      </c>
    </row>
    <row r="43" ht="14.25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f t="array" ref="X43">xlookup(A43&amp;B43,'10.22 sales by SKU'!H:H,'10.22 sales by SKU'!D:D,0,0)</f>
        <v>980</v>
      </c>
      <c r="Y43" s="19">
        <v>0.0</v>
      </c>
      <c r="Z43" s="19">
        <v>3716.0</v>
      </c>
      <c r="AA43" s="19">
        <v>3716.0</v>
      </c>
    </row>
    <row r="44" ht="14.25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f t="array" ref="X44">xlookup(A44&amp;B44,'10.22 sales by SKU'!H:H,'10.22 sales by SKU'!D:D,0,0)</f>
        <v>1360</v>
      </c>
      <c r="Y44" s="12">
        <v>0.0</v>
      </c>
      <c r="Z44" s="12">
        <v>3960.0</v>
      </c>
      <c r="AA44" s="12">
        <v>3960.0</v>
      </c>
    </row>
    <row r="45" ht="14.25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f t="array" ref="X45">xlookup(A45&amp;B45,'10.22 sales by SKU'!H:H,'10.22 sales by SKU'!D:D,0,0)</f>
        <v>3792</v>
      </c>
      <c r="Y45" s="19">
        <v>0.0</v>
      </c>
      <c r="Z45" s="19">
        <v>122037.0</v>
      </c>
      <c r="AA45" s="19">
        <v>122042.0</v>
      </c>
    </row>
    <row r="46" ht="14.25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f t="array" ref="X46">xlookup(A46&amp;B46,'10.22 sales by SKU'!H:H,'10.22 sales by SKU'!D:D,0,0)</f>
        <v>3962</v>
      </c>
      <c r="Y46" s="12">
        <v>0.0</v>
      </c>
      <c r="Z46" s="12">
        <v>122454.0</v>
      </c>
      <c r="AA46" s="12">
        <v>122460.0</v>
      </c>
    </row>
    <row r="47" ht="14.25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f t="array" ref="X47">xlookup(A47&amp;B47,'10.22 sales by SKU'!H:H,'10.22 sales by SKU'!D:D,0,0)</f>
        <v>3482</v>
      </c>
      <c r="Y47" s="19">
        <v>0.0</v>
      </c>
      <c r="Z47" s="19">
        <v>124148.0</v>
      </c>
      <c r="AA47" s="19">
        <v>124152.0</v>
      </c>
    </row>
    <row r="48" ht="14.25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f t="array" ref="X48">xlookup(A48&amp;B48,'10.22 sales by SKU'!H:H,'10.22 sales by SKU'!D:D,0,0)</f>
        <v>0</v>
      </c>
      <c r="Y48" s="12">
        <v>0.0</v>
      </c>
      <c r="Z48" s="12">
        <v>114148.0</v>
      </c>
      <c r="AA48" s="12">
        <v>114154.0</v>
      </c>
    </row>
    <row r="49" ht="14.25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f t="array" ref="X49">xlookup(A49&amp;B49,'10.22 sales by SKU'!H:H,'10.22 sales by SKU'!D:D,0,0)</f>
        <v>2980</v>
      </c>
      <c r="Y49" s="19">
        <v>0.0</v>
      </c>
      <c r="Z49" s="19">
        <v>113553.0</v>
      </c>
      <c r="AA49" s="19">
        <v>113558.0</v>
      </c>
    </row>
    <row r="50" ht="14.25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f t="array" ref="X50">xlookup(A50&amp;B50,'10.22 sales by SKU'!H:H,'10.22 sales by SKU'!D:D,0,0)</f>
        <v>2623</v>
      </c>
      <c r="Y50" s="12">
        <v>0.0</v>
      </c>
      <c r="Z50" s="12">
        <v>112231.0</v>
      </c>
      <c r="AA50" s="12">
        <v>112234.0</v>
      </c>
    </row>
    <row r="51" ht="14.25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f t="array" ref="X51">xlookup(A51&amp;B51,'10.22 sales by SKU'!H:H,'10.22 sales by SKU'!D:D,0,0)</f>
        <v>2990</v>
      </c>
      <c r="Y51" s="19">
        <v>0.0</v>
      </c>
      <c r="Z51" s="19">
        <v>112292.0</v>
      </c>
      <c r="AA51" s="19">
        <v>112295.0</v>
      </c>
    </row>
    <row r="52" ht="14.25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f t="array" ref="X52">xlookup(A52&amp;B52,'10.22 sales by SKU'!H:H,'10.22 sales by SKU'!D:D,0,0)</f>
        <v>0</v>
      </c>
      <c r="Y52" s="12">
        <v>0.0</v>
      </c>
      <c r="Z52" s="12">
        <v>95594.0</v>
      </c>
      <c r="AA52" s="12">
        <v>95599.0</v>
      </c>
    </row>
    <row r="53" ht="14.25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f t="array" ref="X53">xlookup(A53&amp;B53,'10.22 sales by SKU'!H:H,'10.22 sales by SKU'!D:D,0,0)</f>
        <v>6200</v>
      </c>
      <c r="Y53" s="19">
        <v>0.0</v>
      </c>
      <c r="Z53" s="19">
        <v>45000.0</v>
      </c>
      <c r="AA53" s="19">
        <v>45000.0</v>
      </c>
    </row>
    <row r="54" ht="14.25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f t="array" ref="X54">xlookup(A54&amp;B54,'10.22 sales by SKU'!H:H,'10.22 sales by SKU'!D:D,0,0)</f>
        <v>3600</v>
      </c>
      <c r="Y54" s="12">
        <v>0.0</v>
      </c>
      <c r="Z54" s="12">
        <v>2800.0</v>
      </c>
      <c r="AA54" s="12">
        <v>2800.0</v>
      </c>
    </row>
    <row r="55" ht="14.25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f t="array" ref="X55">xlookup(A55&amp;B55,'10.22 sales by SKU'!H:H,'10.22 sales by SKU'!D:D,0,0)</f>
        <v>7425</v>
      </c>
      <c r="Y55" s="19">
        <v>0.0</v>
      </c>
      <c r="Z55" s="19">
        <v>102773.0</v>
      </c>
      <c r="AA55" s="19">
        <v>102773.0</v>
      </c>
    </row>
    <row r="56" ht="14.25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f t="array" ref="X56">xlookup(A56&amp;B56,'10.22 sales by SKU'!H:H,'10.22 sales by SKU'!D:D,0,0)</f>
        <v>11539</v>
      </c>
      <c r="Y56" s="12">
        <v>0.0</v>
      </c>
      <c r="Z56" s="12">
        <v>137687.0</v>
      </c>
      <c r="AA56" s="12">
        <v>137687.0</v>
      </c>
    </row>
    <row r="57" ht="14.25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f t="array" ref="X57">xlookup(A57&amp;B57,'10.22 sales by SKU'!H:H,'10.22 sales by SKU'!D:D,0,0)</f>
        <v>8250</v>
      </c>
      <c r="Y57" s="19">
        <v>0.0</v>
      </c>
      <c r="Z57" s="19">
        <v>54362.0</v>
      </c>
      <c r="AA57" s="19">
        <v>54362.0</v>
      </c>
    </row>
    <row r="58" ht="14.25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f t="array" ref="X58">xlookup(A58&amp;B58,'10.22 sales by SKU'!H:H,'10.22 sales by SKU'!D:D,0,0)</f>
        <v>4000</v>
      </c>
      <c r="Y58" s="12">
        <v>0.0</v>
      </c>
      <c r="Z58" s="12">
        <v>3000.0</v>
      </c>
      <c r="AA58" s="12">
        <v>3000.0</v>
      </c>
    </row>
    <row r="59" ht="14.25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f t="array" ref="X59">xlookup(A59&amp;B59,'10.22 sales by SKU'!H:H,'10.22 sales by SKU'!D:D,0,0)</f>
        <v>8107</v>
      </c>
      <c r="Y59" s="19">
        <v>0.0</v>
      </c>
      <c r="Z59" s="19">
        <v>124268.0</v>
      </c>
      <c r="AA59" s="19">
        <v>124269.0</v>
      </c>
    </row>
    <row r="60" ht="14.25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f t="array" ref="X60">xlookup(A60&amp;B60,'10.22 sales by SKU'!H:H,'10.22 sales by SKU'!D:D,0,0)</f>
        <v>13860</v>
      </c>
      <c r="Y60" s="12">
        <v>0.0</v>
      </c>
      <c r="Z60" s="12">
        <v>173899.0</v>
      </c>
      <c r="AA60" s="12">
        <v>173899.0</v>
      </c>
    </row>
    <row r="61" ht="14.25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f t="array" ref="X61">xlookup(A61&amp;B61,'10.22 sales by SKU'!H:H,'10.22 sales by SKU'!D:D,0,0)</f>
        <v>5200</v>
      </c>
      <c r="Y61" s="19">
        <v>0.0</v>
      </c>
      <c r="Z61" s="19">
        <v>35384.0</v>
      </c>
      <c r="AA61" s="19">
        <v>35384.0</v>
      </c>
    </row>
    <row r="62" ht="14.25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f t="array" ref="X62">xlookup(A62&amp;B62,'10.22 sales by SKU'!H:H,'10.22 sales by SKU'!D:D,0,0)</f>
        <v>6900</v>
      </c>
      <c r="Y62" s="12">
        <v>0.0</v>
      </c>
      <c r="Z62" s="12">
        <v>105085.0</v>
      </c>
      <c r="AA62" s="12">
        <v>105087.0</v>
      </c>
    </row>
    <row r="63" ht="14.25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f t="array" ref="X63">xlookup(A63&amp;B63,'10.22 sales by SKU'!H:H,'10.22 sales by SKU'!D:D,0,0)</f>
        <v>16170</v>
      </c>
      <c r="Y63" s="19">
        <v>0.0</v>
      </c>
      <c r="Z63" s="19">
        <v>178981.0</v>
      </c>
      <c r="AA63" s="19">
        <v>178981.0</v>
      </c>
    </row>
    <row r="64" ht="14.25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f t="array" ref="X64">xlookup(A64&amp;B64,'10.22 sales by SKU'!H:H,'10.22 sales by SKU'!D:D,0,0)</f>
        <v>14685</v>
      </c>
      <c r="Y64" s="12">
        <v>0.0</v>
      </c>
      <c r="Z64" s="12">
        <v>164648.0</v>
      </c>
      <c r="AA64" s="12">
        <v>164648.0</v>
      </c>
    </row>
    <row r="65" ht="14.25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f t="array" ref="X65">xlookup(A65&amp;B65,'10.22 sales by SKU'!H:H,'10.22 sales by SKU'!D:D,0,0)</f>
        <v>14190</v>
      </c>
      <c r="Y65" s="19">
        <v>0.0</v>
      </c>
      <c r="Z65" s="19">
        <v>137093.0</v>
      </c>
      <c r="AA65" s="19">
        <v>137093.0</v>
      </c>
    </row>
    <row r="66" ht="14.25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f t="array" ref="X66">xlookup(A66&amp;B66,'10.22 sales by SKU'!H:H,'10.22 sales by SKU'!D:D,0,0)</f>
        <v>9075</v>
      </c>
      <c r="Y66" s="12">
        <v>0.0</v>
      </c>
      <c r="Z66" s="12">
        <v>64152.0</v>
      </c>
      <c r="AA66" s="12">
        <v>64152.0</v>
      </c>
    </row>
    <row r="67" ht="14.25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f t="array" ref="X67">xlookup(A67&amp;B67,'10.22 sales by SKU'!H:H,'10.22 sales by SKU'!D:D,0,0)</f>
        <v>10065</v>
      </c>
      <c r="Y67" s="19">
        <v>0.0</v>
      </c>
      <c r="Z67" s="19">
        <v>128997.0</v>
      </c>
      <c r="AA67" s="19">
        <v>128997.0</v>
      </c>
    </row>
    <row r="68" ht="14.25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f t="array" ref="X68">xlookup(A68&amp;B68,'10.22 sales by SKU'!H:H,'10.22 sales by SKU'!D:D,0,0)</f>
        <v>6200</v>
      </c>
      <c r="Y68" s="12">
        <v>0.0</v>
      </c>
      <c r="Z68" s="12">
        <v>34960.0</v>
      </c>
      <c r="AA68" s="12">
        <v>34960.0</v>
      </c>
    </row>
    <row r="69" ht="14.25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f t="array" ref="X69">xlookup(A69&amp;B69,'10.22 sales by SKU'!H:H,'10.22 sales by SKU'!D:D,0,0)</f>
        <v>9570</v>
      </c>
      <c r="Y69" s="19">
        <v>0.0</v>
      </c>
      <c r="Z69" s="19">
        <v>123244.0</v>
      </c>
      <c r="AA69" s="19">
        <v>123244.0</v>
      </c>
    </row>
    <row r="70" ht="14.25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f t="array" ref="X70">xlookup(A70&amp;B70,'10.22 sales by SKU'!H:H,'10.22 sales by SKU'!D:D,0,0)</f>
        <v>3384</v>
      </c>
      <c r="Y70" s="12">
        <v>0.0</v>
      </c>
      <c r="Z70" s="12">
        <v>68752.0</v>
      </c>
      <c r="AA70" s="12">
        <v>68752.0</v>
      </c>
    </row>
    <row r="71" ht="14.25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f t="array" ref="X71">xlookup(A71&amp;B71,'10.22 sales by SKU'!H:H,'10.22 sales by SKU'!D:D,0,0)</f>
        <v>0</v>
      </c>
      <c r="Y71" s="19">
        <v>0.0</v>
      </c>
      <c r="Z71" s="19">
        <v>0.0</v>
      </c>
      <c r="AA71" s="19">
        <v>0.0</v>
      </c>
    </row>
    <row r="72" ht="14.25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f t="array" ref="X72">xlookup(A72&amp;B72,'10.22 sales by SKU'!H:H,'10.22 sales by SKU'!D:D,0,0)</f>
        <v>0</v>
      </c>
      <c r="Y72" s="12">
        <v>0.0</v>
      </c>
      <c r="Z72" s="12">
        <v>0.0</v>
      </c>
      <c r="AA72" s="12">
        <v>0.0</v>
      </c>
    </row>
    <row r="73" ht="14.25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f t="array" ref="X73">xlookup(A73&amp;B73,'10.22 sales by SKU'!H:H,'10.22 sales by SKU'!D:D,0,0)</f>
        <v>0</v>
      </c>
      <c r="Y73" s="19">
        <v>0.0</v>
      </c>
      <c r="Z73" s="19">
        <v>0.0</v>
      </c>
      <c r="AA73" s="19">
        <v>0.0</v>
      </c>
    </row>
    <row r="74" ht="14.25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f t="array" ref="X74">xlookup(A74&amp;B74,'10.22 sales by SKU'!H:H,'10.22 sales by SKU'!D:D,0,0)</f>
        <v>0</v>
      </c>
      <c r="Y74" s="12">
        <v>0.0</v>
      </c>
      <c r="Z74" s="12">
        <v>0.0</v>
      </c>
      <c r="AA74" s="12">
        <v>0.0</v>
      </c>
    </row>
    <row r="75" ht="14.25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f t="array" ref="X75">xlookup(A75&amp;B75,'10.22 sales by SKU'!H:H,'10.22 sales by SKU'!D:D,0,0)</f>
        <v>0</v>
      </c>
      <c r="Y75" s="19">
        <v>0.0</v>
      </c>
      <c r="Z75" s="19">
        <v>0.0</v>
      </c>
      <c r="AA75" s="19">
        <v>0.0</v>
      </c>
    </row>
    <row r="76" ht="14.25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f t="array" ref="X76">xlookup(A76&amp;B76,'10.22 sales by SKU'!H:H,'10.22 sales by SKU'!D:D,0,0)</f>
        <v>0</v>
      </c>
      <c r="Y76" s="12">
        <v>0.0</v>
      </c>
      <c r="Z76" s="12">
        <v>0.0</v>
      </c>
      <c r="AA76" s="12">
        <v>1.0</v>
      </c>
    </row>
    <row r="77" ht="14.25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f t="array" ref="X77">xlookup(A77&amp;B77,'10.22 sales by SKU'!H:H,'10.22 sales by SKU'!D:D,0,0)</f>
        <v>0</v>
      </c>
      <c r="Y77" s="19">
        <v>0.0</v>
      </c>
      <c r="Z77" s="19">
        <v>0.0</v>
      </c>
      <c r="AA77" s="19">
        <v>1.0</v>
      </c>
    </row>
    <row r="78" ht="14.25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f t="array" ref="X78">xlookup(A78&amp;B78,'10.22 sales by SKU'!H:H,'10.22 sales by SKU'!D:D,0,0)</f>
        <v>0</v>
      </c>
      <c r="Y78" s="12">
        <v>0.0</v>
      </c>
      <c r="Z78" s="12">
        <v>0.0</v>
      </c>
      <c r="AA78" s="12">
        <v>1.0</v>
      </c>
    </row>
    <row r="79" ht="14.25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f t="array" ref="X79">xlookup(A79&amp;B79,'10.22 sales by SKU'!H:H,'10.22 sales by SKU'!D:D,0,0)</f>
        <v>0</v>
      </c>
      <c r="Y79" s="19">
        <v>0.0</v>
      </c>
      <c r="Z79" s="19">
        <v>0.0</v>
      </c>
      <c r="AA79" s="19">
        <v>1.0</v>
      </c>
    </row>
    <row r="80" ht="14.25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f t="array" ref="X80">xlookup(A80&amp;B80,'10.22 sales by SKU'!H:H,'10.22 sales by SKU'!D:D,0,0)</f>
        <v>0</v>
      </c>
      <c r="Y80" s="12">
        <v>0.0</v>
      </c>
      <c r="Z80" s="12">
        <v>0.0</v>
      </c>
      <c r="AA80" s="12">
        <v>1.0</v>
      </c>
    </row>
    <row r="81" ht="14.25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f t="array" ref="X81">xlookup(A81&amp;B81,'10.22 sales by SKU'!H:H,'10.22 sales by SKU'!D:D,0,0)</f>
        <v>0</v>
      </c>
      <c r="Y81" s="19">
        <v>0.0</v>
      </c>
      <c r="Z81" s="19">
        <v>0.0</v>
      </c>
      <c r="AA81" s="19">
        <v>0.0</v>
      </c>
    </row>
    <row r="82" ht="14.25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f t="array" ref="X82">xlookup(A82&amp;B82,'10.22 sales by SKU'!H:H,'10.22 sales by SKU'!D:D,0,0)</f>
        <v>0</v>
      </c>
      <c r="Y82" s="12">
        <v>0.0</v>
      </c>
      <c r="Z82" s="12">
        <v>0.0</v>
      </c>
      <c r="AA82" s="12">
        <v>1.0</v>
      </c>
    </row>
    <row r="83" ht="14.25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f t="array" ref="X83">xlookup(A83&amp;B83,'10.22 sales by SKU'!H:H,'10.22 sales by SKU'!D:D,0,0)</f>
        <v>0</v>
      </c>
      <c r="Y83" s="19">
        <v>0.0</v>
      </c>
      <c r="Z83" s="19">
        <v>0.0</v>
      </c>
      <c r="AA83" s="19">
        <v>0.0</v>
      </c>
    </row>
    <row r="84" ht="14.25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f t="array" ref="X84">xlookup(A84&amp;B84,'10.22 sales by SKU'!H:H,'10.22 sales by SKU'!D:D,0,0)</f>
        <v>0</v>
      </c>
      <c r="Y84" s="12">
        <v>0.0</v>
      </c>
      <c r="Z84" s="12">
        <v>0.0</v>
      </c>
      <c r="AA84" s="12">
        <v>1.0</v>
      </c>
    </row>
    <row r="85" ht="14.25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f t="array" ref="X85">xlookup(A85&amp;B85,'10.22 sales by SKU'!H:H,'10.22 sales by SKU'!D:D,0,0)</f>
        <v>0</v>
      </c>
      <c r="Y85" s="19">
        <v>0.0</v>
      </c>
      <c r="Z85" s="19">
        <v>0.0</v>
      </c>
      <c r="AA85" s="19">
        <v>0.0</v>
      </c>
    </row>
    <row r="86" ht="14.25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f t="array" ref="X86">xlookup(A86&amp;B86,'10.22 sales by SKU'!H:H,'10.22 sales by SKU'!D:D,0,0)</f>
        <v>0</v>
      </c>
      <c r="Y86" s="12">
        <v>0.0</v>
      </c>
      <c r="Z86" s="12">
        <v>0.0</v>
      </c>
      <c r="AA86" s="12">
        <v>1.0</v>
      </c>
    </row>
    <row r="87" ht="14.25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f t="array" ref="X87">xlookup(A87&amp;B87,'10.22 sales by SKU'!H:H,'10.22 sales by SKU'!D:D,0,0)</f>
        <v>0</v>
      </c>
      <c r="Y87" s="19">
        <v>0.0</v>
      </c>
      <c r="Z87" s="19">
        <v>0.0</v>
      </c>
      <c r="AA87" s="19">
        <v>1.0</v>
      </c>
    </row>
    <row r="88" ht="14.25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f t="array" ref="X88">xlookup(A88&amp;B88,'10.22 sales by SKU'!H:H,'10.22 sales by SKU'!D:D,0,0)</f>
        <v>0</v>
      </c>
      <c r="Y88" s="12">
        <v>0.0</v>
      </c>
      <c r="Z88" s="12">
        <v>0.0</v>
      </c>
      <c r="AA88" s="12">
        <v>1.0</v>
      </c>
    </row>
    <row r="89" ht="14.25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f t="array" ref="X89">xlookup(A89&amp;B89,'10.22 sales by SKU'!H:H,'10.22 sales by SKU'!D:D,0,0)</f>
        <v>0</v>
      </c>
      <c r="Y89" s="19">
        <v>0.0</v>
      </c>
      <c r="Z89" s="19">
        <v>0.0</v>
      </c>
      <c r="AA89" s="19">
        <v>1.0</v>
      </c>
    </row>
    <row r="90" ht="14.25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f t="array" ref="X90">xlookup(A90&amp;B90,'10.22 sales by SKU'!H:H,'10.22 sales by SKU'!D:D,0,0)</f>
        <v>0</v>
      </c>
      <c r="Y90" s="12">
        <v>0.0</v>
      </c>
      <c r="Z90" s="12">
        <v>0.0</v>
      </c>
      <c r="AA90" s="12">
        <v>0.0</v>
      </c>
    </row>
    <row r="91" ht="14.25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f t="array" ref="X91">xlookup(A91&amp;B91,'10.22 sales by SKU'!H:H,'10.22 sales by SKU'!D:D,0,0)</f>
        <v>0</v>
      </c>
      <c r="Y91" s="19">
        <v>0.0</v>
      </c>
      <c r="Z91" s="19">
        <v>0.0</v>
      </c>
      <c r="AA91" s="19">
        <v>0.0</v>
      </c>
    </row>
    <row r="92" ht="14.25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f t="array" ref="X92">xlookup(A92&amp;B92,'10.22 sales by SKU'!H:H,'10.22 sales by SKU'!D:D,0,0)</f>
        <v>0</v>
      </c>
      <c r="Y92" s="12">
        <v>0.0</v>
      </c>
      <c r="Z92" s="12">
        <v>0.0</v>
      </c>
      <c r="AA92" s="12">
        <v>0.0</v>
      </c>
    </row>
    <row r="93" ht="14.25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f t="array" ref="X93">xlookup(A93&amp;B93,'10.22 sales by SKU'!H:H,'10.22 sales by SKU'!D:D,0,0)</f>
        <v>0</v>
      </c>
      <c r="Y93" s="19">
        <v>0.0</v>
      </c>
      <c r="Z93" s="19">
        <v>0.0</v>
      </c>
      <c r="AA93" s="19">
        <v>0.0</v>
      </c>
    </row>
    <row r="94" ht="14.25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f t="array" ref="X94">xlookup(A94&amp;B94,'10.22 sales by SKU'!H:H,'10.22 sales by SKU'!D:D,0,0)</f>
        <v>0</v>
      </c>
      <c r="Y94" s="12">
        <v>0.0</v>
      </c>
      <c r="Z94" s="12">
        <v>0.0</v>
      </c>
      <c r="AA94" s="12">
        <v>0.0</v>
      </c>
    </row>
    <row r="95" ht="14.25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f t="array" ref="X95">xlookup(A95&amp;B95,'10.22 sales by SKU'!H:H,'10.22 sales by SKU'!D:D,0,0)</f>
        <v>0</v>
      </c>
      <c r="Y95" s="19">
        <v>0.0</v>
      </c>
      <c r="Z95" s="19">
        <v>0.0</v>
      </c>
      <c r="AA95" s="19">
        <v>0.0</v>
      </c>
    </row>
    <row r="96" ht="14.25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f t="array" ref="X96">xlookup(A96&amp;B96,'10.22 sales by SKU'!H:H,'10.22 sales by SKU'!D:D,0,0)</f>
        <v>0</v>
      </c>
      <c r="Y96" s="12">
        <v>0.0</v>
      </c>
      <c r="Z96" s="12">
        <v>0.0</v>
      </c>
      <c r="AA96" s="12">
        <v>0.0</v>
      </c>
    </row>
    <row r="97" ht="14.25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f t="array" ref="X97">xlookup(A97&amp;B97,'10.22 sales by SKU'!H:H,'10.22 sales by SKU'!D:D,0,0)</f>
        <v>0</v>
      </c>
      <c r="Y97" s="19">
        <v>0.0</v>
      </c>
      <c r="Z97" s="19">
        <v>0.0</v>
      </c>
      <c r="AA97" s="19">
        <v>0.0</v>
      </c>
    </row>
    <row r="98" ht="14.25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f t="array" ref="X98">xlookup(A98&amp;B98,'10.22 sales by SKU'!H:H,'10.22 sales by SKU'!D:D,0,0)</f>
        <v>0</v>
      </c>
      <c r="Y98" s="12">
        <v>0.0</v>
      </c>
      <c r="Z98" s="12">
        <v>0.0</v>
      </c>
      <c r="AA98" s="12">
        <v>0.0</v>
      </c>
    </row>
    <row r="99" ht="14.25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f t="array" ref="X99">xlookup(A99&amp;B99,'10.22 sales by SKU'!H:H,'10.22 sales by SKU'!D:D,0,0)</f>
        <v>0</v>
      </c>
      <c r="Y99" s="19">
        <v>0.0</v>
      </c>
      <c r="Z99" s="19">
        <v>0.0</v>
      </c>
      <c r="AA99" s="19">
        <v>0.0</v>
      </c>
    </row>
    <row r="100" ht="14.25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f t="array" ref="X100">xlookup(A100&amp;B100,'10.22 sales by SKU'!H:H,'10.22 sales by SKU'!D:D,0,0)</f>
        <v>0</v>
      </c>
      <c r="Y100" s="12">
        <v>0.0</v>
      </c>
      <c r="Z100" s="12">
        <v>0.0</v>
      </c>
      <c r="AA100" s="12">
        <v>0.0</v>
      </c>
    </row>
    <row r="101" ht="14.25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f t="array" ref="X101">xlookup(A101&amp;B101,'10.22 sales by SKU'!H:H,'10.22 sales by SKU'!D:D,0,0)</f>
        <v>0</v>
      </c>
      <c r="Y101" s="19">
        <v>0.0</v>
      </c>
      <c r="Z101" s="19">
        <v>0.0</v>
      </c>
      <c r="AA101" s="19">
        <v>0.0</v>
      </c>
    </row>
    <row r="102" ht="14.25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f t="array" ref="X102">xlookup(A102&amp;B102,'10.22 sales by SKU'!H:H,'10.22 sales by SKU'!D:D,0,0)</f>
        <v>0</v>
      </c>
      <c r="Y102" s="12">
        <v>0.0</v>
      </c>
      <c r="Z102" s="12">
        <v>0.0</v>
      </c>
      <c r="AA102" s="12">
        <v>0.0</v>
      </c>
    </row>
    <row r="103" ht="14.25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f t="array" ref="X103">xlookup(A103&amp;B103,'10.22 sales by SKU'!H:H,'10.22 sales by SKU'!D:D,0,0)</f>
        <v>0</v>
      </c>
      <c r="Y103" s="19">
        <v>0.0</v>
      </c>
      <c r="Z103" s="19">
        <v>0.0</v>
      </c>
      <c r="AA103" s="19">
        <v>0.0</v>
      </c>
    </row>
    <row r="104" ht="14.25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f t="array" ref="X104">xlookup(A104&amp;B104,'10.22 sales by SKU'!H:H,'10.22 sales by SKU'!D:D,0,0)</f>
        <v>0</v>
      </c>
      <c r="Y104" s="12">
        <v>0.0</v>
      </c>
      <c r="Z104" s="12">
        <v>0.0</v>
      </c>
      <c r="AA104" s="12">
        <v>0.0</v>
      </c>
    </row>
    <row r="105" ht="14.25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f t="array" ref="X105">xlookup(A105&amp;B105,'10.22 sales by SKU'!H:H,'10.22 sales by SKU'!D:D,0,0)</f>
        <v>0</v>
      </c>
      <c r="Y105" s="19">
        <v>0.0</v>
      </c>
      <c r="Z105" s="19">
        <v>0.0</v>
      </c>
      <c r="AA105" s="19">
        <v>0.0</v>
      </c>
    </row>
    <row r="106" ht="14.25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f t="array" ref="X106">xlookup(A106&amp;B106,'10.22 sales by SKU'!H:H,'10.22 sales by SKU'!D:D,0,0)</f>
        <v>0</v>
      </c>
      <c r="Y106" s="12">
        <v>0.0</v>
      </c>
      <c r="Z106" s="12">
        <v>0.0</v>
      </c>
      <c r="AA106" s="12">
        <v>0.0</v>
      </c>
    </row>
    <row r="107" ht="14.25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f t="array" ref="X107">xlookup(A107&amp;B107,'10.22 sales by SKU'!H:H,'10.22 sales by SKU'!D:D,0,0)</f>
        <v>0</v>
      </c>
      <c r="Y107" s="19">
        <v>0.0</v>
      </c>
      <c r="Z107" s="19">
        <v>0.0</v>
      </c>
      <c r="AA107" s="19">
        <v>0.0</v>
      </c>
    </row>
    <row r="108" ht="14.25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f t="array" ref="X108">xlookup(A108&amp;B108,'10.22 sales by SKU'!H:H,'10.22 sales by SKU'!D:D,0,0)</f>
        <v>0</v>
      </c>
      <c r="Y108" s="12">
        <v>0.0</v>
      </c>
      <c r="Z108" s="12">
        <v>0.0</v>
      </c>
      <c r="AA108" s="12">
        <v>0.0</v>
      </c>
    </row>
    <row r="109" ht="14.25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f t="array" ref="X109">xlookup(A109&amp;B109,'10.22 sales by SKU'!H:H,'10.22 sales by SKU'!D:D,0,0)</f>
        <v>0</v>
      </c>
      <c r="Y109" s="19">
        <v>0.0</v>
      </c>
      <c r="Z109" s="19">
        <v>0.0</v>
      </c>
      <c r="AA109" s="19">
        <v>0.0</v>
      </c>
    </row>
    <row r="110" ht="14.25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f t="array" ref="X110">xlookup(A110&amp;B110,'10.22 sales by SKU'!H:H,'10.22 sales by SKU'!D:D,0,0)</f>
        <v>0</v>
      </c>
      <c r="Y110" s="12">
        <v>0.0</v>
      </c>
      <c r="Z110" s="12">
        <v>0.0</v>
      </c>
      <c r="AA110" s="12">
        <v>0.0</v>
      </c>
    </row>
    <row r="111" ht="14.25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f t="array" ref="X111">xlookup(A111&amp;B111,'10.22 sales by SKU'!H:H,'10.22 sales by SKU'!D:D,0,0)</f>
        <v>0</v>
      </c>
      <c r="Y111" s="19">
        <v>0.0</v>
      </c>
      <c r="Z111" s="19">
        <v>0.0</v>
      </c>
      <c r="AA111" s="19">
        <v>0.0</v>
      </c>
    </row>
    <row r="112" ht="14.25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f t="array" ref="X112">xlookup(A112&amp;B112,'10.22 sales by SKU'!H:H,'10.22 sales by SKU'!D:D,0,0)</f>
        <v>0</v>
      </c>
      <c r="Y112" s="12">
        <v>0.0</v>
      </c>
      <c r="Z112" s="12">
        <v>0.0</v>
      </c>
      <c r="AA112" s="12">
        <v>0.0</v>
      </c>
    </row>
    <row r="113" ht="14.25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f t="array" ref="X113">xlookup(A113&amp;B113,'10.22 sales by SKU'!H:H,'10.22 sales by SKU'!D:D,0,0)</f>
        <v>0</v>
      </c>
      <c r="Y113" s="19">
        <v>0.0</v>
      </c>
      <c r="Z113" s="19">
        <v>0.0</v>
      </c>
      <c r="AA113" s="19">
        <v>0.0</v>
      </c>
    </row>
    <row r="114" ht="14.25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f t="array" ref="X114">xlookup(A114&amp;B114,'10.22 sales by SKU'!H:H,'10.22 sales by SKU'!D:D,0,0)</f>
        <v>0</v>
      </c>
      <c r="Y114" s="12">
        <v>0.0</v>
      </c>
      <c r="Z114" s="12">
        <v>0.0</v>
      </c>
      <c r="AA114" s="12">
        <v>0.0</v>
      </c>
    </row>
    <row r="115" ht="14.25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f t="array" ref="X115">xlookup(A115&amp;B115,'10.22 sales by SKU'!H:H,'10.22 sales by SKU'!D:D,0,0)</f>
        <v>0</v>
      </c>
      <c r="Y115" s="19">
        <v>0.0</v>
      </c>
      <c r="Z115" s="19">
        <v>0.0</v>
      </c>
      <c r="AA115" s="19">
        <v>0.0</v>
      </c>
    </row>
    <row r="116" ht="14.25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f t="array" ref="X116">xlookup(A116&amp;B116,'10.22 sales by SKU'!H:H,'10.22 sales by SKU'!D:D,0,0)</f>
        <v>0</v>
      </c>
      <c r="Y116" s="12">
        <v>0.0</v>
      </c>
      <c r="Z116" s="12">
        <v>0.0</v>
      </c>
      <c r="AA116" s="12">
        <v>0.0</v>
      </c>
    </row>
    <row r="117" ht="14.25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f t="array" ref="X117">xlookup(A117&amp;B117,'10.22 sales by SKU'!H:H,'10.22 sales by SKU'!D:D,0,0)</f>
        <v>0</v>
      </c>
      <c r="Y117" s="19">
        <v>0.0</v>
      </c>
      <c r="Z117" s="19">
        <v>0.0</v>
      </c>
      <c r="AA117" s="19">
        <v>0.0</v>
      </c>
    </row>
    <row r="118" ht="14.25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f t="array" ref="X118">xlookup(A118&amp;B118,'10.22 sales by SKU'!H:H,'10.22 sales by SKU'!D:D,0,0)</f>
        <v>0</v>
      </c>
      <c r="Y118" s="12">
        <v>0.0</v>
      </c>
      <c r="Z118" s="12">
        <v>0.0</v>
      </c>
      <c r="AA118" s="12">
        <v>0.0</v>
      </c>
    </row>
    <row r="119" ht="14.25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f t="array" ref="X119">xlookup(A119&amp;B119,'10.22 sales by SKU'!H:H,'10.22 sales by SKU'!D:D,0,0)</f>
        <v>0</v>
      </c>
      <c r="Y119" s="19">
        <v>0.0</v>
      </c>
      <c r="Z119" s="19">
        <v>0.0</v>
      </c>
      <c r="AA119" s="19">
        <v>0.0</v>
      </c>
    </row>
    <row r="120" ht="14.25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f t="array" ref="X120">xlookup(A120&amp;B120,'10.22 sales by SKU'!H:H,'10.22 sales by SKU'!D:D,0,0)</f>
        <v>0</v>
      </c>
      <c r="Y120" s="12">
        <v>0.0</v>
      </c>
      <c r="Z120" s="12">
        <v>0.0</v>
      </c>
      <c r="AA120" s="12">
        <v>0.0</v>
      </c>
    </row>
    <row r="121" ht="14.25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f t="array" ref="X121">xlookup(A121&amp;B121,'10.22 sales by SKU'!H:H,'10.22 sales by SKU'!D:D,0,0)</f>
        <v>0</v>
      </c>
      <c r="Y121" s="19">
        <v>0.0</v>
      </c>
      <c r="Z121" s="19">
        <v>0.0</v>
      </c>
      <c r="AA121" s="19">
        <v>0.0</v>
      </c>
    </row>
    <row r="122" ht="14.25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f t="array" ref="X122">xlookup(A122&amp;B122,'10.22 sales by SKU'!H:H,'10.22 sales by SKU'!D:D,0,0)</f>
        <v>0</v>
      </c>
      <c r="Y122" s="12">
        <v>0.0</v>
      </c>
      <c r="Z122" s="12">
        <v>0.0</v>
      </c>
      <c r="AA122" s="12">
        <v>0.0</v>
      </c>
    </row>
    <row r="123" ht="14.25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f t="array" ref="X123">xlookup(A123&amp;B123,'10.22 sales by SKU'!H:H,'10.22 sales by SKU'!D:D,0,0)</f>
        <v>0</v>
      </c>
      <c r="Y123" s="19">
        <v>0.0</v>
      </c>
      <c r="Z123" s="19">
        <v>0.0</v>
      </c>
      <c r="AA123" s="19">
        <v>0.0</v>
      </c>
    </row>
    <row r="124" ht="14.25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f t="array" ref="X124">xlookup(A124&amp;B124,'10.22 sales by SKU'!H:H,'10.22 sales by SKU'!D:D,0,0)</f>
        <v>0</v>
      </c>
      <c r="Y124" s="12">
        <v>0.0</v>
      </c>
      <c r="Z124" s="12">
        <v>0.0</v>
      </c>
      <c r="AA124" s="12">
        <v>0.0</v>
      </c>
    </row>
    <row r="125" ht="14.25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f t="array" ref="X125">xlookup(A125&amp;B125,'10.22 sales by SKU'!H:H,'10.22 sales by SKU'!D:D,0,0)</f>
        <v>0</v>
      </c>
      <c r="Y125" s="19">
        <v>0.0</v>
      </c>
      <c r="Z125" s="19">
        <v>0.0</v>
      </c>
      <c r="AA125" s="19">
        <v>0.0</v>
      </c>
    </row>
    <row r="126" ht="14.25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f t="array" ref="X126">xlookup(A126&amp;B126,'10.22 sales by SKU'!H:H,'10.22 sales by SKU'!D:D,0,0)</f>
        <v>0</v>
      </c>
      <c r="Y126" s="12">
        <v>0.0</v>
      </c>
      <c r="Z126" s="12">
        <v>0.0</v>
      </c>
      <c r="AA126" s="12">
        <v>0.0</v>
      </c>
    </row>
    <row r="127" ht="14.25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f t="array" ref="X127">xlookup(A127&amp;B127,'10.22 sales by SKU'!H:H,'10.22 sales by SKU'!D:D,0,0)</f>
        <v>0</v>
      </c>
      <c r="Y127" s="19">
        <v>0.0</v>
      </c>
      <c r="Z127" s="19">
        <v>0.0</v>
      </c>
      <c r="AA127" s="19">
        <v>0.0</v>
      </c>
    </row>
    <row r="128" ht="14.25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f t="array" ref="X128">xlookup(A128&amp;B128,'10.22 sales by SKU'!H:H,'10.22 sales by SKU'!D:D,0,0)</f>
        <v>0</v>
      </c>
      <c r="Y128" s="12">
        <v>0.0</v>
      </c>
      <c r="Z128" s="12">
        <v>0.0</v>
      </c>
      <c r="AA128" s="12">
        <v>0.0</v>
      </c>
    </row>
    <row r="129" ht="14.25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f t="array" ref="X129">xlookup(A129&amp;B129,'10.22 sales by SKU'!H:H,'10.22 sales by SKU'!D:D,0,0)</f>
        <v>0</v>
      </c>
      <c r="Y129" s="19">
        <v>0.0</v>
      </c>
      <c r="Z129" s="19">
        <v>0.0</v>
      </c>
      <c r="AA129" s="19">
        <v>0.0</v>
      </c>
    </row>
    <row r="130" ht="14.25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f t="array" ref="X130">xlookup(A130&amp;B130,'10.22 sales by SKU'!H:H,'10.22 sales by SKU'!D:D,0,0)</f>
        <v>0</v>
      </c>
      <c r="Y130" s="12">
        <v>0.0</v>
      </c>
      <c r="Z130" s="12">
        <v>0.0</v>
      </c>
      <c r="AA130" s="12">
        <v>0.0</v>
      </c>
    </row>
    <row r="131" ht="14.25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f t="array" ref="X131">xlookup(A131&amp;B131,'10.22 sales by SKU'!H:H,'10.22 sales by SKU'!D:D,0,0)</f>
        <v>0</v>
      </c>
      <c r="Y131" s="19">
        <v>0.0</v>
      </c>
      <c r="Z131" s="19">
        <v>0.0</v>
      </c>
      <c r="AA131" s="19">
        <v>0.0</v>
      </c>
    </row>
    <row r="132" ht="14.25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f t="array" ref="X132">xlookup(A132&amp;B132,'10.22 sales by SKU'!H:H,'10.22 sales by SKU'!D:D,0,0)</f>
        <v>0</v>
      </c>
      <c r="Y132" s="12">
        <v>0.0</v>
      </c>
      <c r="Z132" s="12">
        <v>0.0</v>
      </c>
      <c r="AA132" s="12">
        <v>0.0</v>
      </c>
    </row>
    <row r="133" ht="14.25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f t="array" ref="X133">xlookup(A133&amp;B133,'10.22 sales by SKU'!H:H,'10.22 sales by SKU'!D:D,0,0)</f>
        <v>0</v>
      </c>
      <c r="Y133" s="19">
        <v>0.0</v>
      </c>
      <c r="Z133" s="19">
        <v>0.0</v>
      </c>
      <c r="AA133" s="19">
        <v>0.0</v>
      </c>
    </row>
    <row r="134" ht="14.25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f t="array" ref="X134">xlookup(A134&amp;B134,'10.22 sales by SKU'!H:H,'10.22 sales by SKU'!D:D,0,0)</f>
        <v>0</v>
      </c>
      <c r="Y134" s="12">
        <v>0.0</v>
      </c>
      <c r="Z134" s="12">
        <v>0.0</v>
      </c>
      <c r="AA134" s="12">
        <v>0.0</v>
      </c>
    </row>
    <row r="135" ht="14.25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f t="array" ref="X135">xlookup(A135&amp;B135,'10.22 sales by SKU'!H:H,'10.22 sales by SKU'!D:D,0,0)</f>
        <v>0</v>
      </c>
      <c r="Y135" s="19">
        <v>0.0</v>
      </c>
      <c r="Z135" s="19">
        <v>0.0</v>
      </c>
      <c r="AA135" s="19">
        <v>0.0</v>
      </c>
    </row>
    <row r="136" ht="14.25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f t="array" ref="X136">xlookup(A136&amp;B136,'10.22 sales by SKU'!H:H,'10.22 sales by SKU'!D:D,0,0)</f>
        <v>0</v>
      </c>
      <c r="Y136" s="12">
        <v>0.0</v>
      </c>
      <c r="Z136" s="12">
        <v>0.0</v>
      </c>
      <c r="AA136" s="12">
        <v>0.0</v>
      </c>
    </row>
    <row r="137" ht="14.25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f t="array" ref="X137">xlookup(A137&amp;B137,'10.22 sales by SKU'!H:H,'10.22 sales by SKU'!D:D,0,0)</f>
        <v>0</v>
      </c>
      <c r="Y137" s="19">
        <v>0.0</v>
      </c>
      <c r="Z137" s="19">
        <v>0.0</v>
      </c>
      <c r="AA137" s="19">
        <v>0.0</v>
      </c>
    </row>
    <row r="138" ht="14.25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f t="array" ref="X138">xlookup(A138&amp;B138,'10.22 sales by SKU'!H:H,'10.22 sales by SKU'!D:D,0,0)</f>
        <v>0</v>
      </c>
      <c r="Y138" s="12">
        <v>0.0</v>
      </c>
      <c r="Z138" s="12">
        <v>0.0</v>
      </c>
      <c r="AA138" s="12">
        <v>0.0</v>
      </c>
    </row>
    <row r="139" ht="14.25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f t="array" ref="X139">xlookup(A139&amp;B139,'10.22 sales by SKU'!H:H,'10.22 sales by SKU'!D:D,0,0)</f>
        <v>0</v>
      </c>
      <c r="Y139" s="19">
        <v>0.0</v>
      </c>
      <c r="Z139" s="19">
        <v>0.0</v>
      </c>
      <c r="AA139" s="19">
        <v>0.0</v>
      </c>
    </row>
    <row r="140" ht="14.25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f t="array" ref="X140">xlookup(A140&amp;B140,'10.22 sales by SKU'!H:H,'10.22 sales by SKU'!D:D,0,0)</f>
        <v>0</v>
      </c>
      <c r="Y140" s="12">
        <v>0.0</v>
      </c>
      <c r="Z140" s="12">
        <v>0.0</v>
      </c>
      <c r="AA140" s="12">
        <v>0.0</v>
      </c>
    </row>
    <row r="141" ht="14.25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f t="array" ref="X141">xlookup(A141&amp;B141,'10.22 sales by SKU'!H:H,'10.22 sales by SKU'!D:D,0,0)</f>
        <v>0</v>
      </c>
      <c r="Y141" s="19">
        <v>0.0</v>
      </c>
      <c r="Z141" s="19">
        <v>0.0</v>
      </c>
      <c r="AA141" s="19">
        <v>0.0</v>
      </c>
    </row>
    <row r="142" ht="14.25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f t="array" ref="X142">xlookup(A142&amp;B142,'10.22 sales by SKU'!H:H,'10.22 sales by SKU'!D:D,0,0)</f>
        <v>0</v>
      </c>
      <c r="Y142" s="12">
        <v>0.0</v>
      </c>
      <c r="Z142" s="12">
        <v>0.0</v>
      </c>
      <c r="AA142" s="12">
        <v>0.0</v>
      </c>
    </row>
    <row r="143" ht="14.25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f t="array" ref="X143">xlookup(A143&amp;B143,'10.22 sales by SKU'!H:H,'10.22 sales by SKU'!D:D,0,0)</f>
        <v>0</v>
      </c>
      <c r="Y143" s="19">
        <v>0.0</v>
      </c>
      <c r="Z143" s="19">
        <v>0.0</v>
      </c>
      <c r="AA143" s="19">
        <v>0.0</v>
      </c>
    </row>
    <row r="144" ht="14.25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f t="array" ref="X144">xlookup(A144&amp;B144,'10.22 sales by SKU'!H:H,'10.22 sales by SKU'!D:D,0,0)</f>
        <v>0</v>
      </c>
      <c r="Y144" s="12">
        <v>0.0</v>
      </c>
      <c r="Z144" s="12">
        <v>10670.0</v>
      </c>
      <c r="AA144" s="12">
        <v>10670.0</v>
      </c>
    </row>
    <row r="145" ht="14.25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f t="array" ref="X145">xlookup(A145&amp;B145,'10.22 sales by SKU'!H:H,'10.22 sales by SKU'!D:D,0,0)</f>
        <v>0</v>
      </c>
      <c r="Y145" s="19">
        <v>0.0</v>
      </c>
      <c r="Z145" s="19">
        <v>11264.0</v>
      </c>
      <c r="AA145" s="19">
        <v>11264.0</v>
      </c>
    </row>
    <row r="146" ht="14.25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f t="array" ref="X146">xlookup(A146&amp;B146,'10.22 sales by SKU'!H:H,'10.22 sales by SKU'!D:D,0,0)</f>
        <v>0</v>
      </c>
      <c r="Y146" s="12">
        <v>0.0</v>
      </c>
      <c r="Z146" s="12">
        <v>9947.0</v>
      </c>
      <c r="AA146" s="12">
        <v>9947.0</v>
      </c>
    </row>
    <row r="147" ht="14.25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f t="array" ref="X147">xlookup(A147&amp;B147,'10.22 sales by SKU'!H:H,'10.22 sales by SKU'!D:D,0,0)</f>
        <v>0</v>
      </c>
      <c r="Y147" s="19">
        <v>0.0</v>
      </c>
      <c r="Z147" s="19">
        <v>11557.0</v>
      </c>
      <c r="AA147" s="19">
        <v>11557.0</v>
      </c>
    </row>
    <row r="148" ht="14.25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f t="array" ref="X148">xlookup(A148&amp;B148,'10.22 sales by SKU'!H:H,'10.22 sales by SKU'!D:D,0,0)</f>
        <v>0</v>
      </c>
      <c r="Y148" s="12">
        <v>0.0</v>
      </c>
      <c r="Z148" s="12">
        <v>7920.0</v>
      </c>
      <c r="AA148" s="12">
        <v>7920.0</v>
      </c>
    </row>
    <row r="149" ht="14.25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f t="array" ref="X149">xlookup(A149&amp;B149,'10.22 sales by SKU'!H:H,'10.22 sales by SKU'!D:D,0,0)</f>
        <v>0</v>
      </c>
      <c r="Y149" s="19">
        <v>0.0</v>
      </c>
      <c r="Z149" s="19">
        <v>5560.0</v>
      </c>
      <c r="AA149" s="19">
        <v>5560.0</v>
      </c>
    </row>
    <row r="150" ht="14.25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f t="array" ref="X150">xlookup(A150&amp;B150,'10.22 sales by SKU'!H:H,'10.22 sales by SKU'!D:D,0,0)</f>
        <v>0</v>
      </c>
      <c r="Y150" s="12">
        <v>0.0</v>
      </c>
      <c r="Z150" s="12">
        <v>11550.0</v>
      </c>
      <c r="AA150" s="12">
        <v>11550.0</v>
      </c>
    </row>
    <row r="151" ht="14.25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f t="array" ref="X151">xlookup(A151&amp;B151,'10.22 sales by SKU'!H:H,'10.22 sales by SKU'!D:D,0,0)</f>
        <v>0</v>
      </c>
      <c r="Y151" s="19">
        <v>0.0</v>
      </c>
      <c r="Z151" s="19">
        <v>10505.0</v>
      </c>
      <c r="AA151" s="19">
        <v>10505.0</v>
      </c>
    </row>
    <row r="152" ht="14.25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f t="array" ref="X152">xlookup(A152&amp;B152,'10.22 sales by SKU'!H:H,'10.22 sales by SKU'!D:D,0,0)</f>
        <v>0</v>
      </c>
      <c r="Y152" s="12">
        <v>0.0</v>
      </c>
      <c r="Z152" s="12">
        <v>11110.0</v>
      </c>
      <c r="AA152" s="12">
        <v>11110.0</v>
      </c>
    </row>
    <row r="153" ht="14.25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f t="array" ref="X153">xlookup(A153&amp;B153,'10.22 sales by SKU'!H:H,'10.22 sales by SKU'!D:D,0,0)</f>
        <v>0</v>
      </c>
      <c r="Y153" s="19">
        <v>0.0</v>
      </c>
      <c r="Z153" s="19">
        <v>10560.0</v>
      </c>
      <c r="AA153" s="19">
        <v>10560.0</v>
      </c>
    </row>
    <row r="154" ht="14.25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f t="array" ref="X154">xlookup(A154&amp;B154,'10.22 sales by SKU'!H:H,'10.22 sales by SKU'!D:D,0,0)</f>
        <v>0</v>
      </c>
      <c r="Y154" s="12">
        <v>0.0</v>
      </c>
      <c r="Z154" s="12">
        <v>4608.0</v>
      </c>
      <c r="AA154" s="12">
        <v>4608.0</v>
      </c>
    </row>
    <row r="155" ht="14.25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f t="array" ref="X155">xlookup(A155&amp;B155,'10.22 sales by SKU'!H:H,'10.22 sales by SKU'!D:D,0,0)</f>
        <v>0</v>
      </c>
      <c r="Y155" s="19">
        <v>0.0</v>
      </c>
      <c r="Z155" s="19">
        <v>9185.0</v>
      </c>
      <c r="AA155" s="19">
        <v>9185.0</v>
      </c>
    </row>
    <row r="156" ht="14.25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f t="array" ref="X156">xlookup(A156&amp;B156,'10.22 sales by SKU'!H:H,'10.22 sales by SKU'!D:D,0,0)</f>
        <v>0</v>
      </c>
      <c r="Y156" s="12">
        <v>82251.0</v>
      </c>
      <c r="Z156" s="12">
        <v>93926.0</v>
      </c>
      <c r="AA156" s="12">
        <v>176184.0</v>
      </c>
    </row>
    <row r="157" ht="14.25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f t="array" ref="X157">xlookup(A157&amp;B157,'10.22 sales by SKU'!H:H,'10.22 sales by SKU'!D:D,0,0)</f>
        <v>0</v>
      </c>
      <c r="Y157" s="19">
        <v>76960.0</v>
      </c>
      <c r="Z157" s="19">
        <v>92668.0</v>
      </c>
      <c r="AA157" s="19">
        <v>169634.0</v>
      </c>
    </row>
    <row r="158" ht="14.25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f t="array" ref="X158">xlookup(A158&amp;B158,'10.22 sales by SKU'!H:H,'10.22 sales by SKU'!D:D,0,0)</f>
        <v>0</v>
      </c>
      <c r="Y158" s="12">
        <v>34613.0</v>
      </c>
      <c r="Z158" s="12">
        <v>38656.0</v>
      </c>
      <c r="AA158" s="12">
        <v>73275.0</v>
      </c>
    </row>
    <row r="159" ht="14.25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f t="array" ref="X159">xlookup(A159&amp;B159,'10.22 sales by SKU'!H:H,'10.22 sales by SKU'!D:D,0,0)</f>
        <v>0</v>
      </c>
      <c r="Y159" s="19">
        <v>14358.0</v>
      </c>
      <c r="Z159" s="19">
        <v>0.0</v>
      </c>
      <c r="AA159" s="19">
        <v>14361.0</v>
      </c>
    </row>
    <row r="160" ht="14.25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f t="array" ref="X160">xlookup(A160&amp;B160,'10.22 sales by SKU'!H:H,'10.22 sales by SKU'!D:D,0,0)</f>
        <v>0</v>
      </c>
      <c r="Y160" s="12">
        <v>11953.0</v>
      </c>
      <c r="Z160" s="12">
        <v>0.0</v>
      </c>
      <c r="AA160" s="12">
        <v>11954.0</v>
      </c>
    </row>
    <row r="161" ht="14.25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f t="array" ref="X161">xlookup(A161&amp;B161,'10.22 sales by SKU'!H:H,'10.22 sales by SKU'!D:D,0,0)</f>
        <v>0</v>
      </c>
      <c r="Y161" s="19">
        <v>70565.0</v>
      </c>
      <c r="Z161" s="19">
        <v>70109.0</v>
      </c>
      <c r="AA161" s="19">
        <v>140678.0</v>
      </c>
    </row>
    <row r="162" ht="14.25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f t="array" ref="X162">xlookup(A162&amp;B162,'10.22 sales by SKU'!H:H,'10.22 sales by SKU'!D:D,0,0)</f>
        <v>4537</v>
      </c>
      <c r="Y162" s="12">
        <v>0.0</v>
      </c>
      <c r="Z162" s="12">
        <v>47593.0</v>
      </c>
      <c r="AA162" s="12">
        <v>47594.0</v>
      </c>
    </row>
    <row r="163" ht="14.25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f t="array" ref="X163">xlookup(A163&amp;B163,'10.22 sales by SKU'!H:H,'10.22 sales by SKU'!D:D,0,0)</f>
        <v>0</v>
      </c>
      <c r="Y163" s="19">
        <v>60123.0</v>
      </c>
      <c r="Z163" s="19">
        <v>75536.0</v>
      </c>
      <c r="AA163" s="19">
        <v>135665.0</v>
      </c>
    </row>
    <row r="164" ht="14.25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f t="array" ref="X164">xlookup(A164&amp;B164,'10.22 sales by SKU'!H:H,'10.22 sales by SKU'!D:D,0,0)</f>
        <v>3102</v>
      </c>
      <c r="Y164" s="12">
        <v>0.0</v>
      </c>
      <c r="Z164" s="12">
        <v>46480.0</v>
      </c>
      <c r="AA164" s="12">
        <v>46481.0</v>
      </c>
    </row>
    <row r="165" ht="14.25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f t="array" ref="X165">xlookup(A165&amp;B165,'10.22 sales by SKU'!H:H,'10.22 sales by SKU'!D:D,0,0)</f>
        <v>0</v>
      </c>
      <c r="Y165" s="19">
        <v>70866.0</v>
      </c>
      <c r="Z165" s="19">
        <v>65223.0</v>
      </c>
      <c r="AA165" s="19">
        <v>136096.0</v>
      </c>
    </row>
    <row r="166" ht="14.25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f t="array" ref="X166">xlookup(A166&amp;B166,'10.22 sales by SKU'!H:H,'10.22 sales by SKU'!D:D,0,0)</f>
        <v>2160</v>
      </c>
      <c r="Y166" s="12">
        <v>11012.0</v>
      </c>
      <c r="Z166" s="12">
        <v>56600.0</v>
      </c>
      <c r="AA166" s="12">
        <v>67616.0</v>
      </c>
    </row>
    <row r="167" ht="14.25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f t="array" ref="X167">xlookup(A167&amp;B167,'10.22 sales by SKU'!H:H,'10.22 sales by SKU'!D:D,0,0)</f>
        <v>0</v>
      </c>
      <c r="Y167" s="19">
        <v>0.0</v>
      </c>
      <c r="Z167" s="19">
        <v>9457.0</v>
      </c>
      <c r="AA167" s="19">
        <v>9457.0</v>
      </c>
    </row>
    <row r="168" ht="14.25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f t="array" ref="X168">xlookup(A168&amp;B168,'10.22 sales by SKU'!H:H,'10.22 sales by SKU'!D:D,0,0)</f>
        <v>0</v>
      </c>
      <c r="Y168" s="12">
        <v>95092.0</v>
      </c>
      <c r="Z168" s="12">
        <v>91595.0</v>
      </c>
      <c r="AA168" s="12">
        <v>186693.0</v>
      </c>
    </row>
    <row r="169" ht="14.25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f t="array" ref="X169">xlookup(A169&amp;B169,'10.22 sales by SKU'!H:H,'10.22 sales by SKU'!D:D,0,0)</f>
        <v>0</v>
      </c>
      <c r="Y169" s="19">
        <v>78749.0</v>
      </c>
      <c r="Z169" s="19">
        <v>82012.0</v>
      </c>
      <c r="AA169" s="19">
        <v>160768.0</v>
      </c>
    </row>
    <row r="170" ht="14.25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f t="array" ref="X170">xlookup(A170&amp;B170,'10.22 sales by SKU'!H:H,'10.22 sales by SKU'!D:D,0,0)</f>
        <v>4250</v>
      </c>
      <c r="Y170" s="12">
        <v>0.0</v>
      </c>
      <c r="Z170" s="12">
        <v>59649.0</v>
      </c>
      <c r="AA170" s="12">
        <v>59651.0</v>
      </c>
    </row>
    <row r="171" ht="14.25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f t="array" ref="X171">xlookup(A171&amp;B171,'10.22 sales by SKU'!H:H,'10.22 sales by SKU'!D:D,0,0)</f>
        <v>0</v>
      </c>
      <c r="Y171" s="19">
        <v>54184.0</v>
      </c>
      <c r="Z171" s="19">
        <v>60072.0</v>
      </c>
      <c r="AA171" s="19">
        <v>114262.0</v>
      </c>
    </row>
    <row r="172" ht="14.25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f t="array" ref="X172">xlookup(A172&amp;B172,'10.22 sales by SKU'!H:H,'10.22 sales by SKU'!D:D,0,0)</f>
        <v>3750</v>
      </c>
      <c r="Y172" s="12">
        <v>0.0</v>
      </c>
      <c r="Z172" s="12">
        <v>72491.0</v>
      </c>
      <c r="AA172" s="12">
        <v>72493.0</v>
      </c>
    </row>
    <row r="173" ht="14.25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f t="array" ref="X173">xlookup(A173&amp;B173,'10.22 sales by SKU'!H:H,'10.22 sales by SKU'!D:D,0,0)</f>
        <v>0</v>
      </c>
      <c r="Y173" s="19">
        <v>66408.0</v>
      </c>
      <c r="Z173" s="19">
        <v>65370.0</v>
      </c>
      <c r="AA173" s="19">
        <v>131783.0</v>
      </c>
    </row>
    <row r="174" ht="14.25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f t="array" ref="X174">xlookup(A174&amp;B174,'10.22 sales by SKU'!H:H,'10.22 sales by SKU'!D:D,0,0)</f>
        <v>0</v>
      </c>
      <c r="Y174" s="12">
        <v>5932.0</v>
      </c>
      <c r="Z174" s="12">
        <v>0.0</v>
      </c>
      <c r="AA174" s="12">
        <v>5935.0</v>
      </c>
    </row>
    <row r="175" ht="14.25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f t="array" ref="X175">xlookup(A175&amp;B175,'10.22 sales by SKU'!H:H,'10.22 sales by SKU'!D:D,0,0)</f>
        <v>2511</v>
      </c>
      <c r="Y175" s="19">
        <v>0.0</v>
      </c>
      <c r="Z175" s="19">
        <v>35395.0</v>
      </c>
      <c r="AA175" s="19">
        <v>35396.0</v>
      </c>
    </row>
    <row r="176" ht="14.25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f t="array" ref="X176">xlookup(A176&amp;B176,'10.22 sales by SKU'!H:H,'10.22 sales by SKU'!D:D,0,0)</f>
        <v>6930</v>
      </c>
      <c r="Y176" s="12">
        <v>0.0</v>
      </c>
      <c r="Z176" s="12">
        <v>56214.0</v>
      </c>
      <c r="AA176" s="12">
        <v>56215.0</v>
      </c>
    </row>
    <row r="177" ht="14.25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f t="array" ref="X177">xlookup(A177&amp;B177,'10.22 sales by SKU'!H:H,'10.22 sales by SKU'!D:D,0,0)</f>
        <v>0</v>
      </c>
      <c r="Y177" s="19">
        <v>58807.0</v>
      </c>
      <c r="Z177" s="19">
        <v>55102.0</v>
      </c>
      <c r="AA177" s="19">
        <v>113914.0</v>
      </c>
    </row>
    <row r="178" ht="14.25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f t="array" ref="X178">xlookup(A178&amp;B178,'10.22 sales by SKU'!H:H,'10.22 sales by SKU'!D:D,0,0)</f>
        <v>0</v>
      </c>
      <c r="Y178" s="12">
        <v>79789.0</v>
      </c>
      <c r="Z178" s="12">
        <v>73666.0</v>
      </c>
      <c r="AA178" s="12">
        <v>153461.0</v>
      </c>
    </row>
    <row r="179" ht="14.25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f t="array" ref="X179">xlookup(A179&amp;B179,'10.22 sales by SKU'!H:H,'10.22 sales by SKU'!D:D,0,0)</f>
        <v>0</v>
      </c>
      <c r="Y179" s="19">
        <v>0.0</v>
      </c>
      <c r="Z179" s="19">
        <v>10915.0</v>
      </c>
      <c r="AA179" s="19">
        <v>10915.0</v>
      </c>
    </row>
    <row r="180" ht="14.25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f t="array" ref="X180">xlookup(A180&amp;B180,'10.22 sales by SKU'!H:H,'10.22 sales by SKU'!D:D,0,0)</f>
        <v>0</v>
      </c>
      <c r="Y180" s="12">
        <v>3135.0</v>
      </c>
      <c r="Z180" s="12">
        <v>0.0</v>
      </c>
      <c r="AA180" s="12">
        <v>3136.0</v>
      </c>
    </row>
    <row r="181" ht="14.25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f t="array" ref="X181">xlookup(A181&amp;B181,'10.22 sales by SKU'!H:H,'10.22 sales by SKU'!D:D,0,0)</f>
        <v>8460</v>
      </c>
      <c r="Y181" s="19">
        <v>0.0</v>
      </c>
      <c r="Z181" s="19">
        <v>54897.0</v>
      </c>
      <c r="AA181" s="19">
        <v>54898.0</v>
      </c>
    </row>
    <row r="182" ht="14.25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f t="array" ref="X182">xlookup(A182&amp;B182,'10.22 sales by SKU'!H:H,'10.22 sales by SKU'!D:D,0,0)</f>
        <v>3456</v>
      </c>
      <c r="Y182" s="12">
        <v>0.0</v>
      </c>
      <c r="Z182" s="12">
        <v>29782.0</v>
      </c>
      <c r="AA182" s="12">
        <v>29783.0</v>
      </c>
    </row>
    <row r="183" ht="14.25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f t="array" ref="X183">xlookup(A183&amp;B183,'10.22 sales by SKU'!H:H,'10.22 sales by SKU'!D:D,0,0)</f>
        <v>472</v>
      </c>
      <c r="Y183" s="19">
        <v>0.0</v>
      </c>
      <c r="Z183" s="19">
        <v>18991.0</v>
      </c>
      <c r="AA183" s="19">
        <v>18992.0</v>
      </c>
    </row>
    <row r="184" ht="14.25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f t="array" ref="X184">xlookup(A184&amp;B184,'10.22 sales by SKU'!H:H,'10.22 sales by SKU'!D:D,0,0)</f>
        <v>4394</v>
      </c>
      <c r="Y184" s="12">
        <v>0.0</v>
      </c>
      <c r="Z184" s="12">
        <v>35976.0</v>
      </c>
      <c r="AA184" s="12">
        <v>35977.0</v>
      </c>
    </row>
    <row r="185" ht="14.25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f t="array" ref="X185">xlookup(A185&amp;B185,'10.22 sales by SKU'!H:H,'10.22 sales by SKU'!D:D,0,0)</f>
        <v>0</v>
      </c>
      <c r="Y185" s="19">
        <v>0.0</v>
      </c>
      <c r="Z185" s="19">
        <v>15.0</v>
      </c>
      <c r="AA185" s="19">
        <v>16.0</v>
      </c>
    </row>
    <row r="186" ht="14.25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f t="array" ref="X186">xlookup(A186&amp;B186,'10.22 sales by SKU'!H:H,'10.22 sales by SKU'!D:D,0,0)</f>
        <v>0</v>
      </c>
      <c r="Y186" s="12">
        <v>95788.0</v>
      </c>
      <c r="Z186" s="12">
        <v>95638.0</v>
      </c>
      <c r="AA186" s="12">
        <v>191430.0</v>
      </c>
    </row>
    <row r="187" ht="14.25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f t="array" ref="X187">xlookup(A187&amp;B187,'10.22 sales by SKU'!H:H,'10.22 sales by SKU'!D:D,0,0)</f>
        <v>0</v>
      </c>
      <c r="Y187" s="19">
        <v>0.0</v>
      </c>
      <c r="Z187" s="19">
        <v>15.0</v>
      </c>
      <c r="AA187" s="19">
        <v>15.0</v>
      </c>
    </row>
    <row r="188" ht="14.25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f t="array" ref="X188">xlookup(A188&amp;B188,'10.22 sales by SKU'!H:H,'10.22 sales by SKU'!D:D,0,0)</f>
        <v>4413</v>
      </c>
      <c r="Y188" s="12">
        <v>0.0</v>
      </c>
      <c r="Z188" s="12">
        <v>47884.0</v>
      </c>
      <c r="AA188" s="12">
        <v>47886.0</v>
      </c>
    </row>
    <row r="189" ht="14.25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f t="array" ref="X189">xlookup(A189&amp;B189,'10.22 sales by SKU'!H:H,'10.22 sales by SKU'!D:D,0,0)</f>
        <v>2750</v>
      </c>
      <c r="Y189" s="19">
        <v>0.0</v>
      </c>
      <c r="Z189" s="19">
        <v>78136.0</v>
      </c>
      <c r="AA189" s="19">
        <v>78138.0</v>
      </c>
    </row>
    <row r="190" ht="14.25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f t="array" ref="X190">xlookup(A190&amp;B190,'10.22 sales by SKU'!H:H,'10.22 sales by SKU'!D:D,0,0)</f>
        <v>7870</v>
      </c>
      <c r="Y190" s="12">
        <v>0.0</v>
      </c>
      <c r="Z190" s="12">
        <v>59654.0</v>
      </c>
      <c r="AA190" s="12">
        <v>59656.0</v>
      </c>
    </row>
    <row r="191" ht="14.25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f t="array" ref="X191">xlookup(A191&amp;B191,'10.22 sales by SKU'!H:H,'10.22 sales by SKU'!D:D,0,0)</f>
        <v>4284</v>
      </c>
      <c r="Y191" s="19">
        <v>0.0</v>
      </c>
      <c r="Z191" s="19">
        <v>27672.0</v>
      </c>
      <c r="AA191" s="19">
        <v>27673.0</v>
      </c>
    </row>
    <row r="192" ht="14.25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f t="array" ref="X192">xlookup(A192&amp;B192,'10.22 sales by SKU'!H:H,'10.22 sales by SKU'!D:D,0,0)</f>
        <v>157</v>
      </c>
      <c r="Y192" s="12">
        <v>0.0</v>
      </c>
      <c r="Z192" s="12">
        <v>4440.0</v>
      </c>
      <c r="AA192" s="12">
        <v>4441.0</v>
      </c>
    </row>
    <row r="193" ht="14.25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f t="array" ref="X193">xlookup(A193&amp;B193,'10.22 sales by SKU'!H:H,'10.22 sales by SKU'!D:D,0,0)</f>
        <v>316</v>
      </c>
      <c r="Y193" s="19">
        <v>0.0</v>
      </c>
      <c r="Z193" s="19">
        <v>4288.0</v>
      </c>
      <c r="AA193" s="19">
        <v>4290.0</v>
      </c>
    </row>
    <row r="194" ht="14.25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f t="array" ref="X194">xlookup(A194&amp;B194,'10.22 sales by SKU'!H:H,'10.22 sales by SKU'!D:D,0,0)</f>
        <v>3844</v>
      </c>
      <c r="Y194" s="12">
        <v>0.0</v>
      </c>
      <c r="Z194" s="12">
        <v>46373.0</v>
      </c>
      <c r="AA194" s="12">
        <v>46374.0</v>
      </c>
    </row>
    <row r="195" ht="14.25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f t="array" ref="X195">xlookup(A195&amp;B195,'10.22 sales by SKU'!H:H,'10.22 sales by SKU'!D:D,0,0)</f>
        <v>0</v>
      </c>
      <c r="Y195" s="19">
        <v>13.0</v>
      </c>
      <c r="Z195" s="19">
        <v>4.0</v>
      </c>
      <c r="AA195" s="19">
        <v>19.0</v>
      </c>
    </row>
    <row r="196" ht="14.25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f t="array" ref="X196">xlookup(A196&amp;B196,'10.22 sales by SKU'!H:H,'10.22 sales by SKU'!D:D,0,0)</f>
        <v>4428</v>
      </c>
      <c r="Y196" s="12">
        <v>0.0</v>
      </c>
      <c r="Z196" s="12">
        <v>40818.0</v>
      </c>
      <c r="AA196" s="12">
        <v>40819.0</v>
      </c>
    </row>
    <row r="197" ht="14.25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f t="array" ref="X197">xlookup(A197&amp;B197,'10.22 sales by SKU'!H:H,'10.22 sales by SKU'!D:D,0,0)</f>
        <v>0</v>
      </c>
      <c r="Y197" s="19">
        <v>25741.0</v>
      </c>
      <c r="Z197" s="19">
        <v>0.0</v>
      </c>
      <c r="AA197" s="19">
        <v>25742.0</v>
      </c>
    </row>
    <row r="198" ht="14.25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f t="array" ref="X198">xlookup(A198&amp;B198,'10.22 sales by SKU'!H:H,'10.22 sales by SKU'!D:D,0,0)</f>
        <v>2755</v>
      </c>
      <c r="Y198" s="12">
        <v>0.0</v>
      </c>
      <c r="Z198" s="12">
        <v>33484.0</v>
      </c>
      <c r="AA198" s="12">
        <v>33486.0</v>
      </c>
    </row>
    <row r="199" ht="14.25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f t="array" ref="X199">xlookup(A199&amp;B199,'10.22 sales by SKU'!H:H,'10.22 sales by SKU'!D:D,0,0)</f>
        <v>0</v>
      </c>
      <c r="Y199" s="19">
        <v>0.0</v>
      </c>
      <c r="Z199" s="19">
        <v>4266.0</v>
      </c>
      <c r="AA199" s="19">
        <v>4266.0</v>
      </c>
    </row>
    <row r="200" ht="14.25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f t="array" ref="X200">xlookup(A200&amp;B200,'10.22 sales by SKU'!H:H,'10.22 sales by SKU'!D:D,0,0)</f>
        <v>6390</v>
      </c>
      <c r="Y200" s="12">
        <v>220848.0</v>
      </c>
      <c r="Z200" s="12">
        <v>103612.0</v>
      </c>
      <c r="AA200" s="12">
        <v>324468.0</v>
      </c>
    </row>
    <row r="201" ht="14.25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f t="array" ref="X201">xlookup(A201&amp;B201,'10.22 sales by SKU'!H:H,'10.22 sales by SKU'!D:D,0,0)</f>
        <v>18864</v>
      </c>
      <c r="Y201" s="19">
        <v>352932.0</v>
      </c>
      <c r="Z201" s="19">
        <v>271221.0</v>
      </c>
      <c r="AA201" s="19">
        <v>624161.0</v>
      </c>
    </row>
    <row r="202" ht="14.25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f t="array" ref="X202">xlookup(A202&amp;B202,'10.22 sales by SKU'!H:H,'10.22 sales by SKU'!D:D,0,0)</f>
        <v>11232</v>
      </c>
      <c r="Y202" s="12">
        <v>368190.0</v>
      </c>
      <c r="Z202" s="12">
        <v>246554.0</v>
      </c>
      <c r="AA202" s="12">
        <v>614752.0</v>
      </c>
    </row>
    <row r="203" ht="14.25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f t="array" ref="X203">xlookup(A203&amp;B203,'10.22 sales by SKU'!H:H,'10.22 sales by SKU'!D:D,0,0)</f>
        <v>9282</v>
      </c>
      <c r="Y203" s="19">
        <v>175294.0</v>
      </c>
      <c r="Z203" s="19">
        <v>127444.0</v>
      </c>
      <c r="AA203" s="19">
        <v>302750.0</v>
      </c>
    </row>
    <row r="204" ht="14.25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f t="array" ref="X204">xlookup(A204&amp;B204,'10.22 sales by SKU'!H:H,'10.22 sales by SKU'!D:D,0,0)</f>
        <v>14484</v>
      </c>
      <c r="Y204" s="12">
        <v>271624.0</v>
      </c>
      <c r="Z204" s="12">
        <v>228644.0</v>
      </c>
      <c r="AA204" s="12">
        <v>500278.0</v>
      </c>
    </row>
    <row r="205" ht="14.25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f t="array" ref="X205">xlookup(A205&amp;B205,'10.22 sales by SKU'!H:H,'10.22 sales by SKU'!D:D,0,0)</f>
        <v>3150</v>
      </c>
      <c r="Y205" s="19">
        <v>55641.0</v>
      </c>
      <c r="Z205" s="19">
        <v>90106.0</v>
      </c>
      <c r="AA205" s="19">
        <v>145754.0</v>
      </c>
    </row>
    <row r="206" ht="14.25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f t="array" ref="X206">xlookup(A206&amp;B206,'10.22 sales by SKU'!H:H,'10.22 sales by SKU'!D:D,0,0)</f>
        <v>2295</v>
      </c>
      <c r="Y206" s="12">
        <v>71935.0</v>
      </c>
      <c r="Z206" s="12">
        <v>47005.0</v>
      </c>
      <c r="AA206" s="12">
        <v>118948.0</v>
      </c>
    </row>
    <row r="207" ht="14.25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f t="array" ref="X207">xlookup(A207&amp;B207,'10.22 sales by SKU'!H:H,'10.22 sales by SKU'!D:D,0,0)</f>
        <v>3064</v>
      </c>
      <c r="Y207" s="19">
        <v>222629.0</v>
      </c>
      <c r="Z207" s="19">
        <v>88090.0</v>
      </c>
      <c r="AA207" s="19">
        <v>310726.0</v>
      </c>
    </row>
    <row r="208" ht="14.25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f t="array" ref="X208">xlookup(A208&amp;B208,'10.22 sales by SKU'!H:H,'10.22 sales by SKU'!D:D,0,0)</f>
        <v>684</v>
      </c>
      <c r="Y208" s="12">
        <v>144674.0</v>
      </c>
      <c r="Z208" s="12">
        <v>28461.0</v>
      </c>
      <c r="AA208" s="12">
        <v>173141.0</v>
      </c>
    </row>
    <row r="209" ht="14.25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f t="array" ref="X209">xlookup(A209&amp;B209,'10.22 sales by SKU'!H:H,'10.22 sales by SKU'!D:D,0,0)</f>
        <v>9180</v>
      </c>
      <c r="Y209" s="19">
        <v>191667.0</v>
      </c>
      <c r="Z209" s="19">
        <v>203276.0</v>
      </c>
      <c r="AA209" s="19">
        <v>394951.0</v>
      </c>
    </row>
    <row r="210" ht="14.25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f t="array" ref="X210">xlookup(A210&amp;B210,'10.22 sales by SKU'!H:H,'10.22 sales by SKU'!D:D,0,0)</f>
        <v>16269</v>
      </c>
      <c r="Y210" s="12">
        <v>339719.0</v>
      </c>
      <c r="Z210" s="12">
        <v>273922.0</v>
      </c>
      <c r="AA210" s="12">
        <v>613650.0</v>
      </c>
    </row>
    <row r="211" ht="14.25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f t="array" ref="X211">xlookup(A211&amp;B211,'10.22 sales by SKU'!H:H,'10.22 sales by SKU'!D:D,0,0)</f>
        <v>684</v>
      </c>
      <c r="Y211" s="19">
        <v>119482.0</v>
      </c>
      <c r="Z211" s="19">
        <v>27157.0</v>
      </c>
      <c r="AA211" s="19">
        <v>146646.0</v>
      </c>
    </row>
    <row r="212" ht="14.25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f t="array" ref="X212">xlookup(A212&amp;B212,'10.22 sales by SKU'!H:H,'10.22 sales by SKU'!D:D,0,0)</f>
        <v>15312</v>
      </c>
      <c r="Y212" s="12">
        <v>360637.0</v>
      </c>
      <c r="Z212" s="12">
        <v>249293.0</v>
      </c>
      <c r="AA212" s="12">
        <v>609937.0</v>
      </c>
    </row>
    <row r="213" ht="14.25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f t="array" ref="X213">xlookup(A213&amp;B213,'10.22 sales by SKU'!H:H,'10.22 sales by SKU'!D:D,0,0)</f>
        <v>144</v>
      </c>
      <c r="Y213" s="19">
        <v>108752.0</v>
      </c>
      <c r="Z213" s="19">
        <v>27026.0</v>
      </c>
      <c r="AA213" s="19">
        <v>135785.0</v>
      </c>
    </row>
    <row r="214" ht="14.25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f t="array" ref="X214">xlookup(A214&amp;B214,'10.22 sales by SKU'!H:H,'10.22 sales by SKU'!D:D,0,0)</f>
        <v>0</v>
      </c>
      <c r="Y214" s="12">
        <v>0.0</v>
      </c>
      <c r="Z214" s="12">
        <v>0.0</v>
      </c>
      <c r="AA214" s="12">
        <v>0.0</v>
      </c>
    </row>
    <row r="215" ht="14.25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f t="array" ref="X215">xlookup(A215&amp;B215,'10.22 sales by SKU'!H:H,'10.22 sales by SKU'!D:D,0,0)</f>
        <v>3525</v>
      </c>
      <c r="Y215" s="19">
        <v>64662.0</v>
      </c>
      <c r="Z215" s="19">
        <v>76032.0</v>
      </c>
      <c r="AA215" s="19">
        <v>140701.0</v>
      </c>
    </row>
    <row r="216" ht="14.25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f t="array" ref="X216">xlookup(A216&amp;B216,'10.22 sales by SKU'!H:H,'10.22 sales by SKU'!D:D,0,0)</f>
        <v>2175</v>
      </c>
      <c r="Y216" s="12">
        <v>61835.0</v>
      </c>
      <c r="Z216" s="12">
        <v>66416.0</v>
      </c>
      <c r="AA216" s="12">
        <v>128258.0</v>
      </c>
    </row>
    <row r="217" ht="14.25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f t="array" ref="X217">xlookup(A217&amp;B217,'10.22 sales by SKU'!H:H,'10.22 sales by SKU'!D:D,0,0)</f>
        <v>23160</v>
      </c>
      <c r="Y217" s="19">
        <v>372376.0</v>
      </c>
      <c r="Z217" s="19">
        <v>253930.0</v>
      </c>
      <c r="AA217" s="19">
        <v>626315.0</v>
      </c>
    </row>
    <row r="218" ht="14.25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f t="array" ref="X218">xlookup(A218&amp;B218,'10.22 sales by SKU'!H:H,'10.22 sales by SKU'!D:D,0,0)</f>
        <v>0</v>
      </c>
      <c r="Y218" s="12">
        <v>118624.0</v>
      </c>
      <c r="Z218" s="12">
        <v>27339.0</v>
      </c>
      <c r="AA218" s="12">
        <v>145968.0</v>
      </c>
    </row>
    <row r="219" ht="14.25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f t="array" ref="X219">xlookup(A219&amp;B219,'10.22 sales by SKU'!H:H,'10.22 sales by SKU'!D:D,0,0)</f>
        <v>2984</v>
      </c>
      <c r="Y219" s="19">
        <v>235064.0</v>
      </c>
      <c r="Z219" s="19">
        <v>115539.0</v>
      </c>
      <c r="AA219" s="19">
        <v>350611.0</v>
      </c>
    </row>
    <row r="220" ht="14.25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f t="array" ref="X220">xlookup(A220&amp;B220,'10.22 sales by SKU'!H:H,'10.22 sales by SKU'!D:D,0,0)</f>
        <v>0</v>
      </c>
      <c r="Y220" s="12">
        <v>0.0</v>
      </c>
      <c r="Z220" s="12">
        <v>0.0</v>
      </c>
      <c r="AA220" s="12">
        <v>0.0</v>
      </c>
    </row>
    <row r="221" ht="14.25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f t="array" ref="X221">xlookup(A221&amp;B221,'10.22 sales by SKU'!H:H,'10.22 sales by SKU'!D:D,0,0)</f>
        <v>2010</v>
      </c>
      <c r="Y221" s="19">
        <v>63758.0</v>
      </c>
      <c r="Z221" s="19">
        <v>48775.0</v>
      </c>
      <c r="AA221" s="19">
        <v>112540.0</v>
      </c>
    </row>
    <row r="222" ht="14.25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f t="array" ref="X222">xlookup(A222&amp;B222,'10.22 sales by SKU'!H:H,'10.22 sales by SKU'!D:D,0,0)</f>
        <v>3885</v>
      </c>
      <c r="Y222" s="12">
        <v>67730.0</v>
      </c>
      <c r="Z222" s="12">
        <v>99192.0</v>
      </c>
      <c r="AA222" s="12">
        <v>166929.0</v>
      </c>
    </row>
    <row r="223" ht="14.25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f t="array" ref="X223">xlookup(A223&amp;B223,'10.22 sales by SKU'!H:H,'10.22 sales by SKU'!D:D,0,0)</f>
        <v>10464</v>
      </c>
      <c r="Y223" s="19">
        <v>402820.0</v>
      </c>
      <c r="Z223" s="19">
        <v>278753.0</v>
      </c>
      <c r="AA223" s="19">
        <v>681582.0</v>
      </c>
    </row>
    <row r="224" ht="14.25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f t="array" ref="X224">xlookup(A224&amp;B224,'10.22 sales by SKU'!H:H,'10.22 sales by SKU'!D:D,0,0)</f>
        <v>11400</v>
      </c>
      <c r="Y224" s="12">
        <v>369175.0</v>
      </c>
      <c r="Z224" s="12">
        <v>262637.0</v>
      </c>
      <c r="AA224" s="12">
        <v>631822.0</v>
      </c>
    </row>
    <row r="225" ht="14.25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f t="array" ref="X225">xlookup(A225&amp;B225,'10.22 sales by SKU'!H:H,'10.22 sales by SKU'!D:D,0,0)</f>
        <v>10170</v>
      </c>
      <c r="Y225" s="19">
        <v>238361.0</v>
      </c>
      <c r="Z225" s="19">
        <v>134570.0</v>
      </c>
      <c r="AA225" s="19">
        <v>372941.0</v>
      </c>
    </row>
    <row r="226" ht="14.25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f t="array" ref="X226">xlookup(A226&amp;B226,'10.22 sales by SKU'!H:H,'10.22 sales by SKU'!D:D,0,0)</f>
        <v>0</v>
      </c>
      <c r="Y226" s="12">
        <v>1953.0</v>
      </c>
      <c r="Z226" s="12">
        <v>0.0</v>
      </c>
      <c r="AA226" s="12">
        <v>1954.0</v>
      </c>
    </row>
    <row r="227" ht="14.25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f t="array" ref="X227">xlookup(A227&amp;B227,'10.22 sales by SKU'!H:H,'10.22 sales by SKU'!D:D,0,0)</f>
        <v>0</v>
      </c>
      <c r="Y227" s="19">
        <v>2830.0</v>
      </c>
      <c r="Z227" s="19">
        <v>0.0</v>
      </c>
      <c r="AA227" s="19">
        <v>2832.0</v>
      </c>
    </row>
    <row r="228" ht="14.25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f t="array" ref="X228">xlookup(A228&amp;B228,'10.22 sales by SKU'!H:H,'10.22 sales by SKU'!D:D,0,0)</f>
        <v>0</v>
      </c>
      <c r="Y228" s="12">
        <v>2522.0</v>
      </c>
      <c r="Z228" s="12">
        <v>0.0</v>
      </c>
      <c r="AA228" s="12">
        <v>2524.0</v>
      </c>
    </row>
    <row r="229" ht="14.25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f t="array" ref="X229">xlookup(A229&amp;B229,'10.22 sales by SKU'!H:H,'10.22 sales by SKU'!D:D,0,0)</f>
        <v>0</v>
      </c>
      <c r="Y229" s="19">
        <v>1849.0</v>
      </c>
      <c r="Z229" s="19">
        <v>0.0</v>
      </c>
      <c r="AA229" s="19">
        <v>1849.0</v>
      </c>
    </row>
    <row r="230" ht="14.25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f t="array" ref="X230">xlookup(A230&amp;B230,'10.22 sales by SKU'!H:H,'10.22 sales by SKU'!D:D,0,0)</f>
        <v>3306</v>
      </c>
      <c r="Y230" s="12">
        <v>144800.0</v>
      </c>
      <c r="Z230" s="12">
        <v>83384.0</v>
      </c>
      <c r="AA230" s="12">
        <v>228189.0</v>
      </c>
    </row>
    <row r="231" ht="14.25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f t="array" ref="X231">xlookup(A231&amp;B231,'10.22 sales by SKU'!H:H,'10.22 sales by SKU'!D:D,0,0)</f>
        <v>3281</v>
      </c>
      <c r="Y231" s="19">
        <v>96431.0</v>
      </c>
      <c r="Z231" s="19">
        <v>71056.0</v>
      </c>
      <c r="AA231" s="19">
        <v>167495.0</v>
      </c>
    </row>
    <row r="232" ht="14.25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f t="array" ref="X232">xlookup(A232&amp;B232,'10.22 sales by SKU'!H:H,'10.22 sales by SKU'!D:D,0,0)</f>
        <v>0</v>
      </c>
      <c r="Y232" s="12">
        <v>83932.0</v>
      </c>
      <c r="Z232" s="12">
        <v>64057.0</v>
      </c>
      <c r="AA232" s="12">
        <v>147997.0</v>
      </c>
    </row>
    <row r="233" ht="14.25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f t="array" ref="X233">xlookup(A233&amp;B233,'10.22 sales by SKU'!H:H,'10.22 sales by SKU'!D:D,0,0)</f>
        <v>3034</v>
      </c>
      <c r="Y233" s="19">
        <v>82677.0</v>
      </c>
      <c r="Z233" s="19">
        <v>68215.0</v>
      </c>
      <c r="AA233" s="19">
        <v>150899.0</v>
      </c>
    </row>
    <row r="234" ht="14.25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f t="array" ref="X234">xlookup(A234&amp;B234,'10.22 sales by SKU'!H:H,'10.22 sales by SKU'!D:D,0,0)</f>
        <v>0</v>
      </c>
      <c r="Y234" s="12">
        <v>2296.0</v>
      </c>
      <c r="Z234" s="12">
        <v>0.0</v>
      </c>
      <c r="AA234" s="12">
        <v>2296.0</v>
      </c>
    </row>
    <row r="235" ht="14.25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f t="array" ref="X235">xlookup(A235&amp;B235,'10.22 sales by SKU'!H:H,'10.22 sales by SKU'!D:D,0,0)</f>
        <v>12420</v>
      </c>
      <c r="Y235" s="19">
        <v>139848.0</v>
      </c>
      <c r="Z235" s="19">
        <v>153217.0</v>
      </c>
      <c r="AA235" s="19">
        <v>293070.0</v>
      </c>
    </row>
    <row r="236" ht="14.25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f t="array" ref="X236">xlookup(A236&amp;B236,'10.22 sales by SKU'!H:H,'10.22 sales by SKU'!D:D,0,0)</f>
        <v>16290</v>
      </c>
      <c r="Y236" s="12">
        <v>183163.0</v>
      </c>
      <c r="Z236" s="12">
        <v>209461.0</v>
      </c>
      <c r="AA236" s="12">
        <v>392631.0</v>
      </c>
    </row>
    <row r="237" ht="14.25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f t="array" ref="X237">xlookup(A237&amp;B237,'10.22 sales by SKU'!H:H,'10.22 sales by SKU'!D:D,0,0)</f>
        <v>7920</v>
      </c>
      <c r="Y237" s="19">
        <v>133828.0</v>
      </c>
      <c r="Z237" s="19">
        <v>154206.0</v>
      </c>
      <c r="AA237" s="19">
        <v>288039.0</v>
      </c>
    </row>
    <row r="238" ht="14.25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f t="array" ref="X238">xlookup(A238&amp;B238,'10.22 sales by SKU'!H:H,'10.22 sales by SKU'!D:D,0,0)</f>
        <v>9270</v>
      </c>
      <c r="Y238" s="12">
        <v>167287.0</v>
      </c>
      <c r="Z238" s="12">
        <v>113972.0</v>
      </c>
      <c r="AA238" s="12">
        <v>281265.0</v>
      </c>
    </row>
    <row r="239" ht="14.25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f t="array" ref="X239">xlookup(A239&amp;B239,'10.22 sales by SKU'!H:H,'10.22 sales by SKU'!D:D,0,0)</f>
        <v>730</v>
      </c>
      <c r="Y239" s="19">
        <v>19925.0</v>
      </c>
      <c r="Z239" s="19">
        <v>12752.0</v>
      </c>
      <c r="AA239" s="19">
        <v>32678.0</v>
      </c>
    </row>
    <row r="240" ht="14.25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f t="array" ref="X240">xlookup(A240&amp;B240,'10.22 sales by SKU'!H:H,'10.22 sales by SKU'!D:D,0,0)</f>
        <v>730</v>
      </c>
      <c r="Y240" s="12">
        <v>20936.0</v>
      </c>
      <c r="Z240" s="12">
        <v>15520.0</v>
      </c>
      <c r="AA240" s="12">
        <v>36457.0</v>
      </c>
    </row>
    <row r="241" ht="14.25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f t="array" ref="X241">xlookup(A241&amp;B241,'10.22 sales by SKU'!H:H,'10.22 sales by SKU'!D:D,0,0)</f>
        <v>800</v>
      </c>
      <c r="Y241" s="19">
        <v>22430.0</v>
      </c>
      <c r="Z241" s="19">
        <v>16513.0</v>
      </c>
      <c r="AA241" s="19">
        <v>38944.0</v>
      </c>
    </row>
    <row r="242" ht="14.25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f t="array" ref="X242">xlookup(A242&amp;B242,'10.22 sales by SKU'!H:H,'10.22 sales by SKU'!D:D,0,0)</f>
        <v>0</v>
      </c>
      <c r="Y242" s="12">
        <v>0.0</v>
      </c>
      <c r="Z242" s="12">
        <v>0.0</v>
      </c>
      <c r="AA242" s="12">
        <v>0.0</v>
      </c>
    </row>
    <row r="243" ht="14.25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f t="array" ref="X243">xlookup(A243&amp;B243,'10.22 sales by SKU'!H:H,'10.22 sales by SKU'!D:D,0,0)</f>
        <v>0</v>
      </c>
      <c r="Y243" s="19">
        <v>0.0</v>
      </c>
      <c r="Z243" s="19">
        <v>0.0</v>
      </c>
      <c r="AA243" s="19">
        <v>0.0</v>
      </c>
    </row>
    <row r="244" ht="14.25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f t="array" ref="X244">xlookup(A244&amp;B244,'10.22 sales by SKU'!H:H,'10.22 sales by SKU'!D:D,0,0)</f>
        <v>0</v>
      </c>
      <c r="Y244" s="12">
        <v>0.0</v>
      </c>
      <c r="Z244" s="12">
        <v>0.0</v>
      </c>
      <c r="AA244" s="12">
        <v>1.0</v>
      </c>
    </row>
    <row r="245" ht="14.25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f t="array" ref="X245">xlookup(A245&amp;B245,'10.22 sales by SKU'!H:H,'10.22 sales by SKU'!D:D,0,0)</f>
        <v>3128</v>
      </c>
      <c r="Y245" s="19">
        <v>16431.0</v>
      </c>
      <c r="Z245" s="19">
        <v>64384.0</v>
      </c>
      <c r="AA245" s="19">
        <v>80816.0</v>
      </c>
    </row>
    <row r="246" ht="14.25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f t="array" ref="X246">xlookup(A246&amp;B246,'10.22 sales by SKU'!H:H,'10.22 sales by SKU'!D:D,0,0)</f>
        <v>3184</v>
      </c>
      <c r="Y246" s="12">
        <v>15617.0</v>
      </c>
      <c r="Z246" s="12">
        <v>59746.0</v>
      </c>
      <c r="AA246" s="12">
        <v>75364.0</v>
      </c>
    </row>
    <row r="247" ht="14.25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f t="array" ref="X247">xlookup(A247&amp;B247,'10.22 sales by SKU'!H:H,'10.22 sales by SKU'!D:D,0,0)</f>
        <v>0</v>
      </c>
      <c r="Y247" s="19">
        <v>0.0</v>
      </c>
      <c r="Z247" s="19">
        <v>1080.0</v>
      </c>
      <c r="AA247" s="19">
        <v>1080.0</v>
      </c>
    </row>
    <row r="248" ht="14.25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f t="array" ref="X248">xlookup(A248&amp;B248,'10.22 sales by SKU'!H:H,'10.22 sales by SKU'!D:D,0,0)</f>
        <v>0</v>
      </c>
      <c r="Y248" s="12">
        <v>0.0</v>
      </c>
      <c r="Z248" s="12">
        <v>1080.0</v>
      </c>
      <c r="AA248" s="12">
        <v>1080.0</v>
      </c>
    </row>
    <row r="249" ht="14.25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f t="array" ref="X249">xlookup(A249&amp;B249,'10.22 sales by SKU'!H:H,'10.22 sales by SKU'!D:D,0,0)</f>
        <v>9201</v>
      </c>
      <c r="Y249" s="19">
        <v>90812.0</v>
      </c>
      <c r="Z249" s="19">
        <v>111640.0</v>
      </c>
      <c r="AA249" s="19">
        <v>202462.0</v>
      </c>
    </row>
    <row r="250" ht="14.25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f t="array" ref="X250">xlookup(A250&amp;B250,'10.22 sales by SKU'!H:H,'10.22 sales by SKU'!D:D,0,0)</f>
        <v>4366</v>
      </c>
      <c r="Y250" s="12">
        <v>50715.0</v>
      </c>
      <c r="Z250" s="12">
        <v>54484.0</v>
      </c>
      <c r="AA250" s="12">
        <v>105210.0</v>
      </c>
    </row>
    <row r="251" ht="14.25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f t="array" ref="X251">xlookup(A251&amp;B251,'10.22 sales by SKU'!H:H,'10.22 sales by SKU'!D:D,0,0)</f>
        <v>2676</v>
      </c>
      <c r="Y251" s="19">
        <v>44722.0</v>
      </c>
      <c r="Z251" s="19">
        <v>38442.0</v>
      </c>
      <c r="AA251" s="19">
        <v>83174.0</v>
      </c>
    </row>
    <row r="252" ht="14.25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f t="array" ref="X252">xlookup(A252&amp;B252,'10.22 sales by SKU'!H:H,'10.22 sales by SKU'!D:D,0,0)</f>
        <v>6907</v>
      </c>
      <c r="Y252" s="12">
        <v>82610.0</v>
      </c>
      <c r="Z252" s="12">
        <v>102541.0</v>
      </c>
      <c r="AA252" s="12">
        <v>185161.0</v>
      </c>
    </row>
    <row r="253" ht="14.25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f t="array" ref="X253">xlookup(A253&amp;B253,'10.22 sales by SKU'!H:H,'10.22 sales by SKU'!D:D,0,0)</f>
        <v>330</v>
      </c>
      <c r="Y253" s="19">
        <v>71894.0</v>
      </c>
      <c r="Z253" s="19">
        <v>11123.0</v>
      </c>
      <c r="AA253" s="19">
        <v>83025.0</v>
      </c>
    </row>
    <row r="254" ht="14.25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f t="array" ref="X254">xlookup(A254&amp;B254,'10.22 sales by SKU'!H:H,'10.22 sales by SKU'!D:D,0,0)</f>
        <v>10165</v>
      </c>
      <c r="Y254" s="12">
        <v>74782.0</v>
      </c>
      <c r="Z254" s="12">
        <v>119082.0</v>
      </c>
      <c r="AA254" s="12">
        <v>193874.0</v>
      </c>
    </row>
    <row r="255" ht="14.25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f t="array" ref="X255">xlookup(A255&amp;B255,'10.22 sales by SKU'!H:H,'10.22 sales by SKU'!D:D,0,0)</f>
        <v>7748</v>
      </c>
      <c r="Y255" s="19">
        <v>73537.0</v>
      </c>
      <c r="Z255" s="19">
        <v>107681.0</v>
      </c>
      <c r="AA255" s="19">
        <v>181230.0</v>
      </c>
    </row>
    <row r="256" ht="14.25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f t="array" ref="X256">xlookup(A256&amp;B256,'10.22 sales by SKU'!H:H,'10.22 sales by SKU'!D:D,0,0)</f>
        <v>8581</v>
      </c>
      <c r="Y256" s="12">
        <v>65330.0</v>
      </c>
      <c r="Z256" s="12">
        <v>107071.0</v>
      </c>
      <c r="AA256" s="12">
        <v>172412.0</v>
      </c>
    </row>
    <row r="257" ht="14.25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f t="array" ref="X257">xlookup(A257&amp;B257,'10.22 sales by SKU'!H:H,'10.22 sales by SKU'!D:D,0,0)</f>
        <v>2045</v>
      </c>
      <c r="Y257" s="19">
        <v>44829.0</v>
      </c>
      <c r="Z257" s="19">
        <v>40011.0</v>
      </c>
      <c r="AA257" s="19">
        <v>84851.0</v>
      </c>
    </row>
    <row r="258" ht="14.25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f t="array" ref="X258">xlookup(A258&amp;B258,'10.22 sales by SKU'!H:H,'10.22 sales by SKU'!D:D,0,0)</f>
        <v>5998</v>
      </c>
      <c r="Y258" s="12">
        <v>57899.0</v>
      </c>
      <c r="Z258" s="12">
        <v>74834.0</v>
      </c>
      <c r="AA258" s="12">
        <v>132742.0</v>
      </c>
    </row>
    <row r="259" ht="14.25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f t="array" ref="X259">xlookup(A259&amp;B259,'10.22 sales by SKU'!H:H,'10.22 sales by SKU'!D:D,0,0)</f>
        <v>0</v>
      </c>
      <c r="Y259" s="19">
        <v>9390.0</v>
      </c>
      <c r="Z259" s="19">
        <v>3749.0</v>
      </c>
      <c r="AA259" s="19">
        <v>13142.0</v>
      </c>
    </row>
    <row r="260" ht="14.25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f t="array" ref="X260">xlookup(A260&amp;B260,'10.22 sales by SKU'!H:H,'10.22 sales by SKU'!D:D,0,0)</f>
        <v>22</v>
      </c>
      <c r="Y260" s="12">
        <v>10192.0</v>
      </c>
      <c r="Z260" s="12">
        <v>5526.0</v>
      </c>
      <c r="AA260" s="12">
        <v>15724.0</v>
      </c>
    </row>
    <row r="261" ht="14.25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f t="array" ref="X261">xlookup(A261&amp;B261,'10.22 sales by SKU'!H:H,'10.22 sales by SKU'!D:D,0,0)</f>
        <v>0</v>
      </c>
      <c r="Y261" s="19">
        <v>7492.0</v>
      </c>
      <c r="Z261" s="19">
        <v>4283.0</v>
      </c>
      <c r="AA261" s="19">
        <v>11776.0</v>
      </c>
    </row>
    <row r="262" ht="14.25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f t="array" ref="X262">xlookup(A262&amp;B262,'10.22 sales by SKU'!H:H,'10.22 sales by SKU'!D:D,0,0)</f>
        <v>0</v>
      </c>
      <c r="Y262" s="12">
        <v>5915.0</v>
      </c>
      <c r="Z262" s="12">
        <v>5116.0</v>
      </c>
      <c r="AA262" s="12">
        <v>11033.0</v>
      </c>
    </row>
    <row r="263" ht="14.25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f t="array" ref="X263">xlookup(A263&amp;B263,'10.22 sales by SKU'!H:H,'10.22 sales by SKU'!D:D,0,0)</f>
        <v>0</v>
      </c>
      <c r="Y263" s="19">
        <v>1665.0</v>
      </c>
      <c r="Z263" s="19">
        <v>66.0</v>
      </c>
      <c r="AA263" s="19">
        <v>1731.0</v>
      </c>
    </row>
    <row r="264" ht="14.25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f t="array" ref="X264">xlookup(A264&amp;B264,'10.22 sales by SKU'!H:H,'10.22 sales by SKU'!D:D,0,0)</f>
        <v>3502</v>
      </c>
      <c r="Y264" s="12">
        <v>79614.0</v>
      </c>
      <c r="Z264" s="12">
        <v>62876.0</v>
      </c>
      <c r="AA264" s="12">
        <v>142501.0</v>
      </c>
    </row>
    <row r="265" ht="14.25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f t="array" ref="X265">xlookup(A265&amp;B265,'10.22 sales by SKU'!H:H,'10.22 sales by SKU'!D:D,0,0)</f>
        <v>3153</v>
      </c>
      <c r="Y265" s="19">
        <v>47560.0</v>
      </c>
      <c r="Z265" s="19">
        <v>55490.0</v>
      </c>
      <c r="AA265" s="19">
        <v>103059.0</v>
      </c>
    </row>
    <row r="266" ht="14.25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f t="array" ref="X266">xlookup(A266&amp;B266,'10.22 sales by SKU'!H:H,'10.22 sales by SKU'!D:D,0,0)</f>
        <v>4610</v>
      </c>
      <c r="Y266" s="12">
        <v>57911.0</v>
      </c>
      <c r="Z266" s="12">
        <v>52345.0</v>
      </c>
      <c r="AA266" s="12">
        <v>110265.0</v>
      </c>
    </row>
    <row r="267" ht="14.25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f t="array" ref="X267">xlookup(A267&amp;B267,'10.22 sales by SKU'!H:H,'10.22 sales by SKU'!D:D,0,0)</f>
        <v>4299</v>
      </c>
      <c r="Y267" s="19">
        <v>95957.0</v>
      </c>
      <c r="Z267" s="19">
        <v>69345.0</v>
      </c>
      <c r="AA267" s="19">
        <v>165312.0</v>
      </c>
    </row>
    <row r="268" ht="14.25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f t="array" ref="X268">xlookup(A268&amp;B268,'10.22 sales by SKU'!H:H,'10.22 sales by SKU'!D:D,0,0)</f>
        <v>0</v>
      </c>
      <c r="Y268" s="12">
        <v>4250.0</v>
      </c>
      <c r="Z268" s="12">
        <v>935.0</v>
      </c>
      <c r="AA268" s="12">
        <v>5188.0</v>
      </c>
    </row>
    <row r="269" ht="14.25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f t="array" ref="X269">xlookup(A269&amp;B269,'10.22 sales by SKU'!H:H,'10.22 sales by SKU'!D:D,0,0)</f>
        <v>4943</v>
      </c>
      <c r="Y269" s="19">
        <v>61156.0</v>
      </c>
      <c r="Z269" s="19">
        <v>62672.0</v>
      </c>
      <c r="AA269" s="19">
        <v>123840.0</v>
      </c>
    </row>
    <row r="270" ht="14.25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f t="array" ref="X270">xlookup(A270&amp;B270,'10.22 sales by SKU'!H:H,'10.22 sales by SKU'!D:D,0,0)</f>
        <v>0</v>
      </c>
      <c r="Y270" s="12">
        <v>5806.0</v>
      </c>
      <c r="Z270" s="12">
        <v>0.0</v>
      </c>
      <c r="AA270" s="12">
        <v>5808.0</v>
      </c>
    </row>
    <row r="271" ht="14.25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f t="array" ref="X271">xlookup(A271&amp;B271,'10.22 sales by SKU'!H:H,'10.22 sales by SKU'!D:D,0,0)</f>
        <v>0</v>
      </c>
      <c r="Y271" s="19">
        <v>4845.0</v>
      </c>
      <c r="Z271" s="19">
        <v>0.0</v>
      </c>
      <c r="AA271" s="19">
        <v>4847.0</v>
      </c>
    </row>
    <row r="272" ht="14.25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f t="array" ref="X272">xlookup(A272&amp;B272,'10.22 sales by SKU'!H:H,'10.22 sales by SKU'!D:D,0,0)</f>
        <v>0</v>
      </c>
      <c r="Y272" s="12">
        <v>5553.0</v>
      </c>
      <c r="Z272" s="12">
        <v>0.0</v>
      </c>
      <c r="AA272" s="12">
        <v>5556.0</v>
      </c>
    </row>
    <row r="273" ht="14.25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f t="array" ref="X273">xlookup(A273&amp;B273,'10.22 sales by SKU'!H:H,'10.22 sales by SKU'!D:D,0,0)</f>
        <v>0</v>
      </c>
      <c r="Y273" s="19">
        <v>6228.0</v>
      </c>
      <c r="Z273" s="19">
        <v>0.0</v>
      </c>
      <c r="AA273" s="19">
        <v>6230.0</v>
      </c>
    </row>
    <row r="274" ht="14.25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f t="array" ref="X274">xlookup(A274&amp;B274,'10.22 sales by SKU'!H:H,'10.22 sales by SKU'!D:D,0,0)</f>
        <v>8611</v>
      </c>
      <c r="Y274" s="12">
        <v>71651.0</v>
      </c>
      <c r="Z274" s="12">
        <v>116007.0</v>
      </c>
      <c r="AA274" s="12">
        <v>187667.0</v>
      </c>
    </row>
    <row r="275" ht="14.25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f t="array" ref="X275">xlookup(A275&amp;B275,'10.22 sales by SKU'!H:H,'10.22 sales by SKU'!D:D,0,0)</f>
        <v>3623</v>
      </c>
      <c r="Y275" s="19">
        <v>64185.0</v>
      </c>
      <c r="Z275" s="19">
        <v>52509.0</v>
      </c>
      <c r="AA275" s="19">
        <v>116704.0</v>
      </c>
    </row>
    <row r="276" ht="14.25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f t="array" ref="X276">xlookup(A276&amp;B276,'10.22 sales by SKU'!H:H,'10.22 sales by SKU'!D:D,0,0)</f>
        <v>1356</v>
      </c>
      <c r="Y276" s="12">
        <v>46094.0</v>
      </c>
      <c r="Z276" s="12">
        <v>30672.0</v>
      </c>
      <c r="AA276" s="12">
        <v>76775.0</v>
      </c>
    </row>
    <row r="277" ht="14.25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f t="array" ref="X277">xlookup(A277&amp;B277,'10.22 sales by SKU'!H:H,'10.22 sales by SKU'!D:D,0,0)</f>
        <v>0</v>
      </c>
      <c r="Y277" s="19">
        <v>6610.0</v>
      </c>
      <c r="Z277" s="19">
        <v>0.0</v>
      </c>
      <c r="AA277" s="19">
        <v>6613.0</v>
      </c>
    </row>
    <row r="278" ht="14.25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f t="array" ref="X278">xlookup(A278&amp;B278,'10.22 sales by SKU'!H:H,'10.22 sales by SKU'!D:D,0,0)</f>
        <v>0</v>
      </c>
      <c r="Y278" s="12">
        <v>6048.0</v>
      </c>
      <c r="Z278" s="12">
        <v>0.0</v>
      </c>
      <c r="AA278" s="12">
        <v>6051.0</v>
      </c>
    </row>
    <row r="279" ht="14.25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f t="array" ref="X279">xlookup(A279&amp;B279,'10.22 sales by SKU'!H:H,'10.22 sales by SKU'!D:D,0,0)</f>
        <v>2388</v>
      </c>
      <c r="Y279" s="19">
        <v>47083.0</v>
      </c>
      <c r="Z279" s="19">
        <v>37269.0</v>
      </c>
      <c r="AA279" s="19">
        <v>84363.0</v>
      </c>
    </row>
    <row r="280" ht="14.25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f t="array" ref="X280">xlookup(A280&amp;B280,'10.22 sales by SKU'!H:H,'10.22 sales by SKU'!D:D,0,0)</f>
        <v>0</v>
      </c>
      <c r="Y280" s="12">
        <v>8481.0</v>
      </c>
      <c r="Z280" s="12">
        <v>4570.0</v>
      </c>
      <c r="AA280" s="12">
        <v>13056.0</v>
      </c>
    </row>
    <row r="281" ht="14.25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f t="array" ref="X281">xlookup(A281&amp;B281,'10.22 sales by SKU'!H:H,'10.22 sales by SKU'!D:D,0,0)</f>
        <v>5314</v>
      </c>
      <c r="Y281" s="19">
        <v>108754.0</v>
      </c>
      <c r="Z281" s="19">
        <v>79921.0</v>
      </c>
      <c r="AA281" s="19">
        <v>188686.0</v>
      </c>
    </row>
    <row r="282" ht="14.25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f t="array" ref="X282">xlookup(A282&amp;B282,'10.22 sales by SKU'!H:H,'10.22 sales by SKU'!D:D,0,0)</f>
        <v>0</v>
      </c>
      <c r="Y282" s="12">
        <v>7410.0</v>
      </c>
      <c r="Z282" s="12">
        <v>822.0</v>
      </c>
      <c r="AA282" s="12">
        <v>8236.0</v>
      </c>
    </row>
    <row r="283" ht="14.25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f t="array" ref="X283">xlookup(A283&amp;B283,'10.22 sales by SKU'!H:H,'10.22 sales by SKU'!D:D,0,0)</f>
        <v>0</v>
      </c>
      <c r="Y283" s="19">
        <v>6835.0</v>
      </c>
      <c r="Z283" s="19">
        <v>0.0</v>
      </c>
      <c r="AA283" s="19">
        <v>6836.0</v>
      </c>
    </row>
    <row r="284" ht="14.25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f t="array" ref="X284">xlookup(A284&amp;B284,'10.22 sales by SKU'!H:H,'10.22 sales by SKU'!D:D,0,0)</f>
        <v>0</v>
      </c>
      <c r="Y284" s="12">
        <v>18.0</v>
      </c>
      <c r="Z284" s="12">
        <v>0.0</v>
      </c>
      <c r="AA284" s="12">
        <v>22.0</v>
      </c>
    </row>
    <row r="285" ht="14.25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f t="array" ref="X285">xlookup(A285&amp;B285,'10.22 sales by SKU'!H:H,'10.22 sales by SKU'!D:D,0,0)</f>
        <v>9391</v>
      </c>
      <c r="Y285" s="19">
        <v>102345.0</v>
      </c>
      <c r="Z285" s="19">
        <v>147547.0</v>
      </c>
      <c r="AA285" s="19">
        <v>249902.0</v>
      </c>
    </row>
    <row r="286" ht="14.25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f t="array" ref="X286">xlookup(A286&amp;B286,'10.22 sales by SKU'!H:H,'10.22 sales by SKU'!D:D,0,0)</f>
        <v>9747</v>
      </c>
      <c r="Y286" s="12">
        <v>99625.0</v>
      </c>
      <c r="Z286" s="12">
        <v>129550.0</v>
      </c>
      <c r="AA286" s="12">
        <v>229183.0</v>
      </c>
    </row>
    <row r="287" ht="14.25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f t="array" ref="X287">xlookup(A287&amp;B287,'10.22 sales by SKU'!H:H,'10.22 sales by SKU'!D:D,0,0)</f>
        <v>10081</v>
      </c>
      <c r="Y287" s="19">
        <v>114192.0</v>
      </c>
      <c r="Z287" s="19">
        <v>155276.0</v>
      </c>
      <c r="AA287" s="19">
        <v>269476.0</v>
      </c>
    </row>
    <row r="288" ht="14.25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f t="array" ref="X288">xlookup(A288&amp;B288,'10.22 sales by SKU'!H:H,'10.22 sales by SKU'!D:D,0,0)</f>
        <v>0</v>
      </c>
      <c r="Y288" s="12">
        <v>694.0</v>
      </c>
      <c r="Z288" s="12">
        <v>0.0</v>
      </c>
      <c r="AA288" s="12">
        <v>695.0</v>
      </c>
    </row>
    <row r="289" ht="14.25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f t="array" ref="X289">xlookup(A289&amp;B289,'10.22 sales by SKU'!H:H,'10.22 sales by SKU'!D:D,0,0)</f>
        <v>0</v>
      </c>
      <c r="Y289" s="19">
        <v>2.0</v>
      </c>
      <c r="Z289" s="19">
        <v>0.0</v>
      </c>
      <c r="AA289" s="19">
        <v>5.0</v>
      </c>
    </row>
    <row r="290" ht="14.25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f t="array" ref="X290">xlookup(A290&amp;B290,'10.22 sales by SKU'!H:H,'10.22 sales by SKU'!D:D,0,0)</f>
        <v>0</v>
      </c>
      <c r="Y290" s="12">
        <v>3.0</v>
      </c>
      <c r="Z290" s="12">
        <v>0.0</v>
      </c>
      <c r="AA290" s="12">
        <v>3.0</v>
      </c>
    </row>
    <row r="291" ht="14.25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f t="array" ref="X291">xlookup(A291&amp;B291,'10.22 sales by SKU'!H:H,'10.22 sales by SKU'!D:D,0,0)</f>
        <v>0</v>
      </c>
      <c r="Y291" s="19">
        <v>2.0</v>
      </c>
      <c r="Z291" s="19">
        <v>0.0</v>
      </c>
      <c r="AA291" s="19">
        <v>2.0</v>
      </c>
    </row>
    <row r="292" ht="14.25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f t="array" ref="X292">xlookup(A292&amp;B292,'10.22 sales by SKU'!H:H,'10.22 sales by SKU'!D:D,0,0)</f>
        <v>0</v>
      </c>
      <c r="Y292" s="12">
        <v>2.0</v>
      </c>
      <c r="Z292" s="12">
        <v>0.0</v>
      </c>
      <c r="AA292" s="12">
        <v>2.0</v>
      </c>
    </row>
    <row r="293" ht="14.25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f t="array" ref="X293">xlookup(A293&amp;B293,'10.22 sales by SKU'!H:H,'10.22 sales by SKU'!D:D,0,0)</f>
        <v>0</v>
      </c>
      <c r="Y293" s="19">
        <v>4292.0</v>
      </c>
      <c r="Z293" s="19">
        <v>0.0</v>
      </c>
      <c r="AA293" s="19">
        <v>4294.0</v>
      </c>
    </row>
    <row r="294" ht="14.25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f t="array" ref="X294">xlookup(A294&amp;B294,'10.22 sales by SKU'!H:H,'10.22 sales by SKU'!D:D,0,0)</f>
        <v>0</v>
      </c>
      <c r="Y294" s="12">
        <v>4069.0</v>
      </c>
      <c r="Z294" s="12">
        <v>0.0</v>
      </c>
      <c r="AA294" s="12">
        <v>4071.0</v>
      </c>
    </row>
    <row r="295" ht="14.25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f t="array" ref="X295">xlookup(A295&amp;B295,'10.22 sales by SKU'!H:H,'10.22 sales by SKU'!D:D,0,0)</f>
        <v>0</v>
      </c>
      <c r="Y295" s="19">
        <v>4423.0</v>
      </c>
      <c r="Z295" s="19">
        <v>0.0</v>
      </c>
      <c r="AA295" s="19">
        <v>4425.0</v>
      </c>
    </row>
    <row r="296" ht="14.25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f t="array" ref="X296">xlookup(A296&amp;B296,'10.22 sales by SKU'!H:H,'10.22 sales by SKU'!D:D,0,0)</f>
        <v>1440</v>
      </c>
      <c r="Y296" s="12">
        <v>3142.0</v>
      </c>
      <c r="Z296" s="12">
        <v>20000.0</v>
      </c>
      <c r="AA296" s="12">
        <v>23149.0</v>
      </c>
    </row>
    <row r="297" ht="14.25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f t="array" ref="X297">xlookup(A297&amp;B297,'10.22 sales by SKU'!H:H,'10.22 sales by SKU'!D:D,0,0)</f>
        <v>1482</v>
      </c>
      <c r="Y297" s="19">
        <v>3172.0</v>
      </c>
      <c r="Z297" s="19">
        <v>13710.0</v>
      </c>
      <c r="AA297" s="19">
        <v>16886.0</v>
      </c>
    </row>
    <row r="298" ht="14.25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f t="array" ref="X298">xlookup(A298&amp;B298,'10.22 sales by SKU'!H:H,'10.22 sales by SKU'!D:D,0,0)</f>
        <v>3128</v>
      </c>
      <c r="Y298" s="12">
        <v>0.0</v>
      </c>
      <c r="Z298" s="12">
        <v>48966.0</v>
      </c>
      <c r="AA298" s="12">
        <v>48969.0</v>
      </c>
    </row>
    <row r="299" ht="14.25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f t="array" ref="X299">xlookup(A299&amp;B299,'10.22 sales by SKU'!H:H,'10.22 sales by SKU'!D:D,0,0)</f>
        <v>3650</v>
      </c>
      <c r="Y299" s="19">
        <v>0.0</v>
      </c>
      <c r="Z299" s="19">
        <v>48023.0</v>
      </c>
      <c r="AA299" s="19">
        <v>48026.0</v>
      </c>
    </row>
    <row r="300" ht="14.25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f t="array" ref="X300">xlookup(A300&amp;B300,'10.22 sales by SKU'!H:H,'10.22 sales by SKU'!D:D,0,0)</f>
        <v>4028</v>
      </c>
      <c r="Y300" s="12">
        <v>0.0</v>
      </c>
      <c r="Z300" s="12">
        <v>49734.0</v>
      </c>
      <c r="AA300" s="12">
        <v>49738.0</v>
      </c>
    </row>
    <row r="301" ht="14.25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f t="array" ref="X301">xlookup(A301&amp;B301,'10.22 sales by SKU'!H:H,'10.22 sales by SKU'!D:D,0,0)</f>
        <v>1890</v>
      </c>
      <c r="Y301" s="19">
        <v>0.0</v>
      </c>
      <c r="Z301" s="19">
        <v>33133.0</v>
      </c>
      <c r="AA301" s="19">
        <v>33135.0</v>
      </c>
    </row>
    <row r="302" ht="14.25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f t="array" ref="X302">xlookup(A302&amp;B302,'10.22 sales by SKU'!H:H,'10.22 sales by SKU'!D:D,0,0)</f>
        <v>3078</v>
      </c>
      <c r="Y302" s="12">
        <v>0.0</v>
      </c>
      <c r="Z302" s="12">
        <v>49985.0</v>
      </c>
      <c r="AA302" s="12">
        <v>49987.0</v>
      </c>
    </row>
    <row r="303" ht="14.25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f t="array" ref="X303">xlookup(A303&amp;B303,'10.22 sales by SKU'!H:H,'10.22 sales by SKU'!D:D,0,0)</f>
        <v>2718</v>
      </c>
      <c r="Y303" s="19">
        <v>0.0</v>
      </c>
      <c r="Z303" s="19">
        <v>44098.0</v>
      </c>
      <c r="AA303" s="19">
        <v>44100.0</v>
      </c>
    </row>
    <row r="304" ht="14.25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f t="array" ref="X304">xlookup(A304&amp;B304,'10.22 sales by SKU'!H:H,'10.22 sales by SKU'!D:D,0,0)</f>
        <v>4970</v>
      </c>
      <c r="Y304" s="12">
        <v>0.0</v>
      </c>
      <c r="Z304" s="12">
        <v>58557.0</v>
      </c>
      <c r="AA304" s="12">
        <v>58561.0</v>
      </c>
    </row>
    <row r="305" ht="14.25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f t="array" ref="X305">xlookup(A305&amp;B305,'10.22 sales by SKU'!H:H,'10.22 sales by SKU'!D:D,0,0)</f>
        <v>272</v>
      </c>
      <c r="Y305" s="19">
        <v>0.0</v>
      </c>
      <c r="Z305" s="19">
        <v>3374.0</v>
      </c>
      <c r="AA305" s="19">
        <v>3377.0</v>
      </c>
    </row>
    <row r="306" ht="14.25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f t="array" ref="X306">xlookup(A306&amp;B306,'10.22 sales by SKU'!H:H,'10.22 sales by SKU'!D:D,0,0)</f>
        <v>0</v>
      </c>
      <c r="Y306" s="12">
        <v>44128.0</v>
      </c>
      <c r="Z306" s="12">
        <v>0.0</v>
      </c>
      <c r="AA306" s="12">
        <v>44128.0</v>
      </c>
    </row>
    <row r="307" ht="14.25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f t="array" ref="X307">xlookup(A307&amp;B307,'10.22 sales by SKU'!H:H,'10.22 sales by SKU'!D:D,0,0)</f>
        <v>9885</v>
      </c>
      <c r="Y307" s="19">
        <v>256889.0</v>
      </c>
      <c r="Z307" s="19">
        <v>184066.0</v>
      </c>
      <c r="AA307" s="19">
        <v>440966.0</v>
      </c>
    </row>
    <row r="308" ht="14.25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f t="array" ref="X308">xlookup(A308&amp;B308,'10.22 sales by SKU'!H:H,'10.22 sales by SKU'!D:D,0,0)</f>
        <v>22440</v>
      </c>
      <c r="Y308" s="12">
        <v>509397.0</v>
      </c>
      <c r="Z308" s="12">
        <v>362247.0</v>
      </c>
      <c r="AA308" s="12">
        <v>871652.0</v>
      </c>
    </row>
    <row r="309" ht="14.25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f t="array" ref="X309">xlookup(A309&amp;B309,'10.22 sales by SKU'!H:H,'10.22 sales by SKU'!D:D,0,0)</f>
        <v>31305</v>
      </c>
      <c r="Y309" s="19">
        <v>963379.0</v>
      </c>
      <c r="Z309" s="19">
        <v>503854.0</v>
      </c>
      <c r="AA309" s="19">
        <v>1467239.0</v>
      </c>
    </row>
    <row r="310" ht="14.25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f t="array" ref="X310">xlookup(A310&amp;B310,'10.22 sales by SKU'!H:H,'10.22 sales by SKU'!D:D,0,0)</f>
        <v>0</v>
      </c>
      <c r="Y310" s="12">
        <v>683391.0</v>
      </c>
      <c r="Z310" s="12">
        <v>79320.0</v>
      </c>
      <c r="AA310" s="12">
        <v>762715.0</v>
      </c>
    </row>
    <row r="311" ht="14.25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f t="array" ref="X311">xlookup(A311&amp;B311,'10.22 sales by SKU'!H:H,'10.22 sales by SKU'!D:D,0,0)</f>
        <v>13140</v>
      </c>
      <c r="Y311" s="19">
        <v>358648.0</v>
      </c>
      <c r="Z311" s="19">
        <v>228704.0</v>
      </c>
      <c r="AA311" s="19">
        <v>587361.0</v>
      </c>
    </row>
    <row r="312" ht="14.25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f t="array" ref="X312">xlookup(A312&amp;B312,'10.22 sales by SKU'!H:H,'10.22 sales by SKU'!D:D,0,0)</f>
        <v>26730</v>
      </c>
      <c r="Y312" s="12">
        <v>602142.0</v>
      </c>
      <c r="Z312" s="12">
        <v>491093.0</v>
      </c>
      <c r="AA312" s="12">
        <v>1093244.0</v>
      </c>
    </row>
    <row r="313" ht="14.25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f t="array" ref="X313">xlookup(A313&amp;B313,'10.22 sales by SKU'!H:H,'10.22 sales by SKU'!D:D,0,0)</f>
        <v>0</v>
      </c>
      <c r="Y313" s="19">
        <v>619430.0</v>
      </c>
      <c r="Z313" s="19">
        <v>9600.0</v>
      </c>
      <c r="AA313" s="19">
        <v>629036.0</v>
      </c>
    </row>
    <row r="314" ht="14.25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f t="array" ref="X314">xlookup(A314&amp;B314,'10.22 sales by SKU'!H:H,'10.22 sales by SKU'!D:D,0,0)</f>
        <v>10320</v>
      </c>
      <c r="Y314" s="12">
        <v>301417.0</v>
      </c>
      <c r="Z314" s="12">
        <v>179000.0</v>
      </c>
      <c r="AA314" s="12">
        <v>480425.0</v>
      </c>
    </row>
    <row r="315" ht="14.25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f t="array" ref="X315">xlookup(A315&amp;B315,'10.22 sales by SKU'!H:H,'10.22 sales by SKU'!D:D,0,0)</f>
        <v>15822</v>
      </c>
      <c r="Y315" s="19">
        <v>291301.0</v>
      </c>
      <c r="Z315" s="19">
        <v>221216.0</v>
      </c>
      <c r="AA315" s="19">
        <v>512524.0</v>
      </c>
    </row>
    <row r="316" ht="14.25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f t="array" ref="X316">xlookup(A316&amp;B316,'10.22 sales by SKU'!H:H,'10.22 sales by SKU'!D:D,0,0)</f>
        <v>11580</v>
      </c>
      <c r="Y316" s="12">
        <v>366889.0</v>
      </c>
      <c r="Z316" s="12">
        <v>205309.0</v>
      </c>
      <c r="AA316" s="12">
        <v>572204.0</v>
      </c>
    </row>
    <row r="317" ht="14.25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f t="array" ref="X317">xlookup(A317&amp;B317,'10.22 sales by SKU'!H:H,'10.22 sales by SKU'!D:D,0,0)</f>
        <v>23610</v>
      </c>
      <c r="Y317" s="19">
        <v>567839.0</v>
      </c>
      <c r="Z317" s="19">
        <v>451328.0</v>
      </c>
      <c r="AA317" s="19">
        <v>1019172.0</v>
      </c>
    </row>
    <row r="318" ht="14.25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f t="array" ref="X318">xlookup(A318&amp;B318,'10.22 sales by SKU'!H:H,'10.22 sales by SKU'!D:D,0,0)</f>
        <v>10637</v>
      </c>
      <c r="Y318" s="12">
        <v>278617.0</v>
      </c>
      <c r="Z318" s="12">
        <v>161602.0</v>
      </c>
      <c r="AA318" s="12">
        <v>440227.0</v>
      </c>
    </row>
    <row r="319" ht="14.25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f t="array" ref="X319">xlookup(A319&amp;B319,'10.22 sales by SKU'!H:H,'10.22 sales by SKU'!D:D,0,0)</f>
        <v>0</v>
      </c>
      <c r="Y319" s="19">
        <v>66745.0</v>
      </c>
      <c r="Z319" s="19">
        <v>0.0</v>
      </c>
      <c r="AA319" s="19">
        <v>66746.0</v>
      </c>
    </row>
    <row r="320" ht="14.25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f t="array" ref="X320">xlookup(A320&amp;B320,'10.22 sales by SKU'!H:H,'10.22 sales by SKU'!D:D,0,0)</f>
        <v>0</v>
      </c>
      <c r="Y320" s="12">
        <v>236186.0</v>
      </c>
      <c r="Z320" s="12">
        <v>113077.0</v>
      </c>
      <c r="AA320" s="12">
        <v>349271.0</v>
      </c>
    </row>
    <row r="321" ht="14.25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f t="array" ref="X321">xlookup(A321&amp;B321,'10.22 sales by SKU'!H:H,'10.22 sales by SKU'!D:D,0,0)</f>
        <v>0</v>
      </c>
      <c r="Y321" s="19">
        <v>159774.0</v>
      </c>
      <c r="Z321" s="19">
        <v>38809.0</v>
      </c>
      <c r="AA321" s="19">
        <v>198590.0</v>
      </c>
    </row>
    <row r="322" ht="14.25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f t="array" ref="X322">xlookup(A322&amp;B322,'10.22 sales by SKU'!H:H,'10.22 sales by SKU'!D:D,0,0)</f>
        <v>0</v>
      </c>
      <c r="Y322" s="12">
        <v>311787.0</v>
      </c>
      <c r="Z322" s="12">
        <v>51012.0</v>
      </c>
      <c r="AA322" s="12">
        <v>362805.0</v>
      </c>
    </row>
    <row r="323" ht="14.25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f t="array" ref="X323">xlookup(A323&amp;B323,'10.22 sales by SKU'!H:H,'10.22 sales by SKU'!D:D,0,0)</f>
        <v>0</v>
      </c>
      <c r="Y323" s="19">
        <v>246499.0</v>
      </c>
      <c r="Z323" s="19">
        <v>40878.0</v>
      </c>
      <c r="AA323" s="19">
        <v>287382.0</v>
      </c>
    </row>
    <row r="324" ht="14.25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f t="array" ref="X324">xlookup(A324&amp;B324,'10.22 sales by SKU'!H:H,'10.22 sales by SKU'!D:D,0,0)</f>
        <v>32535</v>
      </c>
      <c r="Y324" s="12">
        <v>1001923.0</v>
      </c>
      <c r="Z324" s="12">
        <v>554520.0</v>
      </c>
      <c r="AA324" s="12">
        <v>1556450.0</v>
      </c>
    </row>
    <row r="325" ht="14.25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f t="array" ref="X325">xlookup(A325&amp;B325,'10.22 sales by SKU'!H:H,'10.22 sales by SKU'!D:D,0,0)</f>
        <v>0</v>
      </c>
      <c r="Y325" s="19">
        <v>92128.0</v>
      </c>
      <c r="Z325" s="19">
        <v>0.0</v>
      </c>
      <c r="AA325" s="19">
        <v>92131.0</v>
      </c>
    </row>
    <row r="326" ht="14.25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f t="array" ref="X326">xlookup(A326&amp;B326,'10.22 sales by SKU'!H:H,'10.22 sales by SKU'!D:D,0,0)</f>
        <v>0</v>
      </c>
      <c r="Y326" s="12">
        <v>72169.0</v>
      </c>
      <c r="Z326" s="12">
        <v>0.0</v>
      </c>
      <c r="AA326" s="12">
        <v>72173.0</v>
      </c>
    </row>
    <row r="327" ht="14.25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f t="array" ref="X327">xlookup(A327&amp;B327,'10.22 sales by SKU'!H:H,'10.22 sales by SKU'!D:D,0,0)</f>
        <v>0</v>
      </c>
      <c r="Y327" s="19">
        <v>179313.0</v>
      </c>
      <c r="Z327" s="19">
        <v>0.0</v>
      </c>
      <c r="AA327" s="19">
        <v>179314.0</v>
      </c>
    </row>
    <row r="328" ht="14.25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f t="array" ref="X328">xlookup(A328&amp;B328,'10.22 sales by SKU'!H:H,'10.22 sales by SKU'!D:D,0,0)</f>
        <v>777</v>
      </c>
      <c r="Y328" s="12">
        <v>220466.0</v>
      </c>
      <c r="Z328" s="12">
        <v>125598.0</v>
      </c>
      <c r="AA328" s="12">
        <v>346068.0</v>
      </c>
    </row>
    <row r="329" ht="14.25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f t="array" ref="X329">xlookup(A329&amp;B329,'10.22 sales by SKU'!H:H,'10.22 sales by SKU'!D:D,0,0)</f>
        <v>0</v>
      </c>
      <c r="Y329" s="19">
        <v>0.0</v>
      </c>
      <c r="Z329" s="19">
        <v>0.0</v>
      </c>
      <c r="AA329" s="19">
        <v>0.0</v>
      </c>
    </row>
    <row r="330" ht="14.25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f t="array" ref="X330">xlookup(A330&amp;B330,'10.22 sales by SKU'!H:H,'10.22 sales by SKU'!D:D,0,0)</f>
        <v>0</v>
      </c>
      <c r="Y330" s="12">
        <v>0.0</v>
      </c>
      <c r="Z330" s="12">
        <v>0.0</v>
      </c>
      <c r="AA330" s="12">
        <v>0.0</v>
      </c>
    </row>
    <row r="331" ht="14.25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f t="array" ref="X331">xlookup(A331&amp;B331,'10.22 sales by SKU'!H:H,'10.22 sales by SKU'!D:D,0,0)</f>
        <v>0</v>
      </c>
      <c r="Y331" s="19">
        <v>0.0</v>
      </c>
      <c r="Z331" s="19">
        <v>0.0</v>
      </c>
      <c r="AA331" s="19">
        <v>0.0</v>
      </c>
    </row>
    <row r="332" ht="14.25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f t="array" ref="X332">xlookup(A332&amp;B332,'10.22 sales by SKU'!H:H,'10.22 sales by SKU'!D:D,0,0)</f>
        <v>0</v>
      </c>
      <c r="Y332" s="12">
        <v>0.0</v>
      </c>
      <c r="Z332" s="12">
        <v>0.0</v>
      </c>
      <c r="AA332" s="12">
        <v>0.0</v>
      </c>
    </row>
    <row r="333" ht="14.25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f t="array" ref="X333">xlookup(A333&amp;B333,'10.22 sales by SKU'!H:H,'10.22 sales by SKU'!D:D,0,0)</f>
        <v>0</v>
      </c>
      <c r="Y333" s="19">
        <v>0.0</v>
      </c>
      <c r="Z333" s="19">
        <v>0.0</v>
      </c>
      <c r="AA333" s="19">
        <v>0.0</v>
      </c>
    </row>
    <row r="334" ht="14.25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f t="array" ref="X334">xlookup(A334&amp;B334,'10.22 sales by SKU'!H:H,'10.22 sales by SKU'!D:D,0,0)</f>
        <v>0</v>
      </c>
      <c r="Y334" s="12">
        <v>0.0</v>
      </c>
      <c r="Z334" s="12">
        <v>0.0</v>
      </c>
      <c r="AA334" s="12">
        <v>0.0</v>
      </c>
    </row>
    <row r="335" ht="14.25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f t="array" ref="X335">xlookup(A335&amp;B335,'10.22 sales by SKU'!H:H,'10.22 sales by SKU'!D:D,0,0)</f>
        <v>0</v>
      </c>
      <c r="Y335" s="19">
        <v>0.0</v>
      </c>
      <c r="Z335" s="19">
        <v>0.0</v>
      </c>
      <c r="AA335" s="19">
        <v>0.0</v>
      </c>
    </row>
    <row r="336" ht="14.25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f t="array" ref="X336">xlookup(A336&amp;B336,'10.22 sales by SKU'!H:H,'10.22 sales by SKU'!D:D,0,0)</f>
        <v>0</v>
      </c>
      <c r="Y336" s="12">
        <v>0.0</v>
      </c>
      <c r="Z336" s="12">
        <v>0.0</v>
      </c>
      <c r="AA336" s="12">
        <v>0.0</v>
      </c>
    </row>
    <row r="337" ht="14.25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f t="array" ref="X337">xlookup(A337&amp;B337,'10.22 sales by SKU'!H:H,'10.22 sales by SKU'!D:D,0,0)</f>
        <v>0</v>
      </c>
      <c r="Y337" s="19">
        <v>0.0</v>
      </c>
      <c r="Z337" s="19">
        <v>0.0</v>
      </c>
      <c r="AA337" s="19">
        <v>0.0</v>
      </c>
    </row>
    <row r="338" ht="14.25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f t="array" ref="X338">xlookup(A338&amp;B338,'10.22 sales by SKU'!H:H,'10.22 sales by SKU'!D:D,0,0)</f>
        <v>0</v>
      </c>
      <c r="Y338" s="12">
        <v>0.0</v>
      </c>
      <c r="Z338" s="12">
        <v>0.0</v>
      </c>
      <c r="AA338" s="12">
        <v>0.0</v>
      </c>
    </row>
    <row r="339" ht="14.25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f t="array" ref="X339">xlookup(A339&amp;B339,'10.22 sales by SKU'!H:H,'10.22 sales by SKU'!D:D,0,0)</f>
        <v>0</v>
      </c>
      <c r="Y339" s="19">
        <v>0.0</v>
      </c>
      <c r="Z339" s="19">
        <v>0.0</v>
      </c>
      <c r="AA339" s="19">
        <v>0.0</v>
      </c>
    </row>
    <row r="340" ht="14.25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f t="array" ref="X340">xlookup(A340&amp;B340,'10.22 sales by SKU'!H:H,'10.22 sales by SKU'!D:D,0,0)</f>
        <v>0</v>
      </c>
      <c r="Y340" s="12">
        <v>0.0</v>
      </c>
      <c r="Z340" s="12">
        <v>0.0</v>
      </c>
      <c r="AA340" s="12">
        <v>0.0</v>
      </c>
    </row>
    <row r="341" ht="14.25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f t="array" ref="X341">xlookup(A341&amp;B341,'10.22 sales by SKU'!H:H,'10.22 sales by SKU'!D:D,0,0)</f>
        <v>26040</v>
      </c>
      <c r="Y341" s="19">
        <v>631068.0</v>
      </c>
      <c r="Z341" s="19">
        <v>411465.0</v>
      </c>
      <c r="AA341" s="19">
        <v>1042541.0</v>
      </c>
    </row>
    <row r="342" ht="14.25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f t="array" ref="X342">xlookup(A342&amp;B342,'10.22 sales by SKU'!H:H,'10.22 sales by SKU'!D:D,0,0)</f>
        <v>0</v>
      </c>
      <c r="Y342" s="12">
        <v>74828.0</v>
      </c>
      <c r="Z342" s="12">
        <v>0.0</v>
      </c>
      <c r="AA342" s="12">
        <v>74828.0</v>
      </c>
    </row>
    <row r="343" ht="14.25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f t="array" ref="X343">xlookup(A343&amp;B343,'10.22 sales by SKU'!H:H,'10.22 sales by SKU'!D:D,0,0)</f>
        <v>0</v>
      </c>
      <c r="Y343" s="19">
        <v>97980.0</v>
      </c>
      <c r="Z343" s="19">
        <v>0.0</v>
      </c>
      <c r="AA343" s="19">
        <v>97982.0</v>
      </c>
    </row>
    <row r="344" ht="14.25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f t="array" ref="X344">xlookup(A344&amp;B344,'10.22 sales by SKU'!H:H,'10.22 sales by SKU'!D:D,0,0)</f>
        <v>0</v>
      </c>
      <c r="Y344" s="12">
        <v>185453.0</v>
      </c>
      <c r="Z344" s="12">
        <v>0.0</v>
      </c>
      <c r="AA344" s="12">
        <v>185456.0</v>
      </c>
    </row>
    <row r="345" ht="14.25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f t="array" ref="X345">xlookup(A345&amp;B345,'10.22 sales by SKU'!H:H,'10.22 sales by SKU'!D:D,0,0)</f>
        <v>0</v>
      </c>
      <c r="Y345" s="19">
        <v>0.0</v>
      </c>
      <c r="Z345" s="19">
        <v>0.0</v>
      </c>
      <c r="AA345" s="19">
        <v>0.0</v>
      </c>
    </row>
    <row r="346" ht="14.25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f t="array" ref="X346">xlookup(A346&amp;B346,'10.22 sales by SKU'!H:H,'10.22 sales by SKU'!D:D,0,0)</f>
        <v>0</v>
      </c>
      <c r="Y346" s="12">
        <v>0.0</v>
      </c>
      <c r="Z346" s="12">
        <v>0.0</v>
      </c>
      <c r="AA346" s="12">
        <v>0.0</v>
      </c>
    </row>
    <row r="347" ht="14.25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f t="array" ref="X347">xlookup(A347&amp;B347,'10.22 sales by SKU'!H:H,'10.22 sales by SKU'!D:D,0,0)</f>
        <v>0</v>
      </c>
      <c r="Y347" s="19">
        <v>0.0</v>
      </c>
      <c r="Z347" s="19">
        <v>0.0</v>
      </c>
      <c r="AA347" s="19">
        <v>0.0</v>
      </c>
    </row>
    <row r="348" ht="14.25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f t="array" ref="X348">xlookup(A348&amp;B348,'10.22 sales by SKU'!H:H,'10.22 sales by SKU'!D:D,0,0)</f>
        <v>0</v>
      </c>
      <c r="Y348" s="12">
        <v>0.0</v>
      </c>
      <c r="Z348" s="12">
        <v>0.0</v>
      </c>
      <c r="AA348" s="12">
        <v>0.0</v>
      </c>
    </row>
    <row r="349" ht="14.25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f t="array" ref="X349">xlookup(A349&amp;B349,'10.22 sales by SKU'!H:H,'10.22 sales by SKU'!D:D,0,0)</f>
        <v>0</v>
      </c>
      <c r="Y349" s="19">
        <v>0.0</v>
      </c>
      <c r="Z349" s="19">
        <v>0.0</v>
      </c>
      <c r="AA349" s="19">
        <v>0.0</v>
      </c>
    </row>
    <row r="350" ht="14.25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f t="array" ref="X350">xlookup(A350&amp;B350,'10.22 sales by SKU'!H:H,'10.22 sales by SKU'!D:D,0,0)</f>
        <v>0</v>
      </c>
      <c r="Y350" s="12">
        <v>0.0</v>
      </c>
      <c r="Z350" s="12">
        <v>0.0</v>
      </c>
      <c r="AA350" s="12">
        <v>0.0</v>
      </c>
    </row>
    <row r="351" ht="14.25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f t="array" ref="X351">xlookup(A351&amp;B351,'10.22 sales by SKU'!H:H,'10.22 sales by SKU'!D:D,0,0)</f>
        <v>0</v>
      </c>
      <c r="Y351" s="19">
        <v>1744.0</v>
      </c>
      <c r="Z351" s="19">
        <v>0.0</v>
      </c>
      <c r="AA351" s="19">
        <v>1744.0</v>
      </c>
    </row>
    <row r="352" ht="14.25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f t="array" ref="X352">xlookup(A352&amp;B352,'10.22 sales by SKU'!H:H,'10.22 sales by SKU'!D:D,0,0)</f>
        <v>0</v>
      </c>
      <c r="Y352" s="12">
        <v>40260.0</v>
      </c>
      <c r="Z352" s="12">
        <v>0.0</v>
      </c>
      <c r="AA352" s="12">
        <v>40261.0</v>
      </c>
    </row>
    <row r="353" ht="14.25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f t="array" ref="X353">xlookup(A353&amp;B353,'10.22 sales by SKU'!H:H,'10.22 sales by SKU'!D:D,0,0)</f>
        <v>0</v>
      </c>
      <c r="Y353" s="19">
        <v>650641.0</v>
      </c>
      <c r="Z353" s="19">
        <v>83952.0</v>
      </c>
      <c r="AA353" s="19">
        <v>734598.0</v>
      </c>
    </row>
    <row r="354" ht="14.25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f t="array" ref="X354">xlookup(A354&amp;B354,'10.22 sales by SKU'!H:H,'10.22 sales by SKU'!D:D,0,0)</f>
        <v>18420</v>
      </c>
      <c r="Y354" s="12">
        <v>544870.0</v>
      </c>
      <c r="Z354" s="12">
        <v>444321.0</v>
      </c>
      <c r="AA354" s="12">
        <v>989197.0</v>
      </c>
    </row>
    <row r="355" ht="14.25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f t="array" ref="X355">xlookup(A355&amp;B355,'10.22 sales by SKU'!H:H,'10.22 sales by SKU'!D:D,0,0)</f>
        <v>17316</v>
      </c>
      <c r="Y355" s="19">
        <v>508486.0</v>
      </c>
      <c r="Z355" s="19">
        <v>359482.0</v>
      </c>
      <c r="AA355" s="19">
        <v>867975.0</v>
      </c>
    </row>
    <row r="356" ht="14.25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f t="array" ref="X356">xlookup(A356&amp;B356,'10.22 sales by SKU'!H:H,'10.22 sales by SKU'!D:D,0,0)</f>
        <v>0</v>
      </c>
      <c r="Y356" s="12">
        <v>3160.0</v>
      </c>
      <c r="Z356" s="12">
        <v>0.0</v>
      </c>
      <c r="AA356" s="12">
        <v>3160.0</v>
      </c>
    </row>
    <row r="357" ht="14.25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f t="array" ref="X357">xlookup(A357&amp;B357,'10.22 sales by SKU'!H:H,'10.22 sales by SKU'!D:D,0,0)</f>
        <v>0</v>
      </c>
      <c r="Y357" s="19">
        <v>0.0</v>
      </c>
      <c r="Z357" s="19">
        <v>0.0</v>
      </c>
      <c r="AA357" s="19">
        <v>0.0</v>
      </c>
    </row>
    <row r="358" ht="14.25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f t="array" ref="X358">xlookup(A358&amp;B358,'10.22 sales by SKU'!H:H,'10.22 sales by SKU'!D:D,0,0)</f>
        <v>0</v>
      </c>
      <c r="Y358" s="12">
        <v>0.0</v>
      </c>
      <c r="Z358" s="12">
        <v>0.0</v>
      </c>
      <c r="AA358" s="12">
        <v>0.0</v>
      </c>
    </row>
    <row r="359" ht="14.25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f t="array" ref="X359">xlookup(A359&amp;B359,'10.22 sales by SKU'!H:H,'10.22 sales by SKU'!D:D,0,0)</f>
        <v>0</v>
      </c>
      <c r="Y359" s="19">
        <v>0.0</v>
      </c>
      <c r="Z359" s="19">
        <v>0.0</v>
      </c>
      <c r="AA359" s="19">
        <v>0.0</v>
      </c>
    </row>
    <row r="360" ht="14.25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f t="array" ref="X360">xlookup(A360&amp;B360,'10.22 sales by SKU'!H:H,'10.22 sales by SKU'!D:D,0,0)</f>
        <v>0</v>
      </c>
      <c r="Y360" s="12">
        <v>0.0</v>
      </c>
      <c r="Z360" s="12">
        <v>0.0</v>
      </c>
      <c r="AA360" s="12">
        <v>0.0</v>
      </c>
    </row>
    <row r="361" ht="14.25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f t="array" ref="X361">xlookup(A361&amp;B361,'10.22 sales by SKU'!H:H,'10.22 sales by SKU'!D:D,0,0)</f>
        <v>0</v>
      </c>
      <c r="Y361" s="19">
        <v>0.0</v>
      </c>
      <c r="Z361" s="19">
        <v>0.0</v>
      </c>
      <c r="AA361" s="19">
        <v>0.0</v>
      </c>
    </row>
    <row r="362" ht="14.25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f t="array" ref="X362">xlookup(A362&amp;B362,'10.22 sales by SKU'!H:H,'10.22 sales by SKU'!D:D,0,0)</f>
        <v>15210</v>
      </c>
      <c r="Y362" s="12">
        <v>433602.0</v>
      </c>
      <c r="Z362" s="12">
        <v>168866.0</v>
      </c>
      <c r="AA362" s="12">
        <v>602474.0</v>
      </c>
    </row>
    <row r="363" ht="14.25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f t="array" ref="X363">xlookup(A363&amp;B363,'10.22 sales by SKU'!H:H,'10.22 sales by SKU'!D:D,0,0)</f>
        <v>0</v>
      </c>
      <c r="Y363" s="19">
        <v>2056.0</v>
      </c>
      <c r="Z363" s="19">
        <v>0.0</v>
      </c>
      <c r="AA363" s="19">
        <v>2057.0</v>
      </c>
    </row>
    <row r="364" ht="14.25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f t="array" ref="X364">xlookup(A364&amp;B364,'10.22 sales by SKU'!H:H,'10.22 sales by SKU'!D:D,0,0)</f>
        <v>0</v>
      </c>
      <c r="Y364" s="12">
        <v>6178.0</v>
      </c>
      <c r="Z364" s="12">
        <v>0.0</v>
      </c>
      <c r="AA364" s="12">
        <v>6180.0</v>
      </c>
    </row>
    <row r="365" ht="14.25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f t="array" ref="X365">xlookup(A365&amp;B365,'10.22 sales by SKU'!H:H,'10.22 sales by SKU'!D:D,0,0)</f>
        <v>0</v>
      </c>
      <c r="Y365" s="19">
        <v>1525.0</v>
      </c>
      <c r="Z365" s="19">
        <v>0.0</v>
      </c>
      <c r="AA365" s="19">
        <v>1525.0</v>
      </c>
    </row>
    <row r="366" ht="14.25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f t="array" ref="X366">xlookup(A366&amp;B366,'10.22 sales by SKU'!H:H,'10.22 sales by SKU'!D:D,0,0)</f>
        <v>0</v>
      </c>
      <c r="Y366" s="12">
        <v>4087.0</v>
      </c>
      <c r="Z366" s="12">
        <v>0.0</v>
      </c>
      <c r="AA366" s="12">
        <v>4088.0</v>
      </c>
    </row>
    <row r="367" ht="14.25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f t="array" ref="X367">xlookup(A367&amp;B367,'10.22 sales by SKU'!H:H,'10.22 sales by SKU'!D:D,0,0)</f>
        <v>13215</v>
      </c>
      <c r="Y367" s="19">
        <v>297322.0</v>
      </c>
      <c r="Z367" s="19">
        <v>202587.0</v>
      </c>
      <c r="AA367" s="19">
        <v>499916.0</v>
      </c>
    </row>
    <row r="368" ht="14.25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f t="array" ref="X368">xlookup(A368&amp;B368,'10.22 sales by SKU'!H:H,'10.22 sales by SKU'!D:D,0,0)</f>
        <v>0</v>
      </c>
      <c r="Y368" s="12">
        <v>1112.0</v>
      </c>
      <c r="Z368" s="12">
        <v>0.0</v>
      </c>
      <c r="AA368" s="12">
        <v>1112.0</v>
      </c>
    </row>
    <row r="369" ht="14.25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f t="array" ref="X369">xlookup(A369&amp;B369,'10.22 sales by SKU'!H:H,'10.22 sales by SKU'!D:D,0,0)</f>
        <v>0</v>
      </c>
      <c r="Y369" s="19">
        <v>0.0</v>
      </c>
      <c r="Z369" s="19">
        <v>0.0</v>
      </c>
      <c r="AA369" s="19">
        <v>0.0</v>
      </c>
    </row>
    <row r="370" ht="14.25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f t="array" ref="X370">xlookup(A370&amp;B370,'10.22 sales by SKU'!H:H,'10.22 sales by SKU'!D:D,0,0)</f>
        <v>0</v>
      </c>
      <c r="Y370" s="12">
        <v>3060.0</v>
      </c>
      <c r="Z370" s="12">
        <v>0.0</v>
      </c>
      <c r="AA370" s="12">
        <v>3060.0</v>
      </c>
    </row>
    <row r="371" ht="14.25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f t="array" ref="X371">xlookup(A371&amp;B371,'10.22 sales by SKU'!H:H,'10.22 sales by SKU'!D:D,0,0)</f>
        <v>0</v>
      </c>
      <c r="Y371" s="19">
        <v>184163.0</v>
      </c>
      <c r="Z371" s="19">
        <v>17017.0</v>
      </c>
      <c r="AA371" s="19">
        <v>201186.0</v>
      </c>
    </row>
    <row r="372" ht="14.25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f t="array" ref="X372">xlookup(A372&amp;B372,'10.22 sales by SKU'!H:H,'10.22 sales by SKU'!D:D,0,0)</f>
        <v>0</v>
      </c>
      <c r="Y372" s="12">
        <v>1312.0</v>
      </c>
      <c r="Z372" s="12">
        <v>0.0</v>
      </c>
      <c r="AA372" s="12">
        <v>1312.0</v>
      </c>
    </row>
    <row r="373" ht="14.25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f t="array" ref="X373">xlookup(A373&amp;B373,'10.22 sales by SKU'!H:H,'10.22 sales by SKU'!D:D,0,0)</f>
        <v>0</v>
      </c>
      <c r="Y373" s="19">
        <v>3404.0</v>
      </c>
      <c r="Z373" s="19">
        <v>0.0</v>
      </c>
      <c r="AA373" s="19">
        <v>3404.0</v>
      </c>
    </row>
    <row r="374" ht="14.25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f t="array" ref="X374">xlookup(A374&amp;B374,'10.22 sales by SKU'!H:H,'10.22 sales by SKU'!D:D,0,0)</f>
        <v>0</v>
      </c>
      <c r="Y374" s="12">
        <v>3918.0</v>
      </c>
      <c r="Z374" s="12">
        <v>0.0</v>
      </c>
      <c r="AA374" s="12">
        <v>3920.0</v>
      </c>
    </row>
    <row r="375" ht="14.25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f t="array" ref="X375">xlookup(A375&amp;B375,'10.22 sales by SKU'!H:H,'10.22 sales by SKU'!D:D,0,0)</f>
        <v>0</v>
      </c>
      <c r="Y375" s="19">
        <v>3558.0</v>
      </c>
      <c r="Z375" s="19">
        <v>0.0</v>
      </c>
      <c r="AA375" s="19">
        <v>3561.0</v>
      </c>
    </row>
    <row r="376" ht="14.25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f t="array" ref="X376">xlookup(A376&amp;B376,'10.22 sales by SKU'!H:H,'10.22 sales by SKU'!D:D,0,0)</f>
        <v>0</v>
      </c>
      <c r="Y376" s="12">
        <v>0.0</v>
      </c>
      <c r="Z376" s="12">
        <v>0.0</v>
      </c>
      <c r="AA376" s="12">
        <v>0.0</v>
      </c>
    </row>
    <row r="377" ht="14.25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f t="array" ref="X377">xlookup(A377&amp;B377,'10.22 sales by SKU'!H:H,'10.22 sales by SKU'!D:D,0,0)</f>
        <v>0</v>
      </c>
      <c r="Y377" s="19">
        <v>0.0</v>
      </c>
      <c r="Z377" s="19">
        <v>0.0</v>
      </c>
      <c r="AA377" s="19">
        <v>0.0</v>
      </c>
    </row>
    <row r="378" ht="14.25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f t="array" ref="X378">xlookup(A378&amp;B378,'10.22 sales by SKU'!H:H,'10.22 sales by SKU'!D:D,0,0)</f>
        <v>0</v>
      </c>
      <c r="Y378" s="12">
        <v>0.0</v>
      </c>
      <c r="Z378" s="12">
        <v>0.0</v>
      </c>
      <c r="AA378" s="12">
        <v>0.0</v>
      </c>
    </row>
    <row r="379" ht="14.25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f t="array" ref="X379">xlookup(A379&amp;B379,'10.22 sales by SKU'!H:H,'10.22 sales by SKU'!D:D,0,0)</f>
        <v>0</v>
      </c>
      <c r="Y379" s="19">
        <v>0.0</v>
      </c>
      <c r="Z379" s="19">
        <v>0.0</v>
      </c>
      <c r="AA379" s="19">
        <v>0.0</v>
      </c>
    </row>
    <row r="380" ht="14.25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f t="array" ref="X380">xlookup(A380&amp;B380,'10.22 sales by SKU'!H:H,'10.22 sales by SKU'!D:D,0,0)</f>
        <v>0</v>
      </c>
      <c r="Y380" s="12">
        <v>0.0</v>
      </c>
      <c r="Z380" s="12">
        <v>0.0</v>
      </c>
      <c r="AA380" s="12">
        <v>0.0</v>
      </c>
    </row>
    <row r="381" ht="14.25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f t="array" ref="X381">xlookup(A381&amp;B381,'10.22 sales by SKU'!H:H,'10.22 sales by SKU'!D:D,0,0)</f>
        <v>0</v>
      </c>
      <c r="Y381" s="19">
        <v>0.0</v>
      </c>
      <c r="Z381" s="19">
        <v>0.0</v>
      </c>
      <c r="AA381" s="19">
        <v>0.0</v>
      </c>
    </row>
    <row r="382" ht="14.25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f t="array" ref="X382">xlookup(A382&amp;B382,'10.22 sales by SKU'!H:H,'10.22 sales by SKU'!D:D,0,0)</f>
        <v>0</v>
      </c>
      <c r="Y382" s="12">
        <v>3147.0</v>
      </c>
      <c r="Z382" s="12">
        <v>0.0</v>
      </c>
      <c r="AA382" s="12">
        <v>3147.0</v>
      </c>
    </row>
    <row r="383" ht="14.25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f t="array" ref="X383">xlookup(A383&amp;B383,'10.22 sales by SKU'!H:H,'10.22 sales by SKU'!D:D,0,0)</f>
        <v>0</v>
      </c>
      <c r="Y383" s="19">
        <v>2412.0</v>
      </c>
      <c r="Z383" s="19">
        <v>0.0</v>
      </c>
      <c r="AA383" s="19">
        <v>2412.0</v>
      </c>
    </row>
    <row r="384" ht="14.25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f t="array" ref="X384">xlookup(A384&amp;B384,'10.22 sales by SKU'!H:H,'10.22 sales by SKU'!D:D,0,0)</f>
        <v>0</v>
      </c>
      <c r="Y384" s="12">
        <v>337.0</v>
      </c>
      <c r="Z384" s="12">
        <v>0.0</v>
      </c>
      <c r="AA384" s="12">
        <v>337.0</v>
      </c>
    </row>
    <row r="385" ht="14.25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f t="array" ref="X385">xlookup(A385&amp;B385,'10.22 sales by SKU'!H:H,'10.22 sales by SKU'!D:D,0,0)</f>
        <v>0</v>
      </c>
      <c r="Y385" s="19">
        <v>1803.0</v>
      </c>
      <c r="Z385" s="19">
        <v>0.0</v>
      </c>
      <c r="AA385" s="19">
        <v>1803.0</v>
      </c>
    </row>
    <row r="386" ht="14.25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f t="array" ref="X386">xlookup(A386&amp;B386,'10.22 sales by SKU'!H:H,'10.22 sales by SKU'!D:D,0,0)</f>
        <v>0</v>
      </c>
      <c r="Y386" s="12">
        <v>1170.0</v>
      </c>
      <c r="Z386" s="12">
        <v>0.0</v>
      </c>
      <c r="AA386" s="12">
        <v>1170.0</v>
      </c>
    </row>
    <row r="387" ht="14.25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f t="array" ref="X387">xlookup(A387&amp;B387,'10.22 sales by SKU'!H:H,'10.22 sales by SKU'!D:D,0,0)</f>
        <v>0</v>
      </c>
      <c r="Y387" s="19">
        <v>4639.0</v>
      </c>
      <c r="Z387" s="19">
        <v>0.0</v>
      </c>
      <c r="AA387" s="19">
        <v>4639.0</v>
      </c>
    </row>
    <row r="388" ht="14.25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f t="array" ref="X388">xlookup(A388&amp;B388,'10.22 sales by SKU'!H:H,'10.22 sales by SKU'!D:D,0,0)</f>
        <v>0</v>
      </c>
      <c r="Y388" s="12">
        <v>1144.0</v>
      </c>
      <c r="Z388" s="12">
        <v>0.0</v>
      </c>
      <c r="AA388" s="12">
        <v>1144.0</v>
      </c>
    </row>
    <row r="389" ht="14.25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f t="array" ref="X389">xlookup(A389&amp;B389,'10.22 sales by SKU'!H:H,'10.22 sales by SKU'!D:D,0,0)</f>
        <v>0</v>
      </c>
      <c r="Y389" s="19">
        <v>1775.0</v>
      </c>
      <c r="Z389" s="19">
        <v>0.0</v>
      </c>
      <c r="AA389" s="19">
        <v>1775.0</v>
      </c>
    </row>
    <row r="390" ht="14.25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f t="array" ref="X390">xlookup(A390&amp;B390,'10.22 sales by SKU'!H:H,'10.22 sales by SKU'!D:D,0,0)</f>
        <v>0</v>
      </c>
      <c r="Y390" s="12">
        <v>915.0</v>
      </c>
      <c r="Z390" s="12">
        <v>0.0</v>
      </c>
      <c r="AA390" s="12">
        <v>915.0</v>
      </c>
    </row>
    <row r="391" ht="14.25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f t="array" ref="X391">xlookup(A391&amp;B391,'10.22 sales by SKU'!H:H,'10.22 sales by SKU'!D:D,0,0)</f>
        <v>0</v>
      </c>
      <c r="Y391" s="19">
        <v>2669.0</v>
      </c>
      <c r="Z391" s="19">
        <v>0.0</v>
      </c>
      <c r="AA391" s="19">
        <v>2669.0</v>
      </c>
    </row>
    <row r="392" ht="14.25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f t="array" ref="X392">xlookup(A392&amp;B392,'10.22 sales by SKU'!H:H,'10.22 sales by SKU'!D:D,0,0)</f>
        <v>0</v>
      </c>
      <c r="Y392" s="12">
        <v>0.0</v>
      </c>
      <c r="Z392" s="12">
        <v>0.0</v>
      </c>
      <c r="AA392" s="12">
        <v>0.0</v>
      </c>
    </row>
    <row r="393" ht="14.25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f t="array" ref="X393">xlookup(A393&amp;B393,'10.22 sales by SKU'!H:H,'10.22 sales by SKU'!D:D,0,0)</f>
        <v>0</v>
      </c>
      <c r="Y393" s="19">
        <v>0.0</v>
      </c>
      <c r="Z393" s="19">
        <v>0.0</v>
      </c>
      <c r="AA393" s="19">
        <v>0.0</v>
      </c>
    </row>
    <row r="394" ht="14.25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f t="array" ref="X394">xlookup(A394&amp;B394,'10.22 sales by SKU'!H:H,'10.22 sales by SKU'!D:D,0,0)</f>
        <v>0</v>
      </c>
      <c r="Y394" s="12">
        <v>0.0</v>
      </c>
      <c r="Z394" s="12">
        <v>0.0</v>
      </c>
      <c r="AA394" s="12">
        <v>0.0</v>
      </c>
    </row>
    <row r="395" ht="14.25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f t="array" ref="X395">xlookup(A395&amp;B395,'10.22 sales by SKU'!H:H,'10.22 sales by SKU'!D:D,0,0)</f>
        <v>0</v>
      </c>
      <c r="Y395" s="19">
        <v>0.0</v>
      </c>
      <c r="Z395" s="19">
        <v>0.0</v>
      </c>
      <c r="AA395" s="19">
        <v>0.0</v>
      </c>
    </row>
    <row r="396" ht="14.25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f t="array" ref="X396">xlookup(A396&amp;B396,'10.22 sales by SKU'!H:H,'10.22 sales by SKU'!D:D,0,0)</f>
        <v>0</v>
      </c>
      <c r="Y396" s="12">
        <v>0.0</v>
      </c>
      <c r="Z396" s="12">
        <v>0.0</v>
      </c>
      <c r="AA396" s="12">
        <v>0.0</v>
      </c>
    </row>
    <row r="397" ht="14.25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f t="array" ref="X397">xlookup(A397&amp;B397,'10.22 sales by SKU'!H:H,'10.22 sales by SKU'!D:D,0,0)</f>
        <v>0</v>
      </c>
      <c r="Y397" s="19">
        <v>0.0</v>
      </c>
      <c r="Z397" s="19">
        <v>0.0</v>
      </c>
      <c r="AA397" s="19">
        <v>0.0</v>
      </c>
    </row>
    <row r="398" ht="14.25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f t="array" ref="X398">xlookup(A398&amp;B398,'10.22 sales by SKU'!H:H,'10.22 sales by SKU'!D:D,0,0)</f>
        <v>0</v>
      </c>
      <c r="Y398" s="12">
        <v>0.0</v>
      </c>
      <c r="Z398" s="12">
        <v>0.0</v>
      </c>
      <c r="AA398" s="12">
        <v>0.0</v>
      </c>
    </row>
    <row r="399" ht="14.25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f t="array" ref="X399">xlookup(A399&amp;B399,'10.22 sales by SKU'!H:H,'10.22 sales by SKU'!D:D,0,0)</f>
        <v>0</v>
      </c>
      <c r="Y399" s="19">
        <v>0.0</v>
      </c>
      <c r="Z399" s="19">
        <v>0.0</v>
      </c>
      <c r="AA399" s="19">
        <v>0.0</v>
      </c>
    </row>
    <row r="400" ht="14.25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f t="array" ref="X400">xlookup(A400&amp;B400,'10.22 sales by SKU'!H:H,'10.22 sales by SKU'!D:D,0,0)</f>
        <v>0</v>
      </c>
      <c r="Y400" s="12">
        <v>0.0</v>
      </c>
      <c r="Z400" s="12">
        <v>0.0</v>
      </c>
      <c r="AA400" s="12">
        <v>0.0</v>
      </c>
    </row>
    <row r="401" ht="14.25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f t="array" ref="X401">xlookup(A401&amp;B401,'10.22 sales by SKU'!H:H,'10.22 sales by SKU'!D:D,0,0)</f>
        <v>0</v>
      </c>
      <c r="Y401" s="19">
        <v>0.0</v>
      </c>
      <c r="Z401" s="19">
        <v>0.0</v>
      </c>
      <c r="AA401" s="19">
        <v>0.0</v>
      </c>
    </row>
    <row r="402" ht="14.25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f t="array" ref="X402">xlookup(A402&amp;B402,'10.22 sales by SKU'!H:H,'10.22 sales by SKU'!D:D,0,0)</f>
        <v>0</v>
      </c>
      <c r="Y402" s="12">
        <v>0.0</v>
      </c>
      <c r="Z402" s="12">
        <v>0.0</v>
      </c>
      <c r="AA402" s="12">
        <v>0.0</v>
      </c>
    </row>
    <row r="403" ht="14.25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f t="array" ref="X403">xlookup(A403&amp;B403,'10.22 sales by SKU'!H:H,'10.22 sales by SKU'!D:D,0,0)</f>
        <v>0</v>
      </c>
      <c r="Y403" s="19">
        <v>613.0</v>
      </c>
      <c r="Z403" s="19">
        <v>0.0</v>
      </c>
      <c r="AA403" s="19">
        <v>613.0</v>
      </c>
    </row>
    <row r="404" ht="14.25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f t="array" ref="X404">xlookup(A404&amp;B404,'10.22 sales by SKU'!H:H,'10.22 sales by SKU'!D:D,0,0)</f>
        <v>0</v>
      </c>
      <c r="Y404" s="12">
        <v>0.0</v>
      </c>
      <c r="Z404" s="12">
        <v>0.0</v>
      </c>
      <c r="AA404" s="12">
        <v>0.0</v>
      </c>
    </row>
    <row r="405" ht="14.25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f t="array" ref="X405">xlookup(A405&amp;B405,'10.22 sales by SKU'!H:H,'10.22 sales by SKU'!D:D,0,0)</f>
        <v>0</v>
      </c>
      <c r="Y405" s="19">
        <v>0.0</v>
      </c>
      <c r="Z405" s="19">
        <v>0.0</v>
      </c>
      <c r="AA405" s="19">
        <v>0.0</v>
      </c>
    </row>
    <row r="406" ht="14.25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f t="array" ref="X406">xlookup(A406&amp;B406,'10.22 sales by SKU'!H:H,'10.22 sales by SKU'!D:D,0,0)</f>
        <v>0</v>
      </c>
      <c r="Y406" s="12">
        <v>975.0</v>
      </c>
      <c r="Z406" s="12">
        <v>0.0</v>
      </c>
      <c r="AA406" s="12">
        <v>975.0</v>
      </c>
    </row>
    <row r="407" ht="14.25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f t="array" ref="X407">xlookup(A407&amp;B407,'10.22 sales by SKU'!H:H,'10.22 sales by SKU'!D:D,0,0)</f>
        <v>0</v>
      </c>
      <c r="Y407" s="19">
        <v>175.0</v>
      </c>
      <c r="Z407" s="19">
        <v>0.0</v>
      </c>
      <c r="AA407" s="19">
        <v>175.0</v>
      </c>
    </row>
    <row r="408" ht="14.25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f t="array" ref="X408">xlookup(A408&amp;B408,'10.22 sales by SKU'!H:H,'10.22 sales by SKU'!D:D,0,0)</f>
        <v>0</v>
      </c>
      <c r="Y408" s="12">
        <v>344.0</v>
      </c>
      <c r="Z408" s="12">
        <v>0.0</v>
      </c>
      <c r="AA408" s="12">
        <v>344.0</v>
      </c>
    </row>
    <row r="409" ht="14.25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f t="array" ref="X409">xlookup(A409&amp;B409,'10.22 sales by SKU'!H:H,'10.22 sales by SKU'!D:D,0,0)</f>
        <v>0</v>
      </c>
      <c r="Y409" s="19">
        <v>522.0</v>
      </c>
      <c r="Z409" s="19">
        <v>0.0</v>
      </c>
      <c r="AA409" s="19">
        <v>522.0</v>
      </c>
    </row>
    <row r="410" ht="14.25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f t="array" ref="X410">xlookup(A410&amp;B410,'10.22 sales by SKU'!H:H,'10.22 sales by SKU'!D:D,0,0)</f>
        <v>0</v>
      </c>
      <c r="Y410" s="12">
        <v>991.0</v>
      </c>
      <c r="Z410" s="12">
        <v>0.0</v>
      </c>
      <c r="AA410" s="12">
        <v>991.0</v>
      </c>
    </row>
    <row r="411" ht="14.25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f t="array" ref="X411">xlookup(A411&amp;B411,'10.22 sales by SKU'!H:H,'10.22 sales by SKU'!D:D,0,0)</f>
        <v>0</v>
      </c>
      <c r="Y411" s="19">
        <v>776.0</v>
      </c>
      <c r="Z411" s="19">
        <v>0.0</v>
      </c>
      <c r="AA411" s="19">
        <v>776.0</v>
      </c>
    </row>
    <row r="412" ht="14.25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f t="array" ref="X412">xlookup(A412&amp;B412,'10.22 sales by SKU'!H:H,'10.22 sales by SKU'!D:D,0,0)</f>
        <v>0</v>
      </c>
      <c r="Y412" s="12">
        <v>576.0</v>
      </c>
      <c r="Z412" s="12">
        <v>0.0</v>
      </c>
      <c r="AA412" s="12">
        <v>576.0</v>
      </c>
    </row>
    <row r="413" ht="14.25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f t="array" ref="X413">xlookup(A413&amp;B413,'10.22 sales by SKU'!H:H,'10.22 sales by SKU'!D:D,0,0)</f>
        <v>0</v>
      </c>
      <c r="Y413" s="19">
        <v>1421.0</v>
      </c>
      <c r="Z413" s="19">
        <v>0.0</v>
      </c>
      <c r="AA413" s="19">
        <v>1421.0</v>
      </c>
    </row>
    <row r="414" ht="14.25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f t="array" ref="X414">xlookup(A414&amp;B414,'10.22 sales by SKU'!H:H,'10.22 sales by SKU'!D:D,0,0)</f>
        <v>0</v>
      </c>
      <c r="Y414" s="12">
        <v>128.0</v>
      </c>
      <c r="Z414" s="12">
        <v>0.0</v>
      </c>
      <c r="AA414" s="12">
        <v>128.0</v>
      </c>
    </row>
    <row r="415" ht="14.25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f t="array" ref="X415">xlookup(A415&amp;B415,'10.22 sales by SKU'!H:H,'10.22 sales by SKU'!D:D,0,0)</f>
        <v>0</v>
      </c>
      <c r="Y415" s="19">
        <v>0.0</v>
      </c>
      <c r="Z415" s="19">
        <v>0.0</v>
      </c>
      <c r="AA415" s="19">
        <v>0.0</v>
      </c>
    </row>
    <row r="416" ht="14.25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f t="array" ref="X416">xlookup(A416&amp;B416,'10.22 sales by SKU'!H:H,'10.22 sales by SKU'!D:D,0,0)</f>
        <v>0</v>
      </c>
      <c r="Y416" s="12">
        <v>221.0</v>
      </c>
      <c r="Z416" s="12">
        <v>0.0</v>
      </c>
      <c r="AA416" s="12">
        <v>221.0</v>
      </c>
    </row>
    <row r="417" ht="14.25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f t="array" ref="X417">xlookup(A417&amp;B417,'10.22 sales by SKU'!H:H,'10.22 sales by SKU'!D:D,0,0)</f>
        <v>5806</v>
      </c>
      <c r="Y417" s="19">
        <v>54738.0</v>
      </c>
      <c r="Z417" s="19">
        <v>92689.0</v>
      </c>
      <c r="AA417" s="19">
        <v>147431.0</v>
      </c>
    </row>
    <row r="418" ht="14.25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f t="array" ref="X418">xlookup(A418&amp;B418,'10.22 sales by SKU'!H:H,'10.22 sales by SKU'!D:D,0,0)</f>
        <v>4616</v>
      </c>
      <c r="Y418" s="12">
        <v>54901.0</v>
      </c>
      <c r="Z418" s="12">
        <v>88394.0</v>
      </c>
      <c r="AA418" s="12">
        <v>143299.0</v>
      </c>
    </row>
    <row r="419" ht="14.25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f t="array" ref="X419">xlookup(A419&amp;B419,'10.22 sales by SKU'!H:H,'10.22 sales by SKU'!D:D,0,0)</f>
        <v>17580</v>
      </c>
      <c r="Y419" s="19">
        <v>115890.0</v>
      </c>
      <c r="Z419" s="19">
        <v>345164.0</v>
      </c>
      <c r="AA419" s="19">
        <v>461055.0</v>
      </c>
    </row>
    <row r="420" ht="14.25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f t="array" ref="X420">xlookup(A420&amp;B420,'10.22 sales by SKU'!H:H,'10.22 sales by SKU'!D:D,0,0)</f>
        <v>36300</v>
      </c>
      <c r="Y420" s="12">
        <v>90255.0</v>
      </c>
      <c r="Z420" s="12">
        <v>611894.0</v>
      </c>
      <c r="AA420" s="12">
        <v>702150.0</v>
      </c>
    </row>
    <row r="421" ht="14.25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f t="array" ref="X421">xlookup(A421&amp;B421,'10.22 sales by SKU'!H:H,'10.22 sales by SKU'!D:D,0,0)</f>
        <v>36285</v>
      </c>
      <c r="Y421" s="19">
        <v>90090.0</v>
      </c>
      <c r="Z421" s="19">
        <v>492902.0</v>
      </c>
      <c r="AA421" s="19">
        <v>582994.0</v>
      </c>
    </row>
    <row r="422" ht="14.25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f t="array" ref="X422">xlookup(A422&amp;B422,'10.22 sales by SKU'!H:H,'10.22 sales by SKU'!D:D,0,0)</f>
        <v>0</v>
      </c>
      <c r="Y422" s="12">
        <v>18123.0</v>
      </c>
      <c r="Z422" s="12">
        <v>33916.0</v>
      </c>
      <c r="AA422" s="12">
        <v>52040.0</v>
      </c>
    </row>
    <row r="423" ht="14.25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f t="array" ref="X423">xlookup(A423&amp;B423,'10.22 sales by SKU'!H:H,'10.22 sales by SKU'!D:D,0,0)</f>
        <v>23295</v>
      </c>
      <c r="Y423" s="19">
        <v>0.0</v>
      </c>
      <c r="Z423" s="19">
        <v>309742.0</v>
      </c>
      <c r="AA423" s="19">
        <v>309743.0</v>
      </c>
    </row>
    <row r="424" ht="14.25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f t="array" ref="X424">xlookup(A424&amp;B424,'10.22 sales by SKU'!H:H,'10.22 sales by SKU'!D:D,0,0)</f>
        <v>3150</v>
      </c>
      <c r="Y424" s="12">
        <v>0.0</v>
      </c>
      <c r="Z424" s="12">
        <v>103890.0</v>
      </c>
      <c r="AA424" s="12">
        <v>103890.0</v>
      </c>
    </row>
    <row r="425" ht="14.25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f t="array" ref="X425">xlookup(A425&amp;B425,'10.22 sales by SKU'!H:H,'10.22 sales by SKU'!D:D,0,0)</f>
        <v>3250</v>
      </c>
      <c r="Y425" s="19">
        <v>0.0</v>
      </c>
      <c r="Z425" s="19">
        <v>38320.0</v>
      </c>
      <c r="AA425" s="19">
        <v>38321.0</v>
      </c>
    </row>
    <row r="426" ht="14.25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f t="array" ref="X426">xlookup(A426&amp;B426,'10.22 sales by SKU'!H:H,'10.22 sales by SKU'!D:D,0,0)</f>
        <v>2350</v>
      </c>
      <c r="Y426" s="12">
        <v>0.0</v>
      </c>
      <c r="Z426" s="12">
        <v>32222.0</v>
      </c>
      <c r="AA426" s="12">
        <v>32224.0</v>
      </c>
    </row>
    <row r="427" ht="14.25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f t="array" ref="X427">xlookup(A427&amp;B427,'10.22 sales by SKU'!H:H,'10.22 sales by SKU'!D:D,0,0)</f>
        <v>1000</v>
      </c>
      <c r="Y427" s="19">
        <v>0.0</v>
      </c>
      <c r="Z427" s="19">
        <v>27182.0</v>
      </c>
      <c r="AA427" s="19">
        <v>27183.0</v>
      </c>
    </row>
    <row r="428" ht="14.25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f t="array" ref="X428">xlookup(A428&amp;B428,'10.22 sales by SKU'!H:H,'10.22 sales by SKU'!D:D,0,0)</f>
        <v>5688</v>
      </c>
      <c r="Y428" s="12">
        <v>0.0</v>
      </c>
      <c r="Z428" s="12">
        <v>42452.0</v>
      </c>
      <c r="AA428" s="12">
        <v>42454.0</v>
      </c>
    </row>
    <row r="429" ht="14.25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f t="array" ref="X429">xlookup(A429&amp;B429,'10.22 sales by SKU'!H:H,'10.22 sales by SKU'!D:D,0,0)</f>
        <v>1178</v>
      </c>
      <c r="Y429" s="19">
        <v>28285.0</v>
      </c>
      <c r="Z429" s="19">
        <v>21511.0</v>
      </c>
      <c r="AA429" s="19">
        <v>49802.0</v>
      </c>
    </row>
    <row r="430" ht="14.25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f t="array" ref="X430">xlookup(A430&amp;B430,'10.22 sales by SKU'!H:H,'10.22 sales by SKU'!D:D,0,0)</f>
        <v>5828</v>
      </c>
      <c r="Y430" s="12">
        <v>95421.0</v>
      </c>
      <c r="Z430" s="12">
        <v>85649.0</v>
      </c>
      <c r="AA430" s="12">
        <v>181081.0</v>
      </c>
    </row>
    <row r="431" ht="14.25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f t="array" ref="X431">xlookup(A431&amp;B431,'10.22 sales by SKU'!H:H,'10.22 sales by SKU'!D:D,0,0)</f>
        <v>3592</v>
      </c>
      <c r="Y431" s="19">
        <v>85595.0</v>
      </c>
      <c r="Z431" s="19">
        <v>64854.0</v>
      </c>
      <c r="AA431" s="19">
        <v>150460.0</v>
      </c>
    </row>
    <row r="432" ht="14.25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f t="array" ref="X432">xlookup(A432&amp;B432,'10.22 sales by SKU'!H:H,'10.22 sales by SKU'!D:D,0,0)</f>
        <v>4560</v>
      </c>
      <c r="Y432" s="12">
        <v>134559.0</v>
      </c>
      <c r="Z432" s="12">
        <v>103327.0</v>
      </c>
      <c r="AA432" s="12">
        <v>237896.0</v>
      </c>
    </row>
    <row r="433" ht="14.25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f t="array" ref="X433">xlookup(A433&amp;B433,'10.22 sales by SKU'!H:H,'10.22 sales by SKU'!D:D,0,0)</f>
        <v>5892</v>
      </c>
      <c r="Y433" s="19">
        <v>150590.0</v>
      </c>
      <c r="Z433" s="19">
        <v>129998.0</v>
      </c>
      <c r="AA433" s="19">
        <v>280599.0</v>
      </c>
    </row>
    <row r="434" ht="14.25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f t="array" ref="X434">xlookup(A434&amp;B434,'10.22 sales by SKU'!H:H,'10.22 sales by SKU'!D:D,0,0)</f>
        <v>8098</v>
      </c>
      <c r="Y434" s="12">
        <v>203505.0</v>
      </c>
      <c r="Z434" s="12">
        <v>194830.0</v>
      </c>
      <c r="AA434" s="12">
        <v>398344.0</v>
      </c>
    </row>
    <row r="435" ht="14.25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f t="array" ref="X435">xlookup(A435&amp;B435,'10.22 sales by SKU'!H:H,'10.22 sales by SKU'!D:D,0,0)</f>
        <v>6989</v>
      </c>
      <c r="Y435" s="19">
        <v>187240.0</v>
      </c>
      <c r="Z435" s="19">
        <v>130335.0</v>
      </c>
      <c r="AA435" s="19">
        <v>317585.0</v>
      </c>
    </row>
    <row r="436" ht="14.25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f t="array" ref="X436">xlookup(A436&amp;B436,'10.22 sales by SKU'!H:H,'10.22 sales by SKU'!D:D,0,0)</f>
        <v>6557</v>
      </c>
      <c r="Y436" s="12">
        <v>149242.0</v>
      </c>
      <c r="Z436" s="12">
        <v>125898.0</v>
      </c>
      <c r="AA436" s="12">
        <v>275149.0</v>
      </c>
    </row>
    <row r="437" ht="14.25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f t="array" ref="X437">xlookup(A437&amp;B437,'10.22 sales by SKU'!H:H,'10.22 sales by SKU'!D:D,0,0)</f>
        <v>7871</v>
      </c>
      <c r="Y437" s="19">
        <v>205167.0</v>
      </c>
      <c r="Z437" s="19">
        <v>179546.0</v>
      </c>
      <c r="AA437" s="19">
        <v>384726.0</v>
      </c>
    </row>
    <row r="438" ht="14.25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f t="array" ref="X438">xlookup(A438&amp;B438,'10.22 sales by SKU'!H:H,'10.22 sales by SKU'!D:D,0,0)</f>
        <v>5792</v>
      </c>
      <c r="Y438" s="12">
        <v>136597.0</v>
      </c>
      <c r="Z438" s="12">
        <v>116519.0</v>
      </c>
      <c r="AA438" s="12">
        <v>253124.0</v>
      </c>
    </row>
    <row r="439" ht="14.25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f t="array" ref="X439">xlookup(A439&amp;B439,'10.22 sales by SKU'!H:H,'10.22 sales by SKU'!D:D,0,0)</f>
        <v>7415</v>
      </c>
      <c r="Y439" s="19">
        <v>165530.0</v>
      </c>
      <c r="Z439" s="19">
        <v>139370.0</v>
      </c>
      <c r="AA439" s="19">
        <v>304908.0</v>
      </c>
    </row>
    <row r="440" ht="14.25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f t="array" ref="X440">xlookup(A440&amp;B440,'10.22 sales by SKU'!H:H,'10.22 sales by SKU'!D:D,0,0)</f>
        <v>6692</v>
      </c>
      <c r="Y440" s="12">
        <v>183730.0</v>
      </c>
      <c r="Z440" s="12">
        <v>124536.0</v>
      </c>
      <c r="AA440" s="12">
        <v>308276.0</v>
      </c>
    </row>
    <row r="441" ht="14.25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f t="array" ref="X441">xlookup(A441&amp;B441,'10.22 sales by SKU'!H:H,'10.22 sales by SKU'!D:D,0,0)</f>
        <v>4809</v>
      </c>
      <c r="Y441" s="19">
        <v>149779.0</v>
      </c>
      <c r="Z441" s="19">
        <v>116362.0</v>
      </c>
      <c r="AA441" s="19">
        <v>266154.0</v>
      </c>
    </row>
    <row r="442" ht="14.25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f t="array" ref="X442">xlookup(A442&amp;B442,'10.22 sales by SKU'!H:H,'10.22 sales by SKU'!D:D,0,0)</f>
        <v>11079</v>
      </c>
      <c r="Y442" s="12">
        <v>337352.0</v>
      </c>
      <c r="Z442" s="12">
        <v>247075.0</v>
      </c>
      <c r="AA442" s="12">
        <v>584438.0</v>
      </c>
    </row>
    <row r="443" ht="14.25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f t="array" ref="X443">xlookup(A443&amp;B443,'10.22 sales by SKU'!H:H,'10.22 sales by SKU'!D:D,0,0)</f>
        <v>0</v>
      </c>
      <c r="Y443" s="19">
        <v>84435.0</v>
      </c>
      <c r="Z443" s="19">
        <v>112.0</v>
      </c>
      <c r="AA443" s="19">
        <v>84553.0</v>
      </c>
    </row>
    <row r="444" ht="14.25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f t="array" ref="X444">xlookup(A444&amp;B444,'10.22 sales by SKU'!H:H,'10.22 sales by SKU'!D:D,0,0)</f>
        <v>0</v>
      </c>
      <c r="Y444" s="12">
        <v>57086.0</v>
      </c>
      <c r="Z444" s="12">
        <v>43107.0</v>
      </c>
      <c r="AA444" s="12">
        <v>100200.0</v>
      </c>
    </row>
    <row r="445" ht="14.25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f t="array" ref="X445">xlookup(A445&amp;B445,'10.22 sales by SKU'!H:H,'10.22 sales by SKU'!D:D,0,0)</f>
        <v>3545</v>
      </c>
      <c r="Y445" s="19">
        <v>121478.0</v>
      </c>
      <c r="Z445" s="19">
        <v>88956.0</v>
      </c>
      <c r="AA445" s="19">
        <v>210444.0</v>
      </c>
    </row>
    <row r="446" ht="14.25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f t="array" ref="X446">xlookup(A446&amp;B446,'10.22 sales by SKU'!H:H,'10.22 sales by SKU'!D:D,0,0)</f>
        <v>848</v>
      </c>
      <c r="Y446" s="12">
        <v>38660.0</v>
      </c>
      <c r="Z446" s="12">
        <v>24776.0</v>
      </c>
      <c r="AA446" s="12">
        <v>63446.0</v>
      </c>
    </row>
    <row r="447" ht="14.25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f t="array" ref="X447">xlookup(A447&amp;B447,'10.22 sales by SKU'!H:H,'10.22 sales by SKU'!D:D,0,0)</f>
        <v>2592</v>
      </c>
      <c r="Y447" s="19">
        <v>59029.0</v>
      </c>
      <c r="Z447" s="19">
        <v>41841.0</v>
      </c>
      <c r="AA447" s="19">
        <v>100883.0</v>
      </c>
    </row>
    <row r="448" ht="14.25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f t="array" ref="X448">xlookup(A448&amp;B448,'10.22 sales by SKU'!H:H,'10.22 sales by SKU'!D:D,0,0)</f>
        <v>120</v>
      </c>
      <c r="Y448" s="12">
        <v>81731.0</v>
      </c>
      <c r="Z448" s="12">
        <v>26539.0</v>
      </c>
      <c r="AA448" s="12">
        <v>108278.0</v>
      </c>
    </row>
    <row r="449" ht="14.25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f t="array" ref="X449">xlookup(A449&amp;B449,'10.22 sales by SKU'!H:H,'10.22 sales by SKU'!D:D,0,0)</f>
        <v>814</v>
      </c>
      <c r="Y449" s="19">
        <v>51435.0</v>
      </c>
      <c r="Z449" s="19">
        <v>33291.0</v>
      </c>
      <c r="AA449" s="19">
        <v>84734.0</v>
      </c>
    </row>
    <row r="450" ht="14.25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f t="array" ref="X450">xlookup(A450&amp;B450,'10.22 sales by SKU'!H:H,'10.22 sales by SKU'!D:D,0,0)</f>
        <v>522</v>
      </c>
      <c r="Y450" s="12">
        <v>34071.0</v>
      </c>
      <c r="Z450" s="12">
        <v>19240.0</v>
      </c>
      <c r="AA450" s="12">
        <v>53320.0</v>
      </c>
    </row>
    <row r="451" ht="14.25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f t="array" ref="X451">xlookup(A451&amp;B451,'10.22 sales by SKU'!H:H,'10.22 sales by SKU'!D:D,0,0)</f>
        <v>7414</v>
      </c>
      <c r="Y451" s="19">
        <v>186684.0</v>
      </c>
      <c r="Z451" s="19">
        <v>129881.0</v>
      </c>
      <c r="AA451" s="19">
        <v>316577.0</v>
      </c>
    </row>
    <row r="452" ht="14.25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f t="array" ref="X452">xlookup(A452&amp;B452,'10.22 sales by SKU'!H:H,'10.22 sales by SKU'!D:D,0,0)</f>
        <v>2927</v>
      </c>
      <c r="Y452" s="12">
        <v>51539.0</v>
      </c>
      <c r="Z452" s="12">
        <v>31534.0</v>
      </c>
      <c r="AA452" s="12">
        <v>83084.0</v>
      </c>
    </row>
    <row r="453" ht="14.25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f t="array" ref="X453">xlookup(A453&amp;B453,'10.22 sales by SKU'!H:H,'10.22 sales by SKU'!D:D,0,0)</f>
        <v>5085</v>
      </c>
      <c r="Y453" s="19">
        <v>123401.0</v>
      </c>
      <c r="Z453" s="19">
        <v>92060.0</v>
      </c>
      <c r="AA453" s="19">
        <v>215472.0</v>
      </c>
    </row>
    <row r="454" ht="14.25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f t="array" ref="X454">xlookup(A454&amp;B454,'10.22 sales by SKU'!H:H,'10.22 sales by SKU'!D:D,0,0)</f>
        <v>927</v>
      </c>
      <c r="Y454" s="12">
        <v>54091.0</v>
      </c>
      <c r="Z454" s="12">
        <v>31604.0</v>
      </c>
      <c r="AA454" s="12">
        <v>85704.0</v>
      </c>
    </row>
    <row r="455" ht="14.25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f t="array" ref="X455">xlookup(A455&amp;B455,'10.22 sales by SKU'!H:H,'10.22 sales by SKU'!D:D,0,0)</f>
        <v>8196</v>
      </c>
      <c r="Y455" s="19">
        <v>171416.0</v>
      </c>
      <c r="Z455" s="19">
        <v>126377.0</v>
      </c>
      <c r="AA455" s="19">
        <v>297805.0</v>
      </c>
    </row>
    <row r="456" ht="14.25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f t="array" ref="X456">xlookup(A456&amp;B456,'10.22 sales by SKU'!H:H,'10.22 sales by SKU'!D:D,0,0)</f>
        <v>4367</v>
      </c>
      <c r="Y456" s="12">
        <v>119970.0</v>
      </c>
      <c r="Z456" s="12">
        <v>101476.0</v>
      </c>
      <c r="AA456" s="12">
        <v>221455.0</v>
      </c>
    </row>
    <row r="457" ht="14.25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f t="array" ref="X457">xlookup(A457&amp;B457,'10.22 sales by SKU'!H:H,'10.22 sales by SKU'!D:D,0,0)</f>
        <v>1038</v>
      </c>
      <c r="Y457" s="19">
        <v>52996.0</v>
      </c>
      <c r="Z457" s="19">
        <v>45132.0</v>
      </c>
      <c r="AA457" s="19">
        <v>98138.0</v>
      </c>
    </row>
    <row r="458" ht="14.25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f t="array" ref="X458">xlookup(A458&amp;B458,'10.22 sales by SKU'!H:H,'10.22 sales by SKU'!D:D,0,0)</f>
        <v>1134</v>
      </c>
      <c r="Y458" s="12">
        <v>18032.0</v>
      </c>
      <c r="Z458" s="12">
        <v>14341.0</v>
      </c>
      <c r="AA458" s="12">
        <v>32379.0</v>
      </c>
    </row>
    <row r="459" ht="14.25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f t="array" ref="X459">xlookup(A459&amp;B459,'10.22 sales by SKU'!H:H,'10.22 sales by SKU'!D:D,0,0)</f>
        <v>278</v>
      </c>
      <c r="Y459" s="19">
        <v>10462.0</v>
      </c>
      <c r="Z459" s="19">
        <v>8091.0</v>
      </c>
      <c r="AA459" s="19">
        <v>18557.0</v>
      </c>
    </row>
    <row r="460" ht="14.25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f t="array" ref="X460">xlookup(A460&amp;B460,'10.22 sales by SKU'!H:H,'10.22 sales by SKU'!D:D,0,0)</f>
        <v>259</v>
      </c>
      <c r="Y460" s="12">
        <v>7241.0</v>
      </c>
      <c r="Z460" s="12">
        <v>7188.0</v>
      </c>
      <c r="AA460" s="12">
        <v>14431.0</v>
      </c>
    </row>
    <row r="461" ht="14.25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f t="array" ref="X461">xlookup(A461&amp;B461,'10.22 sales by SKU'!H:H,'10.22 sales by SKU'!D:D,0,0)</f>
        <v>398</v>
      </c>
      <c r="Y461" s="19">
        <v>8942.0</v>
      </c>
      <c r="Z461" s="19">
        <v>6657.0</v>
      </c>
      <c r="AA461" s="19">
        <v>15604.0</v>
      </c>
    </row>
    <row r="462" ht="14.25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f t="array" ref="X462">xlookup(A462&amp;B462,'10.22 sales by SKU'!H:H,'10.22 sales by SKU'!D:D,0,0)</f>
        <v>882</v>
      </c>
      <c r="Y462" s="12">
        <v>23373.0</v>
      </c>
      <c r="Z462" s="12">
        <v>14061.0</v>
      </c>
      <c r="AA462" s="12">
        <v>37440.0</v>
      </c>
    </row>
    <row r="463" ht="14.25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f t="array" ref="X463">xlookup(A463&amp;B463,'10.22 sales by SKU'!H:H,'10.22 sales by SKU'!D:D,0,0)</f>
        <v>0</v>
      </c>
      <c r="Y463" s="19">
        <v>14592.0</v>
      </c>
      <c r="Z463" s="19">
        <v>0.0</v>
      </c>
      <c r="AA463" s="19">
        <v>14592.0</v>
      </c>
    </row>
    <row r="464" ht="14.25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f t="array" ref="X464">xlookup(A464&amp;B464,'10.22 sales by SKU'!H:H,'10.22 sales by SKU'!D:D,0,0)</f>
        <v>0</v>
      </c>
      <c r="Y464" s="12">
        <v>12292.0</v>
      </c>
      <c r="Z464" s="12">
        <v>135.0</v>
      </c>
      <c r="AA464" s="12">
        <v>12427.0</v>
      </c>
    </row>
    <row r="465" ht="14.25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f t="array" ref="X465">xlookup(A465&amp;B465,'10.22 sales by SKU'!H:H,'10.22 sales by SKU'!D:D,0,0)</f>
        <v>0</v>
      </c>
      <c r="Y465" s="19">
        <v>13021.0</v>
      </c>
      <c r="Z465" s="19">
        <v>0.0</v>
      </c>
      <c r="AA465" s="19">
        <v>13021.0</v>
      </c>
    </row>
    <row r="466" ht="14.25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f t="array" ref="X466">xlookup(A466&amp;B466,'10.22 sales by SKU'!H:H,'10.22 sales by SKU'!D:D,0,0)</f>
        <v>0</v>
      </c>
      <c r="Y466" s="12">
        <v>8511.0</v>
      </c>
      <c r="Z466" s="12">
        <v>2363.0</v>
      </c>
      <c r="AA466" s="12">
        <v>10874.0</v>
      </c>
    </row>
    <row r="467" ht="14.25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f t="array" ref="X467">xlookup(A467&amp;B467,'10.22 sales by SKU'!H:H,'10.22 sales by SKU'!D:D,0,0)</f>
        <v>0</v>
      </c>
      <c r="Y467" s="19">
        <v>7219.0</v>
      </c>
      <c r="Z467" s="19">
        <v>0.0</v>
      </c>
      <c r="AA467" s="19">
        <v>7219.0</v>
      </c>
    </row>
    <row r="468" ht="14.25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f t="array" ref="X468">xlookup(A468&amp;B468,'10.22 sales by SKU'!H:H,'10.22 sales by SKU'!D:D,0,0)</f>
        <v>0</v>
      </c>
      <c r="Y468" s="12">
        <v>5546.0</v>
      </c>
      <c r="Z468" s="12">
        <v>1343.0</v>
      </c>
      <c r="AA468" s="12">
        <v>6889.0</v>
      </c>
    </row>
    <row r="469" ht="14.25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f t="array" ref="X469">xlookup(A469&amp;B469,'10.22 sales by SKU'!H:H,'10.22 sales by SKU'!D:D,0,0)</f>
        <v>0</v>
      </c>
      <c r="Y469" s="19">
        <v>7665.0</v>
      </c>
      <c r="Z469" s="19">
        <v>0.0</v>
      </c>
      <c r="AA469" s="19">
        <v>7665.0</v>
      </c>
    </row>
    <row r="470" ht="14.25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f t="array" ref="X470">xlookup(A470&amp;B470,'10.22 sales by SKU'!H:H,'10.22 sales by SKU'!D:D,0,0)</f>
        <v>0</v>
      </c>
      <c r="Y470" s="12">
        <v>6140.0</v>
      </c>
      <c r="Z470" s="12">
        <v>150.0</v>
      </c>
      <c r="AA470" s="12">
        <v>6290.0</v>
      </c>
    </row>
    <row r="471" ht="14.25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f t="array" ref="X471">xlookup(A471&amp;B471,'10.22 sales by SKU'!H:H,'10.22 sales by SKU'!D:D,0,0)</f>
        <v>3249</v>
      </c>
      <c r="Y471" s="19">
        <v>61738.0</v>
      </c>
      <c r="Z471" s="19">
        <v>49533.0</v>
      </c>
      <c r="AA471" s="19">
        <v>111280.0</v>
      </c>
    </row>
    <row r="472" ht="14.25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f t="array" ref="X472">xlookup(A472&amp;B472,'10.22 sales by SKU'!H:H,'10.22 sales by SKU'!D:D,0,0)</f>
        <v>2232</v>
      </c>
      <c r="Y472" s="12">
        <v>42609.0</v>
      </c>
      <c r="Z472" s="12">
        <v>36473.0</v>
      </c>
      <c r="AA472" s="12">
        <v>79090.0</v>
      </c>
    </row>
    <row r="473" ht="14.25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f t="array" ref="X473">xlookup(A473&amp;B473,'10.22 sales by SKU'!H:H,'10.22 sales by SKU'!D:D,0,0)</f>
        <v>2118</v>
      </c>
      <c r="Y473" s="19">
        <v>44316.0</v>
      </c>
      <c r="Z473" s="19">
        <v>39342.0</v>
      </c>
      <c r="AA473" s="19">
        <v>83666.0</v>
      </c>
    </row>
    <row r="474" ht="14.25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f t="array" ref="X474">xlookup(A474&amp;B474,'10.22 sales by SKU'!H:H,'10.22 sales by SKU'!D:D,0,0)</f>
        <v>3016</v>
      </c>
      <c r="Y474" s="12">
        <v>39908.0</v>
      </c>
      <c r="Z474" s="12">
        <v>43777.0</v>
      </c>
      <c r="AA474" s="12">
        <v>83695.0</v>
      </c>
    </row>
    <row r="475" ht="14.25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f t="array" ref="X475">xlookup(A475&amp;B475,'10.22 sales by SKU'!H:H,'10.22 sales by SKU'!D:D,0,0)</f>
        <v>2037</v>
      </c>
      <c r="Y475" s="19">
        <v>49776.0</v>
      </c>
      <c r="Z475" s="19">
        <v>49482.0</v>
      </c>
      <c r="AA475" s="19">
        <v>99267.0</v>
      </c>
    </row>
    <row r="476" ht="14.25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f t="array" ref="X476">xlookup(A476&amp;B476,'10.22 sales by SKU'!H:H,'10.22 sales by SKU'!D:D,0,0)</f>
        <v>2410</v>
      </c>
      <c r="Y476" s="12">
        <v>40468.0</v>
      </c>
      <c r="Z476" s="12">
        <v>40761.0</v>
      </c>
      <c r="AA476" s="12">
        <v>81237.0</v>
      </c>
    </row>
    <row r="477" ht="14.25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f t="array" ref="X477">xlookup(A477&amp;B477,'10.22 sales by SKU'!H:H,'10.22 sales by SKU'!D:D,0,0)</f>
        <v>1064</v>
      </c>
      <c r="Y477" s="19">
        <v>34366.0</v>
      </c>
      <c r="Z477" s="19">
        <v>34624.0</v>
      </c>
      <c r="AA477" s="19">
        <v>68999.0</v>
      </c>
    </row>
    <row r="478" ht="14.25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f t="array" ref="X478">xlookup(A478&amp;B478,'10.22 sales by SKU'!H:H,'10.22 sales by SKU'!D:D,0,0)</f>
        <v>0</v>
      </c>
      <c r="Y478" s="12">
        <v>5435.0</v>
      </c>
      <c r="Z478" s="12">
        <v>2414.0</v>
      </c>
      <c r="AA478" s="12">
        <v>7849.0</v>
      </c>
    </row>
    <row r="479" ht="14.25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f t="array" ref="X479">xlookup(A479&amp;B479,'10.22 sales by SKU'!H:H,'10.22 sales by SKU'!D:D,0,0)</f>
        <v>0</v>
      </c>
      <c r="Y479" s="19">
        <v>6749.0</v>
      </c>
      <c r="Z479" s="19">
        <v>4794.0</v>
      </c>
      <c r="AA479" s="19">
        <v>11543.0</v>
      </c>
    </row>
    <row r="480" ht="14.25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f t="array" ref="X480">xlookup(A480&amp;B480,'10.22 sales by SKU'!H:H,'10.22 sales by SKU'!D:D,0,0)</f>
        <v>0</v>
      </c>
      <c r="Y480" s="12">
        <v>4931.0</v>
      </c>
      <c r="Z480" s="12">
        <v>195.0</v>
      </c>
      <c r="AA480" s="12">
        <v>5126.0</v>
      </c>
    </row>
    <row r="481" ht="14.25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f t="array" ref="X481">xlookup(A481&amp;B481,'10.22 sales by SKU'!H:H,'10.22 sales by SKU'!D:D,0,0)</f>
        <v>0</v>
      </c>
      <c r="Y481" s="19">
        <v>4306.0</v>
      </c>
      <c r="Z481" s="19">
        <v>0.0</v>
      </c>
      <c r="AA481" s="19">
        <v>4306.0</v>
      </c>
    </row>
    <row r="482" ht="14.25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f t="array" ref="X482">xlookup(A482&amp;B482,'10.22 sales by SKU'!H:H,'10.22 sales by SKU'!D:D,0,0)</f>
        <v>2207</v>
      </c>
      <c r="Y482" s="12">
        <v>24456.0</v>
      </c>
      <c r="Z482" s="12">
        <v>56173.0</v>
      </c>
      <c r="AA482" s="12">
        <v>80635.0</v>
      </c>
    </row>
    <row r="483" ht="14.25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f t="array" ref="X483">xlookup(A483&amp;B483,'10.22 sales by SKU'!H:H,'10.22 sales by SKU'!D:D,0,0)</f>
        <v>2986</v>
      </c>
      <c r="Y483" s="19">
        <v>24897.0</v>
      </c>
      <c r="Z483" s="19">
        <v>52458.0</v>
      </c>
      <c r="AA483" s="19">
        <v>77362.0</v>
      </c>
    </row>
    <row r="484" ht="14.25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f t="array" ref="X484">xlookup(A484&amp;B484,'10.22 sales by SKU'!H:H,'10.22 sales by SKU'!D:D,0,0)</f>
        <v>0</v>
      </c>
      <c r="Y484" s="12">
        <v>867.0</v>
      </c>
      <c r="Z484" s="12">
        <v>1955.0</v>
      </c>
      <c r="AA484" s="12">
        <v>2822.0</v>
      </c>
    </row>
    <row r="485" ht="14.25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f t="array" ref="X485">xlookup(A485&amp;B485,'10.22 sales by SKU'!H:H,'10.22 sales by SKU'!D:D,0,0)</f>
        <v>0</v>
      </c>
      <c r="Y485" s="19">
        <v>1292.0</v>
      </c>
      <c r="Z485" s="19">
        <v>2210.0</v>
      </c>
      <c r="AA485" s="19">
        <v>3502.0</v>
      </c>
    </row>
    <row r="486" ht="14.25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f t="array" ref="X486">xlookup(A486&amp;B486,'10.22 sales by SKU'!H:H,'10.22 sales by SKU'!D:D,0,0)</f>
        <v>0</v>
      </c>
      <c r="Y486" s="12">
        <v>0.0</v>
      </c>
      <c r="Z486" s="12">
        <v>2482.0</v>
      </c>
      <c r="AA486" s="12">
        <v>2482.0</v>
      </c>
    </row>
    <row r="487" ht="14.25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f t="array" ref="X487">xlookup(A487&amp;B487,'10.22 sales by SKU'!H:H,'10.22 sales by SKU'!D:D,0,0)</f>
        <v>0</v>
      </c>
      <c r="Y487" s="19">
        <v>0.0</v>
      </c>
      <c r="Z487" s="19">
        <v>1037.0</v>
      </c>
      <c r="AA487" s="19">
        <v>1037.0</v>
      </c>
    </row>
    <row r="488" ht="14.25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f t="array" ref="X488">xlookup(A488&amp;B488,'10.22 sales by SKU'!H:H,'10.22 sales by SKU'!D:D,0,0)</f>
        <v>0</v>
      </c>
      <c r="Y488" s="12">
        <v>0.0</v>
      </c>
      <c r="Z488" s="12">
        <v>1071.0</v>
      </c>
      <c r="AA488" s="12">
        <v>1071.0</v>
      </c>
    </row>
    <row r="489" ht="14.25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f t="array" ref="X489">xlookup(A489&amp;B489,'10.22 sales by SKU'!H:H,'10.22 sales by SKU'!D:D,0,0)</f>
        <v>1605</v>
      </c>
      <c r="Y489" s="19">
        <v>0.0</v>
      </c>
      <c r="Z489" s="19">
        <v>19391.0</v>
      </c>
      <c r="AA489" s="19">
        <v>19394.0</v>
      </c>
    </row>
    <row r="490" ht="14.25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f t="array" ref="X490">xlookup(A490&amp;B490,'10.22 sales by SKU'!H:H,'10.22 sales by SKU'!D:D,0,0)</f>
        <v>1603</v>
      </c>
      <c r="Y490" s="12">
        <v>0.0</v>
      </c>
      <c r="Z490" s="12">
        <v>20026.0</v>
      </c>
      <c r="AA490" s="12">
        <v>20028.0</v>
      </c>
    </row>
    <row r="491" ht="14.25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f t="array" ref="X491">xlookup(A491&amp;B491,'10.22 sales by SKU'!H:H,'10.22 sales by SKU'!D:D,0,0)</f>
        <v>0</v>
      </c>
      <c r="Y491" s="19">
        <v>0.0</v>
      </c>
      <c r="Z491" s="19">
        <v>0.0</v>
      </c>
      <c r="AA491" s="19">
        <v>0.0</v>
      </c>
    </row>
    <row r="492" ht="14.25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f t="array" ref="X492">xlookup(A492&amp;B492,'10.22 sales by SKU'!H:H,'10.22 sales by SKU'!D:D,0,0)</f>
        <v>2286</v>
      </c>
      <c r="Y492" s="12">
        <v>0.0</v>
      </c>
      <c r="Z492" s="12">
        <v>7803.0</v>
      </c>
      <c r="AA492" s="12">
        <v>7803.0</v>
      </c>
    </row>
    <row r="493" ht="14.25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f t="array" ref="X493">xlookup(A493&amp;B493,'10.22 sales by SKU'!H:H,'10.22 sales by SKU'!D:D,0,0)</f>
        <v>2115</v>
      </c>
      <c r="Y493" s="19">
        <v>0.0</v>
      </c>
      <c r="Z493" s="19">
        <v>7972.0</v>
      </c>
      <c r="AA493" s="19">
        <v>7972.0</v>
      </c>
    </row>
    <row r="494" ht="14.25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f t="array" ref="X494">xlookup(A494&amp;B494,'10.22 sales by SKU'!H:H,'10.22 sales by SKU'!D:D,0,0)</f>
        <v>1746</v>
      </c>
      <c r="Y494" s="12">
        <v>0.0</v>
      </c>
      <c r="Z494" s="12">
        <v>7134.0</v>
      </c>
      <c r="AA494" s="12">
        <v>7134.0</v>
      </c>
    </row>
    <row r="495" ht="14.25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f t="array" ref="X495">xlookup(A495&amp;B495,'10.22 sales by SKU'!H:H,'10.22 sales by SKU'!D:D,0,0)</f>
        <v>6832</v>
      </c>
      <c r="Y495" s="19">
        <v>160783.0</v>
      </c>
      <c r="Z495" s="19">
        <v>104477.0</v>
      </c>
      <c r="AA495" s="19">
        <v>265270.0</v>
      </c>
    </row>
    <row r="496" ht="14.25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f t="array" ref="X496">xlookup(A496&amp;B496,'10.22 sales by SKU'!H:H,'10.22 sales by SKU'!D:D,0,0)</f>
        <v>0</v>
      </c>
      <c r="Y496" s="12">
        <v>24070.0</v>
      </c>
      <c r="Z496" s="12">
        <v>8814.0</v>
      </c>
      <c r="AA496" s="12">
        <v>32891.0</v>
      </c>
    </row>
    <row r="497" ht="14.25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f t="array" ref="X497">xlookup(A497&amp;B497,'10.22 sales by SKU'!H:H,'10.22 sales by SKU'!D:D,0,0)</f>
        <v>661</v>
      </c>
      <c r="Y497" s="19">
        <v>29776.0</v>
      </c>
      <c r="Z497" s="19">
        <v>30103.0</v>
      </c>
      <c r="AA497" s="19">
        <v>59890.0</v>
      </c>
    </row>
    <row r="498" ht="14.25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f t="array" ref="X498">xlookup(A498&amp;B498,'10.22 sales by SKU'!H:H,'10.22 sales by SKU'!D:D,0,0)</f>
        <v>1375</v>
      </c>
      <c r="Y498" s="12">
        <v>42699.0</v>
      </c>
      <c r="Z498" s="12">
        <v>9571.0</v>
      </c>
      <c r="AA498" s="12">
        <v>52276.0</v>
      </c>
    </row>
    <row r="499" ht="14.25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f t="array" ref="X499">xlookup(A499&amp;B499,'10.22 sales by SKU'!H:H,'10.22 sales by SKU'!D:D,0,0)</f>
        <v>8094</v>
      </c>
      <c r="Y499" s="19">
        <v>87495.0</v>
      </c>
      <c r="Z499" s="19">
        <v>66007.0</v>
      </c>
      <c r="AA499" s="19">
        <v>153513.0</v>
      </c>
    </row>
    <row r="500" ht="14.25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f t="array" ref="X500">xlookup(A500&amp;B500,'10.22 sales by SKU'!H:H,'10.22 sales by SKU'!D:D,0,0)</f>
        <v>0</v>
      </c>
      <c r="Y500" s="12">
        <v>38449.0</v>
      </c>
      <c r="Z500" s="12">
        <v>32434.0</v>
      </c>
      <c r="AA500" s="12">
        <v>70891.0</v>
      </c>
    </row>
    <row r="501" ht="14.25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f t="array" ref="X501">xlookup(A501&amp;B501,'10.22 sales by SKU'!H:H,'10.22 sales by SKU'!D:D,0,0)</f>
        <v>12571</v>
      </c>
      <c r="Y501" s="19">
        <v>211090.0</v>
      </c>
      <c r="Z501" s="19">
        <v>183993.0</v>
      </c>
      <c r="AA501" s="19">
        <v>395092.0</v>
      </c>
    </row>
    <row r="502" ht="14.25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f t="array" ref="X502">xlookup(A502&amp;B502,'10.22 sales by SKU'!H:H,'10.22 sales by SKU'!D:D,0,0)</f>
        <v>14282</v>
      </c>
      <c r="Y502" s="12">
        <v>220180.0</v>
      </c>
      <c r="Z502" s="12">
        <v>156184.0</v>
      </c>
      <c r="AA502" s="12">
        <v>376373.0</v>
      </c>
    </row>
    <row r="503" ht="14.25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f t="array" ref="X503">xlookup(A503&amp;B503,'10.22 sales by SKU'!H:H,'10.22 sales by SKU'!D:D,0,0)</f>
        <v>7361</v>
      </c>
      <c r="Y503" s="19">
        <v>169691.0</v>
      </c>
      <c r="Z503" s="19">
        <v>108841.0</v>
      </c>
      <c r="AA503" s="19">
        <v>278542.0</v>
      </c>
    </row>
    <row r="504" ht="14.25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f t="array" ref="X504">xlookup(A504&amp;B504,'10.22 sales by SKU'!H:H,'10.22 sales by SKU'!D:D,0,0)</f>
        <v>14275</v>
      </c>
      <c r="Y504" s="12">
        <v>236514.0</v>
      </c>
      <c r="Z504" s="12">
        <v>148978.0</v>
      </c>
      <c r="AA504" s="12">
        <v>385501.0</v>
      </c>
    </row>
    <row r="505" ht="14.25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f t="array" ref="X505">xlookup(A505&amp;B505,'10.22 sales by SKU'!H:H,'10.22 sales by SKU'!D:D,0,0)</f>
        <v>0</v>
      </c>
      <c r="Y505" s="19">
        <v>21480.0</v>
      </c>
      <c r="Z505" s="19">
        <v>5111.0</v>
      </c>
      <c r="AA505" s="19">
        <v>26598.0</v>
      </c>
    </row>
    <row r="506" ht="14.25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f t="array" ref="X506">xlookup(A506&amp;B506,'10.22 sales by SKU'!H:H,'10.22 sales by SKU'!D:D,0,0)</f>
        <v>0</v>
      </c>
      <c r="Y506" s="12">
        <v>14829.0</v>
      </c>
      <c r="Z506" s="12">
        <v>3143.0</v>
      </c>
      <c r="AA506" s="12">
        <v>17976.0</v>
      </c>
    </row>
    <row r="507" ht="14.25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f t="array" ref="X507">xlookup(A507&amp;B507,'10.22 sales by SKU'!H:H,'10.22 sales by SKU'!D:D,0,0)</f>
        <v>6062</v>
      </c>
      <c r="Y507" s="19">
        <v>92832.0</v>
      </c>
      <c r="Z507" s="19">
        <v>69443.0</v>
      </c>
      <c r="AA507" s="19">
        <v>162288.0</v>
      </c>
    </row>
    <row r="508" ht="14.25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f t="array" ref="X508">xlookup(A508&amp;B508,'10.22 sales by SKU'!H:H,'10.22 sales by SKU'!D:D,0,0)</f>
        <v>1250</v>
      </c>
      <c r="Y508" s="12">
        <v>82795.0</v>
      </c>
      <c r="Z508" s="12">
        <v>28549.0</v>
      </c>
      <c r="AA508" s="12">
        <v>111351.0</v>
      </c>
    </row>
    <row r="509" ht="14.25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f t="array" ref="X509">xlookup(A509&amp;B509,'10.22 sales by SKU'!H:H,'10.22 sales by SKU'!D:D,0,0)</f>
        <v>1250</v>
      </c>
      <c r="Y509" s="19">
        <v>59411.0</v>
      </c>
      <c r="Z509" s="19">
        <v>24720.0</v>
      </c>
      <c r="AA509" s="19">
        <v>84140.0</v>
      </c>
    </row>
    <row r="510" ht="14.25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f t="array" ref="X510">xlookup(A510&amp;B510,'10.22 sales by SKU'!H:H,'10.22 sales by SKU'!D:D,0,0)</f>
        <v>0</v>
      </c>
      <c r="Y510" s="12">
        <v>10648.0</v>
      </c>
      <c r="Z510" s="12">
        <v>12730.0</v>
      </c>
      <c r="AA510" s="12">
        <v>23381.0</v>
      </c>
    </row>
    <row r="511" ht="14.25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f t="array" ref="X511">xlookup(A511&amp;B511,'10.22 sales by SKU'!H:H,'10.22 sales by SKU'!D:D,0,0)</f>
        <v>0</v>
      </c>
      <c r="Y511" s="19">
        <v>6893.0</v>
      </c>
      <c r="Z511" s="19">
        <v>15279.0</v>
      </c>
      <c r="AA511" s="19">
        <v>22177.0</v>
      </c>
    </row>
    <row r="512" ht="14.25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f t="array" ref="X512">xlookup(A512&amp;B512,'10.22 sales by SKU'!H:H,'10.22 sales by SKU'!D:D,0,0)</f>
        <v>0</v>
      </c>
      <c r="Y512" s="12">
        <v>0.0</v>
      </c>
      <c r="Z512" s="12">
        <v>0.0</v>
      </c>
      <c r="AA512" s="12">
        <v>1.0</v>
      </c>
    </row>
    <row r="513" ht="14.25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f t="array" ref="X513">xlookup(A513&amp;B513,'10.22 sales by SKU'!H:H,'10.22 sales by SKU'!D:D,0,0)</f>
        <v>2879</v>
      </c>
      <c r="Y513" s="19">
        <v>16353.0</v>
      </c>
      <c r="Z513" s="19">
        <v>25144.0</v>
      </c>
      <c r="AA513" s="19">
        <v>41503.0</v>
      </c>
    </row>
    <row r="514" ht="14.25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f t="array" ref="X514">xlookup(A514&amp;B514,'10.22 sales by SKU'!H:H,'10.22 sales by SKU'!D:D,0,0)</f>
        <v>0</v>
      </c>
      <c r="Y514" s="12">
        <v>2765.0</v>
      </c>
      <c r="Z514" s="12">
        <v>1250.0</v>
      </c>
      <c r="AA514" s="12">
        <v>4022.0</v>
      </c>
    </row>
    <row r="515" ht="14.25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f t="array" ref="X515">xlookup(A515&amp;B515,'10.22 sales by SKU'!H:H,'10.22 sales by SKU'!D:D,0,0)</f>
        <v>0</v>
      </c>
      <c r="Y515" s="19">
        <v>5862.0</v>
      </c>
      <c r="Z515" s="19">
        <v>1892.0</v>
      </c>
      <c r="AA515" s="19">
        <v>7760.0</v>
      </c>
    </row>
    <row r="516" ht="14.25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f t="array" ref="X516">xlookup(A516&amp;B516,'10.22 sales by SKU'!H:H,'10.22 sales by SKU'!D:D,0,0)</f>
        <v>0</v>
      </c>
      <c r="Y516" s="12">
        <v>6293.0</v>
      </c>
      <c r="Z516" s="12">
        <v>5515.0</v>
      </c>
      <c r="AA516" s="12">
        <v>11816.0</v>
      </c>
    </row>
    <row r="517" ht="14.25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f t="array" ref="X517">xlookup(A517&amp;B517,'10.22 sales by SKU'!H:H,'10.22 sales by SKU'!D:D,0,0)</f>
        <v>0</v>
      </c>
      <c r="Y517" s="19">
        <v>3369.0</v>
      </c>
      <c r="Z517" s="19">
        <v>2096.0</v>
      </c>
      <c r="AA517" s="19">
        <v>5471.0</v>
      </c>
    </row>
    <row r="518" ht="14.25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f t="array" ref="X518">xlookup(A518&amp;B518,'10.22 sales by SKU'!H:H,'10.22 sales by SKU'!D:D,0,0)</f>
        <v>6772</v>
      </c>
      <c r="Y518" s="12">
        <v>82171.0</v>
      </c>
      <c r="Z518" s="12">
        <v>79720.0</v>
      </c>
      <c r="AA518" s="12">
        <v>161900.0</v>
      </c>
    </row>
    <row r="519" ht="14.25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f t="array" ref="X519">xlookup(A519&amp;B519,'10.22 sales by SKU'!H:H,'10.22 sales by SKU'!D:D,0,0)</f>
        <v>10150</v>
      </c>
      <c r="Y519" s="19">
        <v>96709.0</v>
      </c>
      <c r="Z519" s="19">
        <v>94666.0</v>
      </c>
      <c r="AA519" s="19">
        <v>191383.0</v>
      </c>
    </row>
    <row r="520" ht="14.25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f t="array" ref="X520">xlookup(A520&amp;B520,'10.22 sales by SKU'!H:H,'10.22 sales by SKU'!D:D,0,0)</f>
        <v>9182</v>
      </c>
      <c r="Y520" s="12">
        <v>91693.0</v>
      </c>
      <c r="Z520" s="12">
        <v>74945.0</v>
      </c>
      <c r="AA520" s="12">
        <v>166645.0</v>
      </c>
    </row>
    <row r="521" ht="14.25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f t="array" ref="X521">xlookup(A521&amp;B521,'10.22 sales by SKU'!H:H,'10.22 sales by SKU'!D:D,0,0)</f>
        <v>5059</v>
      </c>
      <c r="Y521" s="19">
        <v>88359.0</v>
      </c>
      <c r="Z521" s="19">
        <v>57446.0</v>
      </c>
      <c r="AA521" s="19">
        <v>145812.0</v>
      </c>
    </row>
    <row r="522" ht="14.25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f t="array" ref="X522">xlookup(A522&amp;B522,'10.22 sales by SKU'!H:H,'10.22 sales by SKU'!D:D,0,0)</f>
        <v>5701</v>
      </c>
      <c r="Y522" s="12">
        <v>136898.0</v>
      </c>
      <c r="Z522" s="12">
        <v>96956.0</v>
      </c>
      <c r="AA522" s="12">
        <v>233865.0</v>
      </c>
    </row>
    <row r="523" ht="14.25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f t="array" ref="X523">xlookup(A523&amp;B523,'10.22 sales by SKU'!H:H,'10.22 sales by SKU'!D:D,0,0)</f>
        <v>8757</v>
      </c>
      <c r="Y523" s="19">
        <v>165127.0</v>
      </c>
      <c r="Z523" s="19">
        <v>115024.0</v>
      </c>
      <c r="AA523" s="19">
        <v>280160.0</v>
      </c>
    </row>
    <row r="524" ht="14.25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f t="array" ref="X524">xlookup(A524&amp;B524,'10.22 sales by SKU'!H:H,'10.22 sales by SKU'!D:D,0,0)</f>
        <v>4426</v>
      </c>
      <c r="Y524" s="12">
        <v>134368.0</v>
      </c>
      <c r="Z524" s="12">
        <v>82823.0</v>
      </c>
      <c r="AA524" s="12">
        <v>217203.0</v>
      </c>
    </row>
    <row r="525" ht="14.25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f t="array" ref="X525">xlookup(A525&amp;B525,'10.22 sales by SKU'!H:H,'10.22 sales by SKU'!D:D,0,0)</f>
        <v>7697</v>
      </c>
      <c r="Y525" s="19">
        <v>179366.0</v>
      </c>
      <c r="Z525" s="19">
        <v>139664.0</v>
      </c>
      <c r="AA525" s="19">
        <v>319042.0</v>
      </c>
    </row>
    <row r="526" ht="14.25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f t="array" ref="X526">xlookup(A526&amp;B526,'10.22 sales by SKU'!H:H,'10.22 sales by SKU'!D:D,0,0)</f>
        <v>7908</v>
      </c>
      <c r="Y526" s="12">
        <v>104091.0</v>
      </c>
      <c r="Z526" s="12">
        <v>88371.0</v>
      </c>
      <c r="AA526" s="12">
        <v>192471.0</v>
      </c>
    </row>
    <row r="527" ht="14.25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f t="array" ref="X527">xlookup(A527&amp;B527,'10.22 sales by SKU'!H:H,'10.22 sales by SKU'!D:D,0,0)</f>
        <v>4137</v>
      </c>
      <c r="Y527" s="19">
        <v>86858.0</v>
      </c>
      <c r="Z527" s="19">
        <v>63965.0</v>
      </c>
      <c r="AA527" s="19">
        <v>150834.0</v>
      </c>
    </row>
    <row r="528" ht="14.25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f t="array" ref="X528">xlookup(A528&amp;B528,'10.22 sales by SKU'!H:H,'10.22 sales by SKU'!D:D,0,0)</f>
        <v>19492</v>
      </c>
      <c r="Y528" s="12">
        <v>170170.0</v>
      </c>
      <c r="Z528" s="12">
        <v>209707.0</v>
      </c>
      <c r="AA528" s="12">
        <v>379887.0</v>
      </c>
    </row>
    <row r="529" ht="14.25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f t="array" ref="X529">xlookup(A529&amp;B529,'10.22 sales by SKU'!H:H,'10.22 sales by SKU'!D:D,0,0)</f>
        <v>600</v>
      </c>
      <c r="Y529" s="19">
        <v>17642.0</v>
      </c>
      <c r="Z529" s="19">
        <v>8769.0</v>
      </c>
      <c r="AA529" s="19">
        <v>26419.0</v>
      </c>
    </row>
    <row r="530" ht="14.25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f t="array" ref="X530">xlookup(A530&amp;B530,'10.22 sales by SKU'!H:H,'10.22 sales by SKU'!D:D,0,0)</f>
        <v>795</v>
      </c>
      <c r="Y530" s="12">
        <v>16797.0</v>
      </c>
      <c r="Z530" s="12">
        <v>9413.0</v>
      </c>
      <c r="AA530" s="12">
        <v>26218.0</v>
      </c>
    </row>
    <row r="531" ht="14.25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f t="array" ref="X531">xlookup(A531&amp;B531,'10.22 sales by SKU'!H:H,'10.22 sales by SKU'!D:D,0,0)</f>
        <v>0</v>
      </c>
      <c r="Y531" s="19">
        <v>25984.0</v>
      </c>
      <c r="Z531" s="19">
        <v>6174.0</v>
      </c>
      <c r="AA531" s="19">
        <v>32165.0</v>
      </c>
    </row>
    <row r="532" ht="14.25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f t="array" ref="X532">xlookup(A532&amp;B532,'10.22 sales by SKU'!H:H,'10.22 sales by SKU'!D:D,0,0)</f>
        <v>0</v>
      </c>
      <c r="Y532" s="12">
        <v>86841.0</v>
      </c>
      <c r="Z532" s="12">
        <v>3470.0</v>
      </c>
      <c r="AA532" s="12">
        <v>90318.0</v>
      </c>
    </row>
    <row r="533" ht="14.25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f t="array" ref="X533">xlookup(A533&amp;B533,'10.22 sales by SKU'!H:H,'10.22 sales by SKU'!D:D,0,0)</f>
        <v>290</v>
      </c>
      <c r="Y533" s="19">
        <v>8833.0</v>
      </c>
      <c r="Z533" s="19">
        <v>6073.0</v>
      </c>
      <c r="AA533" s="19">
        <v>14915.0</v>
      </c>
    </row>
    <row r="534" ht="14.25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f t="array" ref="X534">xlookup(A534&amp;B534,'10.22 sales by SKU'!H:H,'10.22 sales by SKU'!D:D,0,0)</f>
        <v>4479</v>
      </c>
      <c r="Y534" s="12">
        <v>59888.0</v>
      </c>
      <c r="Z534" s="12">
        <v>47242.0</v>
      </c>
      <c r="AA534" s="12">
        <v>107140.0</v>
      </c>
    </row>
    <row r="535" ht="14.25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f t="array" ref="X535">xlookup(A535&amp;B535,'10.22 sales by SKU'!H:H,'10.22 sales by SKU'!D:D,0,0)</f>
        <v>2053</v>
      </c>
      <c r="Y535" s="19">
        <v>15498.0</v>
      </c>
      <c r="Z535" s="19">
        <v>25715.0</v>
      </c>
      <c r="AA535" s="19">
        <v>41219.0</v>
      </c>
    </row>
    <row r="536" ht="14.25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f t="array" ref="X536">xlookup(A536&amp;B536,'10.22 sales by SKU'!H:H,'10.22 sales by SKU'!D:D,0,0)</f>
        <v>8205</v>
      </c>
      <c r="Y536" s="12">
        <v>149942.0</v>
      </c>
      <c r="Z536" s="12">
        <v>109361.0</v>
      </c>
      <c r="AA536" s="12">
        <v>259315.0</v>
      </c>
    </row>
    <row r="537" ht="14.25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f t="array" ref="X537">xlookup(A537&amp;B537,'10.22 sales by SKU'!H:H,'10.22 sales by SKU'!D:D,0,0)</f>
        <v>1125</v>
      </c>
      <c r="Y537" s="19">
        <v>2760.0</v>
      </c>
      <c r="Z537" s="19">
        <v>5164.0</v>
      </c>
      <c r="AA537" s="19">
        <v>7924.0</v>
      </c>
    </row>
    <row r="538" ht="14.25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f t="array" ref="X538">xlookup(A538&amp;B538,'10.22 sales by SKU'!H:H,'10.22 sales by SKU'!D:D,0,0)</f>
        <v>1375</v>
      </c>
      <c r="Y538" s="12">
        <v>44158.0</v>
      </c>
      <c r="Z538" s="12">
        <v>42052.0</v>
      </c>
      <c r="AA538" s="12">
        <v>86217.0</v>
      </c>
    </row>
    <row r="539" ht="14.25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f t="array" ref="X539">xlookup(A539&amp;B539,'10.22 sales by SKU'!H:H,'10.22 sales by SKU'!D:D,0,0)</f>
        <v>4265</v>
      </c>
      <c r="Y539" s="19">
        <v>105063.0</v>
      </c>
      <c r="Z539" s="19">
        <v>71620.0</v>
      </c>
      <c r="AA539" s="19">
        <v>176690.0</v>
      </c>
    </row>
    <row r="540" ht="14.25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f t="array" ref="X540">xlookup(A540&amp;B540,'10.22 sales by SKU'!H:H,'10.22 sales by SKU'!D:D,0,0)</f>
        <v>20150</v>
      </c>
      <c r="Y540" s="12">
        <v>260017.0</v>
      </c>
      <c r="Z540" s="12">
        <v>197900.0</v>
      </c>
      <c r="AA540" s="12">
        <v>457928.0</v>
      </c>
    </row>
    <row r="541" ht="14.25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f t="array" ref="X541">xlookup(A541&amp;B541,'10.22 sales by SKU'!H:H,'10.22 sales by SKU'!D:D,0,0)</f>
        <v>0</v>
      </c>
      <c r="Y541" s="19">
        <v>11734.0</v>
      </c>
      <c r="Z541" s="19">
        <v>2733.0</v>
      </c>
      <c r="AA541" s="19">
        <v>14476.0</v>
      </c>
    </row>
    <row r="542" ht="14.25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f t="array" ref="X542">xlookup(A542&amp;B542,'10.22 sales by SKU'!H:H,'10.22 sales by SKU'!D:D,0,0)</f>
        <v>0</v>
      </c>
      <c r="Y542" s="12">
        <v>3919.0</v>
      </c>
      <c r="Z542" s="12">
        <v>11144.0</v>
      </c>
      <c r="AA542" s="12">
        <v>15065.0</v>
      </c>
    </row>
    <row r="543" ht="14.25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f t="array" ref="X543">xlookup(A543&amp;B543,'10.22 sales by SKU'!H:H,'10.22 sales by SKU'!D:D,0,0)</f>
        <v>0</v>
      </c>
      <c r="Y543" s="19">
        <v>9194.0</v>
      </c>
      <c r="Z543" s="19">
        <v>1823.0</v>
      </c>
      <c r="AA543" s="19">
        <v>11022.0</v>
      </c>
    </row>
    <row r="544" ht="14.25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f t="array" ref="X544">xlookup(A544&amp;B544,'10.22 sales by SKU'!H:H,'10.22 sales by SKU'!D:D,0,0)</f>
        <v>0</v>
      </c>
      <c r="Y544" s="12">
        <v>37988.0</v>
      </c>
      <c r="Z544" s="12">
        <v>38270.0</v>
      </c>
      <c r="AA544" s="12">
        <v>76267.0</v>
      </c>
    </row>
    <row r="545" ht="14.25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f t="array" ref="X545">xlookup(A545&amp;B545,'10.22 sales by SKU'!H:H,'10.22 sales by SKU'!D:D,0,0)</f>
        <v>0</v>
      </c>
      <c r="Y545" s="19">
        <v>17211.0</v>
      </c>
      <c r="Z545" s="19">
        <v>10795.0</v>
      </c>
      <c r="AA545" s="19">
        <v>28013.0</v>
      </c>
    </row>
    <row r="546" ht="14.25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f t="array" ref="X546">xlookup(A546&amp;B546,'10.22 sales by SKU'!H:H,'10.22 sales by SKU'!D:D,0,0)</f>
        <v>1072</v>
      </c>
      <c r="Y546" s="12">
        <v>13710.0</v>
      </c>
      <c r="Z546" s="12">
        <v>17076.0</v>
      </c>
      <c r="AA546" s="12">
        <v>30793.0</v>
      </c>
    </row>
    <row r="547" ht="14.25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f t="array" ref="X547">xlookup(A547&amp;B547,'10.22 sales by SKU'!H:H,'10.22 sales by SKU'!D:D,0,0)</f>
        <v>0</v>
      </c>
      <c r="Y547" s="19">
        <v>20891.0</v>
      </c>
      <c r="Z547" s="19">
        <v>10136.0</v>
      </c>
      <c r="AA547" s="19">
        <v>31034.0</v>
      </c>
    </row>
    <row r="548" ht="14.25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f t="array" ref="X548">xlookup(A548&amp;B548,'10.22 sales by SKU'!H:H,'10.22 sales by SKU'!D:D,0,0)</f>
        <v>985</v>
      </c>
      <c r="Y548" s="12">
        <v>19716.0</v>
      </c>
      <c r="Z548" s="12">
        <v>10017.0</v>
      </c>
      <c r="AA548" s="12">
        <v>29742.0</v>
      </c>
    </row>
    <row r="549" ht="14.25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f t="array" ref="X549">xlookup(A549&amp;B549,'10.22 sales by SKU'!H:H,'10.22 sales by SKU'!D:D,0,0)</f>
        <v>0</v>
      </c>
      <c r="Y549" s="19">
        <v>20775.0</v>
      </c>
      <c r="Z549" s="19">
        <v>252.0</v>
      </c>
      <c r="AA549" s="19">
        <v>21032.0</v>
      </c>
    </row>
    <row r="550" ht="14.25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f t="array" ref="X550">xlookup(A550&amp;B550,'10.22 sales by SKU'!H:H,'10.22 sales by SKU'!D:D,0,0)</f>
        <v>0</v>
      </c>
      <c r="Y550" s="12">
        <v>8948.0</v>
      </c>
      <c r="Z550" s="12">
        <v>2115.0</v>
      </c>
      <c r="AA550" s="12">
        <v>11068.0</v>
      </c>
    </row>
    <row r="551" ht="14.25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f t="array" ref="X551">xlookup(A551&amp;B551,'10.22 sales by SKU'!H:H,'10.22 sales by SKU'!D:D,0,0)</f>
        <v>2039</v>
      </c>
      <c r="Y551" s="19">
        <v>4032.0</v>
      </c>
      <c r="Z551" s="19">
        <v>24529.0</v>
      </c>
      <c r="AA551" s="19">
        <v>28566.0</v>
      </c>
    </row>
    <row r="552" ht="14.25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f t="array" ref="X552">xlookup(A552&amp;B552,'10.22 sales by SKU'!H:H,'10.22 sales by SKU'!D:D,0,0)</f>
        <v>11713</v>
      </c>
      <c r="Y552" s="12">
        <v>167260.0</v>
      </c>
      <c r="Z552" s="12">
        <v>130062.0</v>
      </c>
      <c r="AA552" s="12">
        <v>297331.0</v>
      </c>
    </row>
    <row r="553" ht="14.25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f t="array" ref="X553">xlookup(A553&amp;B553,'10.22 sales by SKU'!H:H,'10.22 sales by SKU'!D:D,0,0)</f>
        <v>0</v>
      </c>
      <c r="Y553" s="19">
        <v>3119.0</v>
      </c>
      <c r="Z553" s="19">
        <v>375.0</v>
      </c>
      <c r="AA553" s="19">
        <v>3496.0</v>
      </c>
    </row>
    <row r="554" ht="14.25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f t="array" ref="X554">xlookup(A554&amp;B554,'10.22 sales by SKU'!H:H,'10.22 sales by SKU'!D:D,0,0)</f>
        <v>0</v>
      </c>
      <c r="Y554" s="12">
        <v>90.0</v>
      </c>
      <c r="Z554" s="12">
        <v>2125.0</v>
      </c>
      <c r="AA554" s="12">
        <v>2217.0</v>
      </c>
    </row>
    <row r="555" ht="14.25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f t="array" ref="X555">xlookup(A555&amp;B555,'10.22 sales by SKU'!H:H,'10.22 sales by SKU'!D:D,0,0)</f>
        <v>346</v>
      </c>
      <c r="Y555" s="19">
        <v>2193.0</v>
      </c>
      <c r="Z555" s="19">
        <v>3014.0</v>
      </c>
      <c r="AA555" s="19">
        <v>5213.0</v>
      </c>
    </row>
    <row r="556" ht="14.25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f t="array" ref="X556">xlookup(A556&amp;B556,'10.22 sales by SKU'!H:H,'10.22 sales by SKU'!D:D,0,0)</f>
        <v>0</v>
      </c>
      <c r="Y556" s="12">
        <v>49.0</v>
      </c>
      <c r="Z556" s="12">
        <v>1090.0</v>
      </c>
      <c r="AA556" s="12">
        <v>1140.0</v>
      </c>
    </row>
    <row r="557" ht="14.25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f t="array" ref="X557">xlookup(A557&amp;B557,'10.22 sales by SKU'!H:H,'10.22 sales by SKU'!D:D,0,0)</f>
        <v>0</v>
      </c>
      <c r="Y557" s="19">
        <v>6094.0</v>
      </c>
      <c r="Z557" s="19">
        <v>2433.0</v>
      </c>
      <c r="AA557" s="19">
        <v>8532.0</v>
      </c>
    </row>
    <row r="558" ht="14.25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f t="array" ref="X558">xlookup(A558&amp;B558,'10.22 sales by SKU'!H:H,'10.22 sales by SKU'!D:D,0,0)</f>
        <v>0</v>
      </c>
      <c r="Y558" s="12">
        <v>2574.0</v>
      </c>
      <c r="Z558" s="12">
        <v>83.0</v>
      </c>
      <c r="AA558" s="12">
        <v>2661.0</v>
      </c>
    </row>
    <row r="559" ht="14.25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f t="array" ref="X559">xlookup(A559&amp;B559,'10.22 sales by SKU'!H:H,'10.22 sales by SKU'!D:D,0,0)</f>
        <v>530</v>
      </c>
      <c r="Y559" s="19">
        <v>3897.0</v>
      </c>
      <c r="Z559" s="19">
        <v>2862.0</v>
      </c>
      <c r="AA559" s="19">
        <v>6765.0</v>
      </c>
    </row>
    <row r="560" ht="14.25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f t="array" ref="X560">xlookup(A560&amp;B560,'10.22 sales by SKU'!H:H,'10.22 sales by SKU'!D:D,0,0)</f>
        <v>0</v>
      </c>
      <c r="Y560" s="12">
        <v>1656.0</v>
      </c>
      <c r="Z560" s="12">
        <v>1962.0</v>
      </c>
      <c r="AA560" s="12">
        <v>3623.0</v>
      </c>
    </row>
    <row r="561" ht="14.25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f t="array" ref="X561">xlookup(A561&amp;B561,'10.22 sales by SKU'!H:H,'10.22 sales by SKU'!D:D,0,0)</f>
        <v>683</v>
      </c>
      <c r="Y561" s="19">
        <v>5221.0</v>
      </c>
      <c r="Z561" s="19">
        <v>2969.0</v>
      </c>
      <c r="AA561" s="19">
        <v>8194.0</v>
      </c>
    </row>
    <row r="562" ht="14.25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f t="array" ref="X562">xlookup(A562&amp;B562,'10.22 sales by SKU'!H:H,'10.22 sales by SKU'!D:D,0,0)</f>
        <v>0</v>
      </c>
      <c r="Y562" s="12">
        <v>0.0</v>
      </c>
      <c r="Z562" s="12">
        <v>0.0</v>
      </c>
      <c r="AA562" s="12">
        <v>0.0</v>
      </c>
    </row>
    <row r="563" ht="14.25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f t="array" ref="X563">xlookup(A563&amp;B563,'10.22 sales by SKU'!H:H,'10.22 sales by SKU'!D:D,0,0)</f>
        <v>0</v>
      </c>
      <c r="Y563" s="19">
        <v>7887.0</v>
      </c>
      <c r="Z563" s="19">
        <v>3215.0</v>
      </c>
      <c r="AA563" s="19">
        <v>11110.0</v>
      </c>
    </row>
    <row r="564" ht="14.25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f t="array" ref="X564">xlookup(A564&amp;B564,'10.22 sales by SKU'!H:H,'10.22 sales by SKU'!D:D,0,0)</f>
        <v>0</v>
      </c>
      <c r="Y564" s="12">
        <v>16393.0</v>
      </c>
      <c r="Z564" s="12">
        <v>1075.0</v>
      </c>
      <c r="AA564" s="12">
        <v>17468.0</v>
      </c>
    </row>
    <row r="565" ht="14.25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f t="array" ref="X565">xlookup(A565&amp;B565,'10.22 sales by SKU'!H:H,'10.22 sales by SKU'!D:D,0,0)</f>
        <v>0</v>
      </c>
      <c r="Y565" s="19">
        <v>4812.0</v>
      </c>
      <c r="Z565" s="19">
        <v>858.0</v>
      </c>
      <c r="AA565" s="19">
        <v>5676.0</v>
      </c>
    </row>
    <row r="566" ht="14.25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f t="array" ref="X566">xlookup(A566&amp;B566,'10.22 sales by SKU'!H:H,'10.22 sales by SKU'!D:D,0,0)</f>
        <v>0</v>
      </c>
      <c r="Y566" s="12">
        <v>5301.0</v>
      </c>
      <c r="Z566" s="12">
        <v>2349.0</v>
      </c>
      <c r="AA566" s="12">
        <v>7655.0</v>
      </c>
    </row>
    <row r="567" ht="14.25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f t="array" ref="X567">xlookup(A567&amp;B567,'10.22 sales by SKU'!H:H,'10.22 sales by SKU'!D:D,0,0)</f>
        <v>256</v>
      </c>
      <c r="Y567" s="19">
        <v>3081.0</v>
      </c>
      <c r="Z567" s="19">
        <v>2767.0</v>
      </c>
      <c r="AA567" s="19">
        <v>5855.0</v>
      </c>
    </row>
    <row r="568" ht="14.25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f t="array" ref="X568">xlookup(A568&amp;B568,'10.22 sales by SKU'!H:H,'10.22 sales by SKU'!D:D,0,0)</f>
        <v>0</v>
      </c>
      <c r="Y568" s="12">
        <v>1393.0</v>
      </c>
      <c r="Z568" s="12">
        <v>379.0</v>
      </c>
      <c r="AA568" s="12">
        <v>1776.0</v>
      </c>
    </row>
    <row r="569" ht="14.25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f t="array" ref="X569">xlookup(A569&amp;B569,'10.22 sales by SKU'!H:H,'10.22 sales by SKU'!D:D,0,0)</f>
        <v>0</v>
      </c>
      <c r="Y569" s="19">
        <v>2741.0</v>
      </c>
      <c r="Z569" s="19">
        <v>498.0</v>
      </c>
      <c r="AA569" s="19">
        <v>3244.0</v>
      </c>
    </row>
    <row r="570" ht="14.25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f t="array" ref="X570">xlookup(A570&amp;B570,'10.22 sales by SKU'!H:H,'10.22 sales by SKU'!D:D,0,0)</f>
        <v>0</v>
      </c>
      <c r="Y570" s="12">
        <v>4274.0</v>
      </c>
      <c r="Z570" s="12">
        <v>21976.0</v>
      </c>
      <c r="AA570" s="12">
        <v>26255.0</v>
      </c>
    </row>
    <row r="571" ht="14.25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f t="array" ref="X571">xlookup(A571&amp;B571,'10.22 sales by SKU'!H:H,'10.22 sales by SKU'!D:D,0,0)</f>
        <v>0</v>
      </c>
      <c r="Y571" s="19">
        <v>0.0</v>
      </c>
      <c r="Z571" s="19">
        <v>1197.0</v>
      </c>
      <c r="AA571" s="19">
        <v>1199.0</v>
      </c>
    </row>
    <row r="572" ht="14.25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f t="array" ref="X572">xlookup(A572&amp;B572,'10.22 sales by SKU'!H:H,'10.22 sales by SKU'!D:D,0,0)</f>
        <v>97</v>
      </c>
      <c r="Y572" s="12">
        <v>0.0</v>
      </c>
      <c r="Z572" s="12">
        <v>471.0</v>
      </c>
      <c r="AA572" s="12">
        <v>472.0</v>
      </c>
    </row>
    <row r="573" ht="14.25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f t="array" ref="X573">xlookup(A573&amp;B573,'10.22 sales by SKU'!H:H,'10.22 sales by SKU'!D:D,0,0)</f>
        <v>0</v>
      </c>
      <c r="Y573" s="19">
        <v>5374.0</v>
      </c>
      <c r="Z573" s="19">
        <v>1008.0</v>
      </c>
      <c r="AA573" s="19">
        <v>6388.0</v>
      </c>
    </row>
    <row r="574" ht="14.25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f t="array" ref="X574">xlookup(A574&amp;B574,'10.22 sales by SKU'!H:H,'10.22 sales by SKU'!D:D,0,0)</f>
        <v>7071</v>
      </c>
      <c r="Y574" s="12">
        <v>108327.0</v>
      </c>
      <c r="Z574" s="12">
        <v>96944.0</v>
      </c>
      <c r="AA574" s="12">
        <v>205278.0</v>
      </c>
    </row>
    <row r="575" ht="14.25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f t="array" ref="X575">xlookup(A575&amp;B575,'10.22 sales by SKU'!H:H,'10.22 sales by SKU'!D:D,0,0)</f>
        <v>0</v>
      </c>
      <c r="Y575" s="19">
        <v>5609.0</v>
      </c>
      <c r="Z575" s="19">
        <v>1420.0</v>
      </c>
      <c r="AA575" s="19">
        <v>7034.0</v>
      </c>
    </row>
    <row r="576" ht="14.25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f t="array" ref="X576">xlookup(A576&amp;B576,'10.22 sales by SKU'!H:H,'10.22 sales by SKU'!D:D,0,0)</f>
        <v>0</v>
      </c>
      <c r="Y576" s="12">
        <v>0.0</v>
      </c>
      <c r="Z576" s="12">
        <v>239.0</v>
      </c>
      <c r="AA576" s="12">
        <v>239.0</v>
      </c>
    </row>
    <row r="577" ht="14.25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f t="array" ref="X577">xlookup(A577&amp;B577,'10.22 sales by SKU'!H:H,'10.22 sales by SKU'!D:D,0,0)</f>
        <v>34</v>
      </c>
      <c r="Y577" s="19">
        <v>0.0</v>
      </c>
      <c r="Z577" s="19">
        <v>850.0</v>
      </c>
      <c r="AA577" s="19">
        <v>851.0</v>
      </c>
    </row>
    <row r="578" ht="14.25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f t="array" ref="X578">xlookup(A578&amp;B578,'10.22 sales by SKU'!H:H,'10.22 sales by SKU'!D:D,0,0)</f>
        <v>0</v>
      </c>
      <c r="Y578" s="12">
        <v>0.0</v>
      </c>
      <c r="Z578" s="12">
        <v>239.0</v>
      </c>
      <c r="AA578" s="12">
        <v>239.0</v>
      </c>
    </row>
    <row r="579" ht="14.25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f t="array" ref="X579">xlookup(A579&amp;B579,'10.22 sales by SKU'!H:H,'10.22 sales by SKU'!D:D,0,0)</f>
        <v>0</v>
      </c>
      <c r="Y579" s="19">
        <v>0.0</v>
      </c>
      <c r="Z579" s="19">
        <v>349.0</v>
      </c>
      <c r="AA579" s="19">
        <v>349.0</v>
      </c>
    </row>
    <row r="580" ht="14.25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f t="array" ref="X580">xlookup(A580&amp;B580,'10.22 sales by SKU'!H:H,'10.22 sales by SKU'!D:D,0,0)</f>
        <v>0</v>
      </c>
      <c r="Y580" s="12">
        <v>13200.0</v>
      </c>
      <c r="Z580" s="12">
        <v>24.0</v>
      </c>
      <c r="AA580" s="12">
        <v>13225.0</v>
      </c>
    </row>
    <row r="581" ht="14.25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f t="array" ref="X581">xlookup(A581&amp;B581,'10.22 sales by SKU'!H:H,'10.22 sales by SKU'!D:D,0,0)</f>
        <v>0</v>
      </c>
      <c r="Y581" s="19">
        <v>14475.0</v>
      </c>
      <c r="Z581" s="19">
        <v>1075.0</v>
      </c>
      <c r="AA581" s="19">
        <v>15550.0</v>
      </c>
    </row>
    <row r="582" ht="14.25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f t="array" ref="X582">xlookup(A582&amp;B582,'10.22 sales by SKU'!H:H,'10.22 sales by SKU'!D:D,0,0)</f>
        <v>0</v>
      </c>
      <c r="Y582" s="12">
        <v>9233.0</v>
      </c>
      <c r="Z582" s="12">
        <v>2521.0</v>
      </c>
      <c r="AA582" s="12">
        <v>11755.0</v>
      </c>
    </row>
    <row r="583" ht="14.25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f t="array" ref="X583">xlookup(A583&amp;B583,'10.22 sales by SKU'!H:H,'10.22 sales by SKU'!D:D,0,0)</f>
        <v>0</v>
      </c>
      <c r="Y583" s="19">
        <v>5014.0</v>
      </c>
      <c r="Z583" s="19">
        <v>4308.0</v>
      </c>
      <c r="AA583" s="19">
        <v>9328.0</v>
      </c>
    </row>
    <row r="584" ht="14.25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f t="array" ref="X584">xlookup(A584&amp;B584,'10.22 sales by SKU'!H:H,'10.22 sales by SKU'!D:D,0,0)</f>
        <v>0</v>
      </c>
      <c r="Y584" s="12">
        <v>6127.0</v>
      </c>
      <c r="Z584" s="12">
        <v>4082.0</v>
      </c>
      <c r="AA584" s="12">
        <v>10215.0</v>
      </c>
    </row>
    <row r="585" ht="14.25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f t="array" ref="X585">xlookup(A585&amp;B585,'10.22 sales by SKU'!H:H,'10.22 sales by SKU'!D:D,0,0)</f>
        <v>87</v>
      </c>
      <c r="Y585" s="19">
        <v>0.0</v>
      </c>
      <c r="Z585" s="19">
        <v>1947.0</v>
      </c>
      <c r="AA585" s="19">
        <v>1950.0</v>
      </c>
    </row>
    <row r="586" ht="14.25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f t="array" ref="X586">xlookup(A586&amp;B586,'10.22 sales by SKU'!H:H,'10.22 sales by SKU'!D:D,0,0)</f>
        <v>0</v>
      </c>
      <c r="Y586" s="12">
        <v>0.0</v>
      </c>
      <c r="Z586" s="12">
        <v>1521.0</v>
      </c>
      <c r="AA586" s="12">
        <v>1521.0</v>
      </c>
    </row>
    <row r="587" ht="14.25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f t="array" ref="X587">xlookup(A587&amp;B587,'10.22 sales by SKU'!H:H,'10.22 sales by SKU'!D:D,0,0)</f>
        <v>0</v>
      </c>
      <c r="Y587" s="19">
        <v>10787.0</v>
      </c>
      <c r="Z587" s="19">
        <v>2845.0</v>
      </c>
      <c r="AA587" s="19">
        <v>13633.0</v>
      </c>
    </row>
    <row r="588" ht="14.25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f t="array" ref="X588">xlookup(A588&amp;B588,'10.22 sales by SKU'!H:H,'10.22 sales by SKU'!D:D,0,0)</f>
        <v>0</v>
      </c>
      <c r="Y588" s="12">
        <v>6828.0</v>
      </c>
      <c r="Z588" s="12">
        <v>3204.0</v>
      </c>
      <c r="AA588" s="12">
        <v>10032.0</v>
      </c>
    </row>
    <row r="589" ht="14.25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f t="array" ref="X589">xlookup(A589&amp;B589,'10.22 sales by SKU'!H:H,'10.22 sales by SKU'!D:D,0,0)</f>
        <v>0</v>
      </c>
      <c r="Y589" s="19">
        <v>0.0</v>
      </c>
      <c r="Z589" s="19">
        <v>727.0</v>
      </c>
      <c r="AA589" s="19">
        <v>728.0</v>
      </c>
    </row>
    <row r="590" ht="14.25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f t="array" ref="X590">xlookup(A590&amp;B590,'10.22 sales by SKU'!H:H,'10.22 sales by SKU'!D:D,0,0)</f>
        <v>0</v>
      </c>
      <c r="Y590" s="12">
        <v>0.0</v>
      </c>
      <c r="Z590" s="12">
        <v>1593.0</v>
      </c>
      <c r="AA590" s="12">
        <v>1593.0</v>
      </c>
    </row>
    <row r="591" ht="14.25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f t="array" ref="X591">xlookup(A591&amp;B591,'10.22 sales by SKU'!H:H,'10.22 sales by SKU'!D:D,0,0)</f>
        <v>0</v>
      </c>
      <c r="Y591" s="19">
        <v>0.0</v>
      </c>
      <c r="Z591" s="19">
        <v>375.0</v>
      </c>
      <c r="AA591" s="19">
        <v>375.0</v>
      </c>
    </row>
    <row r="592" ht="14.25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f t="array" ref="X592">xlookup(A592&amp;B592,'10.22 sales by SKU'!H:H,'10.22 sales by SKU'!D:D,0,0)</f>
        <v>75</v>
      </c>
      <c r="Y592" s="12">
        <v>0.0</v>
      </c>
      <c r="Z592" s="12">
        <v>1093.0</v>
      </c>
      <c r="AA592" s="12">
        <v>1096.0</v>
      </c>
    </row>
    <row r="593" ht="14.25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f t="array" ref="X593">xlookup(A593&amp;B593,'10.22 sales by SKU'!H:H,'10.22 sales by SKU'!D:D,0,0)</f>
        <v>765</v>
      </c>
      <c r="Y593" s="19">
        <v>4853.0</v>
      </c>
      <c r="Z593" s="19">
        <v>1062.0</v>
      </c>
      <c r="AA593" s="19">
        <v>5918.0</v>
      </c>
    </row>
    <row r="594" ht="14.25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f t="array" ref="X594">xlookup(A594&amp;B594,'10.22 sales by SKU'!H:H,'10.22 sales by SKU'!D:D,0,0)</f>
        <v>0</v>
      </c>
      <c r="Y594" s="12">
        <v>6413.0</v>
      </c>
      <c r="Z594" s="12">
        <v>703.0</v>
      </c>
      <c r="AA594" s="12">
        <v>7120.0</v>
      </c>
    </row>
    <row r="595" ht="14.25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f t="array" ref="X595">xlookup(A595&amp;B595,'10.22 sales by SKU'!H:H,'10.22 sales by SKU'!D:D,0,0)</f>
        <v>0</v>
      </c>
      <c r="Y595" s="19">
        <v>0.0</v>
      </c>
      <c r="Z595" s="19">
        <v>3824.0</v>
      </c>
      <c r="AA595" s="19">
        <v>3825.0</v>
      </c>
    </row>
    <row r="596" ht="14.25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f t="array" ref="X596">xlookup(A596&amp;B596,'10.22 sales by SKU'!H:H,'10.22 sales by SKU'!D:D,0,0)</f>
        <v>0</v>
      </c>
      <c r="Y596" s="12">
        <v>0.0</v>
      </c>
      <c r="Z596" s="12">
        <v>3415.0</v>
      </c>
      <c r="AA596" s="12">
        <v>3415.0</v>
      </c>
    </row>
    <row r="597" ht="14.25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f t="array" ref="X597">xlookup(A597&amp;B597,'10.22 sales by SKU'!H:H,'10.22 sales by SKU'!D:D,0,0)</f>
        <v>0</v>
      </c>
      <c r="Y597" s="19">
        <v>0.0</v>
      </c>
      <c r="Z597" s="19">
        <v>779.0</v>
      </c>
      <c r="AA597" s="19">
        <v>779.0</v>
      </c>
    </row>
    <row r="598" ht="14.25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f t="array" ref="X598">xlookup(A598&amp;B598,'10.22 sales by SKU'!H:H,'10.22 sales by SKU'!D:D,0,0)</f>
        <v>0</v>
      </c>
      <c r="Y598" s="12">
        <v>0.0</v>
      </c>
      <c r="Z598" s="12">
        <v>3929.0</v>
      </c>
      <c r="AA598" s="12">
        <v>3930.0</v>
      </c>
    </row>
    <row r="599" ht="14.25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f t="array" ref="X599">xlookup(A599&amp;B599,'10.22 sales by SKU'!H:H,'10.22 sales by SKU'!D:D,0,0)</f>
        <v>616</v>
      </c>
      <c r="Y599" s="19">
        <v>0.0</v>
      </c>
      <c r="Z599" s="19">
        <v>3666.0</v>
      </c>
      <c r="AA599" s="19">
        <v>3667.0</v>
      </c>
    </row>
    <row r="600" ht="14.25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f t="array" ref="X600">xlookup(A600&amp;B600,'10.22 sales by SKU'!H:H,'10.22 sales by SKU'!D:D,0,0)</f>
        <v>0</v>
      </c>
      <c r="Y600" s="12">
        <v>0.0</v>
      </c>
      <c r="Z600" s="12">
        <v>0.0</v>
      </c>
      <c r="AA600" s="12">
        <v>0.0</v>
      </c>
    </row>
    <row r="601" ht="14.25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f t="array" ref="X601">xlookup(A601&amp;B601,'10.22 sales by SKU'!H:H,'10.22 sales by SKU'!D:D,0,0)</f>
        <v>985</v>
      </c>
      <c r="Y601" s="19">
        <v>0.0</v>
      </c>
      <c r="Z601" s="19">
        <v>1515.0</v>
      </c>
      <c r="AA601" s="19">
        <v>1515.0</v>
      </c>
    </row>
    <row r="602" ht="14.25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f t="array" ref="X602">xlookup(A602&amp;B602,'10.22 sales by SKU'!H:H,'10.22 sales by SKU'!D:D,0,0)</f>
        <v>711</v>
      </c>
      <c r="Y602" s="12">
        <v>0.0</v>
      </c>
      <c r="Z602" s="12">
        <v>1306.0</v>
      </c>
      <c r="AA602" s="12">
        <v>1306.0</v>
      </c>
    </row>
    <row r="603" ht="14.25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f t="array" ref="X603">xlookup(A603&amp;B603,'10.22 sales by SKU'!H:H,'10.22 sales by SKU'!D:D,0,0)</f>
        <v>0</v>
      </c>
      <c r="Y603" s="19">
        <v>69790.0</v>
      </c>
      <c r="Z603" s="19">
        <v>0.0</v>
      </c>
      <c r="AA603" s="19">
        <v>69794.0</v>
      </c>
    </row>
    <row r="604" ht="14.25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f t="array" ref="X604">xlookup(A604&amp;B604,'10.22 sales by SKU'!H:H,'10.22 sales by SKU'!D:D,0,0)</f>
        <v>0</v>
      </c>
      <c r="Y604" s="12">
        <v>5881.0</v>
      </c>
      <c r="Z604" s="12">
        <v>0.0</v>
      </c>
      <c r="AA604" s="12">
        <v>5882.0</v>
      </c>
    </row>
    <row r="605" ht="14.25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f t="array" ref="X605">xlookup(A605&amp;B605,'10.22 sales by SKU'!H:H,'10.22 sales by SKU'!D:D,0,0)</f>
        <v>0</v>
      </c>
      <c r="Y605" s="19">
        <v>4076.0</v>
      </c>
      <c r="Z605" s="19">
        <v>0.0</v>
      </c>
      <c r="AA605" s="19">
        <v>4077.0</v>
      </c>
    </row>
    <row r="606" ht="14.25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f t="array" ref="X606">xlookup(A606&amp;B606,'10.22 sales by SKU'!H:H,'10.22 sales by SKU'!D:D,0,0)</f>
        <v>0</v>
      </c>
      <c r="Y606" s="12">
        <v>23322.0</v>
      </c>
      <c r="Z606" s="12">
        <v>0.0</v>
      </c>
      <c r="AA606" s="12">
        <v>22842.0</v>
      </c>
    </row>
    <row r="607" ht="14.25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f t="array" ref="X607">xlookup(A607&amp;B607,'10.22 sales by SKU'!H:H,'10.22 sales by SKU'!D:D,0,0)</f>
        <v>0</v>
      </c>
      <c r="Y607" s="19">
        <v>31057.0</v>
      </c>
      <c r="Z607" s="19">
        <v>0.0</v>
      </c>
      <c r="AA607" s="19">
        <v>31059.0</v>
      </c>
    </row>
    <row r="608" ht="14.25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f t="array" ref="X608">xlookup(A608&amp;B608,'10.22 sales by SKU'!H:H,'10.22 sales by SKU'!D:D,0,0)</f>
        <v>0</v>
      </c>
      <c r="Y608" s="12">
        <v>14661.0</v>
      </c>
      <c r="Z608" s="12">
        <v>0.0</v>
      </c>
      <c r="AA608" s="12">
        <v>14664.0</v>
      </c>
    </row>
    <row r="609" ht="14.25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f t="array" ref="X609">xlookup(A609&amp;B609,'10.22 sales by SKU'!H:H,'10.22 sales by SKU'!D:D,0,0)</f>
        <v>0</v>
      </c>
      <c r="Y609" s="19">
        <v>21810.0</v>
      </c>
      <c r="Z609" s="19">
        <v>0.0</v>
      </c>
      <c r="AA609" s="19">
        <v>21813.0</v>
      </c>
    </row>
    <row r="610" ht="14.25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f t="array" ref="X610">xlookup(A610&amp;B610,'10.22 sales by SKU'!H:H,'10.22 sales by SKU'!D:D,0,0)</f>
        <v>0</v>
      </c>
      <c r="Y610" s="12">
        <v>16243.0</v>
      </c>
      <c r="Z610" s="12">
        <v>0.0</v>
      </c>
      <c r="AA610" s="12">
        <v>16247.0</v>
      </c>
    </row>
    <row r="611" ht="14.25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f t="array" ref="X611">xlookup(A611&amp;B611,'10.22 sales by SKU'!H:H,'10.22 sales by SKU'!D:D,0,0)</f>
        <v>0</v>
      </c>
      <c r="Y611" s="19">
        <v>2267.0</v>
      </c>
      <c r="Z611" s="19">
        <v>0.0</v>
      </c>
      <c r="AA611" s="19">
        <v>2267.0</v>
      </c>
    </row>
    <row r="612" ht="14.25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f t="array" ref="X612">xlookup(A612&amp;B612,'10.22 sales by SKU'!H:H,'10.22 sales by SKU'!D:D,0,0)</f>
        <v>0</v>
      </c>
      <c r="Y612" s="12">
        <v>13603.0</v>
      </c>
      <c r="Z612" s="12">
        <v>0.0</v>
      </c>
      <c r="AA612" s="12">
        <v>13605.0</v>
      </c>
    </row>
    <row r="613" ht="14.25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f t="array" ref="X613">xlookup(A613&amp;B613,'10.22 sales by SKU'!H:H,'10.22 sales by SKU'!D:D,0,0)</f>
        <v>0</v>
      </c>
      <c r="Y613" s="19">
        <v>6848.0</v>
      </c>
      <c r="Z613" s="19">
        <v>0.0</v>
      </c>
      <c r="AA613" s="19">
        <v>6848.0</v>
      </c>
    </row>
    <row r="614" ht="14.25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f t="array" ref="X614">xlookup(A614&amp;B614,'10.22 sales by SKU'!H:H,'10.22 sales by SKU'!D:D,0,0)</f>
        <v>0</v>
      </c>
      <c r="Y614" s="12">
        <v>30508.0</v>
      </c>
      <c r="Z614" s="12">
        <v>0.0</v>
      </c>
      <c r="AA614" s="12">
        <v>30511.0</v>
      </c>
    </row>
    <row r="615" ht="14.25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f t="array" ref="X615">xlookup(A615&amp;B615,'10.22 sales by SKU'!H:H,'10.22 sales by SKU'!D:D,0,0)</f>
        <v>0</v>
      </c>
      <c r="Y615" s="19">
        <v>24626.0</v>
      </c>
      <c r="Z615" s="19">
        <v>0.0</v>
      </c>
      <c r="AA615" s="19">
        <v>24630.0</v>
      </c>
    </row>
    <row r="616" ht="14.25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f t="array" ref="X616">xlookup(A616&amp;B616,'10.22 sales by SKU'!H:H,'10.22 sales by SKU'!D:D,0,0)</f>
        <v>0</v>
      </c>
      <c r="Y616" s="12">
        <v>24280.0</v>
      </c>
      <c r="Z616" s="12">
        <v>0.0</v>
      </c>
      <c r="AA616" s="12">
        <v>24283.0</v>
      </c>
    </row>
    <row r="617" ht="14.25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f t="array" ref="X617">xlookup(A617&amp;B617,'10.22 sales by SKU'!H:H,'10.22 sales by SKU'!D:D,0,0)</f>
        <v>0</v>
      </c>
      <c r="Y617" s="19">
        <v>24022.0</v>
      </c>
      <c r="Z617" s="19">
        <v>0.0</v>
      </c>
      <c r="AA617" s="19">
        <v>24024.0</v>
      </c>
    </row>
    <row r="618" ht="14.25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f t="array" ref="X618">xlookup(A618&amp;B618,'10.22 sales by SKU'!H:H,'10.22 sales by SKU'!D:D,0,0)</f>
        <v>0</v>
      </c>
      <c r="Y618" s="12">
        <v>21390.0</v>
      </c>
      <c r="Z618" s="12">
        <v>0.0</v>
      </c>
      <c r="AA618" s="12">
        <v>21394.0</v>
      </c>
    </row>
    <row r="619" ht="14.25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f t="array" ref="X619">xlookup(A619&amp;B619,'10.22 sales by SKU'!H:H,'10.22 sales by SKU'!D:D,0,0)</f>
        <v>0</v>
      </c>
      <c r="Y619" s="19">
        <v>24109.0</v>
      </c>
      <c r="Z619" s="19">
        <v>0.0</v>
      </c>
      <c r="AA619" s="19">
        <v>24113.0</v>
      </c>
    </row>
    <row r="620" ht="14.25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f t="array" ref="X620">xlookup(A620&amp;B620,'10.22 sales by SKU'!H:H,'10.22 sales by SKU'!D:D,0,0)</f>
        <v>0</v>
      </c>
      <c r="Y620" s="12">
        <v>24363.0</v>
      </c>
      <c r="Z620" s="12">
        <v>0.0</v>
      </c>
      <c r="AA620" s="12">
        <v>24367.0</v>
      </c>
    </row>
    <row r="621" ht="14.25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f t="array" ref="X621">xlookup(A621&amp;B621,'10.22 sales by SKU'!H:H,'10.22 sales by SKU'!D:D,0,0)</f>
        <v>0</v>
      </c>
      <c r="Y621" s="19">
        <v>21328.0</v>
      </c>
      <c r="Z621" s="19">
        <v>0.0</v>
      </c>
      <c r="AA621" s="19">
        <v>21332.0</v>
      </c>
    </row>
    <row r="622" ht="14.25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f t="array" ref="X622">xlookup(A622&amp;B622,'10.22 sales by SKU'!H:H,'10.22 sales by SKU'!D:D,0,0)</f>
        <v>0</v>
      </c>
      <c r="Y622" s="12">
        <v>4513.0</v>
      </c>
      <c r="Z622" s="12">
        <v>0.0</v>
      </c>
      <c r="AA622" s="12">
        <v>4513.0</v>
      </c>
    </row>
    <row r="623" ht="14.25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f t="array" ref="X623">xlookup(A623&amp;B623,'10.22 sales by SKU'!H:H,'10.22 sales by SKU'!D:D,0,0)</f>
        <v>0</v>
      </c>
      <c r="Y623" s="19">
        <v>2282.0</v>
      </c>
      <c r="Z623" s="19">
        <v>0.0</v>
      </c>
      <c r="AA623" s="19">
        <v>2283.0</v>
      </c>
    </row>
    <row r="624" ht="14.25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f t="array" ref="X624">xlookup(A624&amp;B624,'10.22 sales by SKU'!H:H,'10.22 sales by SKU'!D:D,0,0)</f>
        <v>0</v>
      </c>
      <c r="Y624" s="12">
        <v>24943.0</v>
      </c>
      <c r="Z624" s="12">
        <v>0.0</v>
      </c>
      <c r="AA624" s="12">
        <v>24946.0</v>
      </c>
    </row>
    <row r="625" ht="14.25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f t="array" ref="X625">xlookup(A625&amp;B625,'10.22 sales by SKU'!H:H,'10.22 sales by SKU'!D:D,0,0)</f>
        <v>0</v>
      </c>
      <c r="Y625" s="19">
        <v>23784.0</v>
      </c>
      <c r="Z625" s="19">
        <v>0.0</v>
      </c>
      <c r="AA625" s="19">
        <v>23788.0</v>
      </c>
    </row>
    <row r="626" ht="14.25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f t="array" ref="X626">xlookup(A626&amp;B626,'10.22 sales by SKU'!H:H,'10.22 sales by SKU'!D:D,0,0)</f>
        <v>0</v>
      </c>
      <c r="Y626" s="12">
        <v>23895.0</v>
      </c>
      <c r="Z626" s="12">
        <v>0.0</v>
      </c>
      <c r="AA626" s="12">
        <v>23899.0</v>
      </c>
    </row>
    <row r="627" ht="14.25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f t="array" ref="X627">xlookup(A627&amp;B627,'10.22 sales by SKU'!H:H,'10.22 sales by SKU'!D:D,0,0)</f>
        <v>0</v>
      </c>
      <c r="Y627" s="19">
        <v>29516.0</v>
      </c>
      <c r="Z627" s="19">
        <v>0.0</v>
      </c>
      <c r="AA627" s="19">
        <v>29522.0</v>
      </c>
    </row>
    <row r="628" ht="14.25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f t="array" ref="X628">xlookup(A628&amp;B628,'10.22 sales by SKU'!H:H,'10.22 sales by SKU'!D:D,0,0)</f>
        <v>0</v>
      </c>
      <c r="Y628" s="12">
        <v>26351.0</v>
      </c>
      <c r="Z628" s="12">
        <v>0.0</v>
      </c>
      <c r="AA628" s="12">
        <v>26357.0</v>
      </c>
    </row>
    <row r="629" ht="14.25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f t="array" ref="X629">xlookup(A629&amp;B629,'10.22 sales by SKU'!H:H,'10.22 sales by SKU'!D:D,0,0)</f>
        <v>0</v>
      </c>
      <c r="Y629" s="19">
        <v>36617.0</v>
      </c>
      <c r="Z629" s="19">
        <v>0.0</v>
      </c>
      <c r="AA629" s="19">
        <v>36620.0</v>
      </c>
    </row>
    <row r="630" ht="14.25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f t="array" ref="X630">xlookup(A630&amp;B630,'10.22 sales by SKU'!H:H,'10.22 sales by SKU'!D:D,0,0)</f>
        <v>0</v>
      </c>
      <c r="Y630" s="12">
        <v>24813.0</v>
      </c>
      <c r="Z630" s="12">
        <v>0.0</v>
      </c>
      <c r="AA630" s="12">
        <v>24817.0</v>
      </c>
    </row>
    <row r="631" ht="14.25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f t="array" ref="X631">xlookup(A631&amp;B631,'10.22 sales by SKU'!H:H,'10.22 sales by SKU'!D:D,0,0)</f>
        <v>0</v>
      </c>
      <c r="Y631" s="19">
        <v>1813.0</v>
      </c>
      <c r="Z631" s="19">
        <v>0.0</v>
      </c>
      <c r="AA631" s="19">
        <v>1813.0</v>
      </c>
    </row>
    <row r="632" ht="14.25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f t="array" ref="X632">xlookup(A632&amp;B632,'10.22 sales by SKU'!H:H,'10.22 sales by SKU'!D:D,0,0)</f>
        <v>0</v>
      </c>
      <c r="Y632" s="12">
        <v>57.0</v>
      </c>
      <c r="Z632" s="12">
        <v>0.0</v>
      </c>
      <c r="AA632" s="12">
        <v>57.0</v>
      </c>
    </row>
    <row r="633" ht="14.25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f t="array" ref="X633">xlookup(A633&amp;B633,'10.22 sales by SKU'!H:H,'10.22 sales by SKU'!D:D,0,0)</f>
        <v>0</v>
      </c>
      <c r="Y633" s="19">
        <v>11659.0</v>
      </c>
      <c r="Z633" s="19">
        <v>0.0</v>
      </c>
      <c r="AA633" s="19">
        <v>11663.0</v>
      </c>
    </row>
    <row r="634" ht="14.25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f t="array" ref="X634">xlookup(A634&amp;B634,'10.22 sales by SKU'!H:H,'10.22 sales by SKU'!D:D,0,0)</f>
        <v>0</v>
      </c>
      <c r="Y634" s="12">
        <v>11420.0</v>
      </c>
      <c r="Z634" s="12">
        <v>0.0</v>
      </c>
      <c r="AA634" s="12">
        <v>11422.0</v>
      </c>
    </row>
    <row r="635" ht="14.25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f t="array" ref="X635">xlookup(A635&amp;B635,'10.22 sales by SKU'!H:H,'10.22 sales by SKU'!D:D,0,0)</f>
        <v>0</v>
      </c>
      <c r="Y635" s="19">
        <v>18628.0</v>
      </c>
      <c r="Z635" s="19">
        <v>0.0</v>
      </c>
      <c r="AA635" s="19">
        <v>18630.0</v>
      </c>
    </row>
    <row r="636" ht="14.25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f t="array" ref="X636">xlookup(A636&amp;B636,'10.22 sales by SKU'!H:H,'10.22 sales by SKU'!D:D,0,0)</f>
        <v>0</v>
      </c>
      <c r="Y636" s="12">
        <v>33939.0</v>
      </c>
      <c r="Z636" s="12">
        <v>0.0</v>
      </c>
      <c r="AA636" s="12">
        <v>33944.0</v>
      </c>
    </row>
    <row r="637" ht="14.25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f t="array" ref="X637">xlookup(A637&amp;B637,'10.22 sales by SKU'!H:H,'10.22 sales by SKU'!D:D,0,0)</f>
        <v>0</v>
      </c>
      <c r="Y637" s="19">
        <v>24328.0</v>
      </c>
      <c r="Z637" s="19">
        <v>0.0</v>
      </c>
      <c r="AA637" s="19">
        <v>24333.0</v>
      </c>
    </row>
    <row r="638" ht="14.25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f t="array" ref="X638">xlookup(A638&amp;B638,'10.22 sales by SKU'!H:H,'10.22 sales by SKU'!D:D,0,0)</f>
        <v>0</v>
      </c>
      <c r="Y638" s="12">
        <v>30349.0</v>
      </c>
      <c r="Z638" s="12">
        <v>0.0</v>
      </c>
      <c r="AA638" s="12">
        <v>30354.0</v>
      </c>
    </row>
    <row r="639" ht="14.25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f t="array" ref="X639">xlookup(A639&amp;B639,'10.22 sales by SKU'!H:H,'10.22 sales by SKU'!D:D,0,0)</f>
        <v>0</v>
      </c>
      <c r="Y639" s="19">
        <v>4159.0</v>
      </c>
      <c r="Z639" s="19">
        <v>0.0</v>
      </c>
      <c r="AA639" s="19">
        <v>4161.0</v>
      </c>
    </row>
    <row r="640" ht="14.25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f t="array" ref="X640">xlookup(A640&amp;B640,'10.22 sales by SKU'!H:H,'10.22 sales by SKU'!D:D,0,0)</f>
        <v>0</v>
      </c>
      <c r="Y640" s="12">
        <v>3613.0</v>
      </c>
      <c r="Z640" s="12">
        <v>0.0</v>
      </c>
      <c r="AA640" s="12">
        <v>3613.0</v>
      </c>
    </row>
    <row r="641" ht="14.25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f t="array" ref="X641">xlookup(A641&amp;B641,'10.22 sales by SKU'!H:H,'10.22 sales by SKU'!D:D,0,0)</f>
        <v>0</v>
      </c>
      <c r="Y641" s="19">
        <v>2047.0</v>
      </c>
      <c r="Z641" s="19">
        <v>0.0</v>
      </c>
      <c r="AA641" s="19">
        <v>2048.0</v>
      </c>
    </row>
    <row r="642" ht="14.25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f t="array" ref="X642">xlookup(A642&amp;B642,'10.22 sales by SKU'!H:H,'10.22 sales by SKU'!D:D,0,0)</f>
        <v>0</v>
      </c>
      <c r="Y642" s="12">
        <v>16689.0</v>
      </c>
      <c r="Z642" s="12">
        <v>0.0</v>
      </c>
      <c r="AA642" s="12">
        <v>16692.0</v>
      </c>
    </row>
    <row r="643" ht="14.25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f t="array" ref="X643">xlookup(A643&amp;B643,'10.22 sales by SKU'!H:H,'10.22 sales by SKU'!D:D,0,0)</f>
        <v>0</v>
      </c>
      <c r="Y643" s="19">
        <v>19377.0</v>
      </c>
      <c r="Z643" s="19">
        <v>0.0</v>
      </c>
      <c r="AA643" s="19">
        <v>19378.0</v>
      </c>
    </row>
    <row r="644" ht="14.25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f t="array" ref="X644">xlookup(A644&amp;B644,'10.22 sales by SKU'!H:H,'10.22 sales by SKU'!D:D,0,0)</f>
        <v>0</v>
      </c>
      <c r="Y644" s="12">
        <v>27829.0</v>
      </c>
      <c r="Z644" s="12">
        <v>0.0</v>
      </c>
      <c r="AA644" s="12">
        <v>27831.0</v>
      </c>
    </row>
    <row r="645" ht="14.25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f t="array" ref="X645">xlookup(A645&amp;B645,'10.22 sales by SKU'!H:H,'10.22 sales by SKU'!D:D,0,0)</f>
        <v>0</v>
      </c>
      <c r="Y645" s="19">
        <v>21585.0</v>
      </c>
      <c r="Z645" s="19">
        <v>0.0</v>
      </c>
      <c r="AA645" s="19">
        <v>21588.0</v>
      </c>
    </row>
    <row r="646" ht="14.25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f t="array" ref="X646">xlookup(A646&amp;B646,'10.22 sales by SKU'!H:H,'10.22 sales by SKU'!D:D,0,0)</f>
        <v>0</v>
      </c>
      <c r="Y646" s="12">
        <v>13012.0</v>
      </c>
      <c r="Z646" s="12">
        <v>0.0</v>
      </c>
      <c r="AA646" s="12">
        <v>13015.0</v>
      </c>
    </row>
    <row r="647" ht="14.25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f t="array" ref="X647">xlookup(A647&amp;B647,'10.22 sales by SKU'!H:H,'10.22 sales by SKU'!D:D,0,0)</f>
        <v>0</v>
      </c>
      <c r="Y647" s="19">
        <v>27021.0</v>
      </c>
      <c r="Z647" s="19">
        <v>0.0</v>
      </c>
      <c r="AA647" s="19">
        <v>27024.0</v>
      </c>
    </row>
    <row r="648" ht="14.25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f t="array" ref="X648">xlookup(A648&amp;B648,'10.22 sales by SKU'!H:H,'10.22 sales by SKU'!D:D,0,0)</f>
        <v>0</v>
      </c>
      <c r="Y648" s="12">
        <v>20280.0</v>
      </c>
      <c r="Z648" s="12">
        <v>0.0</v>
      </c>
      <c r="AA648" s="12">
        <v>20283.0</v>
      </c>
    </row>
    <row r="649" ht="14.25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f t="array" ref="X649">xlookup(A649&amp;B649,'10.22 sales by SKU'!H:H,'10.22 sales by SKU'!D:D,0,0)</f>
        <v>0</v>
      </c>
      <c r="Y649" s="19">
        <v>1508.0</v>
      </c>
      <c r="Z649" s="19">
        <v>0.0</v>
      </c>
      <c r="AA649" s="19">
        <v>1508.0</v>
      </c>
    </row>
    <row r="650" ht="14.25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f t="array" ref="X650">xlookup(A650&amp;B650,'10.22 sales by SKU'!H:H,'10.22 sales by SKU'!D:D,0,0)</f>
        <v>0</v>
      </c>
      <c r="Y650" s="12">
        <v>75.0</v>
      </c>
      <c r="Z650" s="12">
        <v>0.0</v>
      </c>
      <c r="AA650" s="12">
        <v>75.0</v>
      </c>
    </row>
    <row r="651" ht="14.25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f t="array" ref="X651">xlookup(A651&amp;B651,'10.22 sales by SKU'!H:H,'10.22 sales by SKU'!D:D,0,0)</f>
        <v>0</v>
      </c>
      <c r="Y651" s="19">
        <v>23333.0</v>
      </c>
      <c r="Z651" s="19">
        <v>0.0</v>
      </c>
      <c r="AA651" s="19">
        <v>23336.0</v>
      </c>
    </row>
    <row r="652" ht="14.25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f t="array" ref="X652">xlookup(A652&amp;B652,'10.22 sales by SKU'!H:H,'10.22 sales by SKU'!D:D,0,0)</f>
        <v>0</v>
      </c>
      <c r="Y652" s="12">
        <v>272.0</v>
      </c>
      <c r="Z652" s="12">
        <v>0.0</v>
      </c>
      <c r="AA652" s="12">
        <v>272.0</v>
      </c>
    </row>
    <row r="653" ht="14.25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f t="array" ref="X653">xlookup(A653&amp;B653,'10.22 sales by SKU'!H:H,'10.22 sales by SKU'!D:D,0,0)</f>
        <v>0</v>
      </c>
      <c r="Y653" s="19">
        <v>27902.0</v>
      </c>
      <c r="Z653" s="19">
        <v>0.0</v>
      </c>
      <c r="AA653" s="19">
        <v>27907.0</v>
      </c>
    </row>
    <row r="654" ht="14.25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f t="array" ref="X654">xlookup(A654&amp;B654,'10.22 sales by SKU'!H:H,'10.22 sales by SKU'!D:D,0,0)</f>
        <v>0</v>
      </c>
      <c r="Y654" s="12">
        <v>29676.0</v>
      </c>
      <c r="Z654" s="12">
        <v>0.0</v>
      </c>
      <c r="AA654" s="12">
        <v>29681.0</v>
      </c>
    </row>
    <row r="655" ht="14.25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f t="array" ref="X655">xlookup(A655&amp;B655,'10.22 sales by SKU'!H:H,'10.22 sales by SKU'!D:D,0,0)</f>
        <v>0</v>
      </c>
      <c r="Y655" s="19">
        <v>15449.0</v>
      </c>
      <c r="Z655" s="19">
        <v>0.0</v>
      </c>
      <c r="AA655" s="19">
        <v>15452.0</v>
      </c>
    </row>
    <row r="656" ht="14.25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f t="array" ref="X656">xlookup(A656&amp;B656,'10.22 sales by SKU'!H:H,'10.22 sales by SKU'!D:D,0,0)</f>
        <v>0</v>
      </c>
      <c r="Y656" s="12">
        <v>3915.0</v>
      </c>
      <c r="Z656" s="12">
        <v>0.0</v>
      </c>
      <c r="AA656" s="12">
        <v>3918.0</v>
      </c>
    </row>
    <row r="657" ht="14.25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f t="array" ref="X657">xlookup(A657&amp;B657,'10.22 sales by SKU'!H:H,'10.22 sales by SKU'!D:D,0,0)</f>
        <v>0</v>
      </c>
      <c r="Y657" s="19">
        <v>5973.0</v>
      </c>
      <c r="Z657" s="19">
        <v>0.0</v>
      </c>
      <c r="AA657" s="19">
        <v>5975.0</v>
      </c>
    </row>
    <row r="658" ht="14.25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f t="array" ref="X658">xlookup(A658&amp;B658,'10.22 sales by SKU'!H:H,'10.22 sales by SKU'!D:D,0,0)</f>
        <v>0</v>
      </c>
      <c r="Y658" s="12">
        <v>2884.0</v>
      </c>
      <c r="Z658" s="12">
        <v>0.0</v>
      </c>
      <c r="AA658" s="12">
        <v>2886.0</v>
      </c>
    </row>
    <row r="659" ht="14.25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f t="array" ref="X659">xlookup(A659&amp;B659,'10.22 sales by SKU'!H:H,'10.22 sales by SKU'!D:D,0,0)</f>
        <v>0</v>
      </c>
      <c r="Y659" s="19">
        <v>100.0</v>
      </c>
      <c r="Z659" s="19">
        <v>0.0</v>
      </c>
      <c r="AA659" s="19">
        <v>100.0</v>
      </c>
    </row>
    <row r="660" ht="14.25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f t="array" ref="X660">xlookup(A660&amp;B660,'10.22 sales by SKU'!H:H,'10.22 sales by SKU'!D:D,0,0)</f>
        <v>0</v>
      </c>
      <c r="Y660" s="12">
        <v>1223.0</v>
      </c>
      <c r="Z660" s="12">
        <v>0.0</v>
      </c>
      <c r="AA660" s="12">
        <v>1224.0</v>
      </c>
    </row>
    <row r="661" ht="14.25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f t="array" ref="X661">xlookup(A661&amp;B661,'10.22 sales by SKU'!H:H,'10.22 sales by SKU'!D:D,0,0)</f>
        <v>0</v>
      </c>
      <c r="Y661" s="19">
        <v>15510.0</v>
      </c>
      <c r="Z661" s="19">
        <v>0.0</v>
      </c>
      <c r="AA661" s="19">
        <v>15514.0</v>
      </c>
    </row>
    <row r="662" ht="14.25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f t="array" ref="X662">xlookup(A662&amp;B662,'10.22 sales by SKU'!H:H,'10.22 sales by SKU'!D:D,0,0)</f>
        <v>0</v>
      </c>
      <c r="Y662" s="12">
        <v>15786.0</v>
      </c>
      <c r="Z662" s="12">
        <v>0.0</v>
      </c>
      <c r="AA662" s="12">
        <v>15789.0</v>
      </c>
    </row>
    <row r="663" ht="14.25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f t="array" ref="X663">xlookup(A663&amp;B663,'10.22 sales by SKU'!H:H,'10.22 sales by SKU'!D:D,0,0)</f>
        <v>0</v>
      </c>
      <c r="Y663" s="19">
        <v>0.0</v>
      </c>
      <c r="Z663" s="19">
        <v>0.0</v>
      </c>
      <c r="AA663" s="19">
        <v>0.0</v>
      </c>
    </row>
    <row r="664" ht="14.25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f t="array" ref="X664">xlookup(A664&amp;B664,'10.22 sales by SKU'!H:H,'10.22 sales by SKU'!D:D,0,0)</f>
        <v>0</v>
      </c>
      <c r="Y664" s="12">
        <v>100.0</v>
      </c>
      <c r="Z664" s="12">
        <v>0.0</v>
      </c>
      <c r="AA664" s="12">
        <v>100.0</v>
      </c>
    </row>
    <row r="665" ht="14.25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f t="array" ref="X665">xlookup(A665&amp;B665,'10.22 sales by SKU'!H:H,'10.22 sales by SKU'!D:D,0,0)</f>
        <v>0</v>
      </c>
      <c r="Y665" s="19">
        <v>130.0</v>
      </c>
      <c r="Z665" s="19">
        <v>0.0</v>
      </c>
      <c r="AA665" s="19">
        <v>130.0</v>
      </c>
    </row>
    <row r="666" ht="14.25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f t="array" ref="X666">xlookup(A666&amp;B666,'10.22 sales by SKU'!H:H,'10.22 sales by SKU'!D:D,0,0)</f>
        <v>0</v>
      </c>
      <c r="Y666" s="12">
        <v>17.0</v>
      </c>
      <c r="Z666" s="12">
        <v>0.0</v>
      </c>
      <c r="AA666" s="12">
        <v>18.0</v>
      </c>
    </row>
    <row r="667" ht="14.25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f t="array" ref="X667">xlookup(A667&amp;B667,'10.22 sales by SKU'!H:H,'10.22 sales by SKU'!D:D,0,0)</f>
        <v>0</v>
      </c>
      <c r="Y667" s="19">
        <v>30.0</v>
      </c>
      <c r="Z667" s="19">
        <v>0.0</v>
      </c>
      <c r="AA667" s="19">
        <v>30.0</v>
      </c>
    </row>
    <row r="668" ht="14.25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f t="array" ref="X668">xlookup(A668&amp;B668,'10.22 sales by SKU'!H:H,'10.22 sales by SKU'!D:D,0,0)</f>
        <v>0</v>
      </c>
      <c r="Y668" s="12">
        <v>40.0</v>
      </c>
      <c r="Z668" s="12">
        <v>0.0</v>
      </c>
      <c r="AA668" s="12">
        <v>40.0</v>
      </c>
    </row>
    <row r="669" ht="14.25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f t="array" ref="X669">xlookup(A669&amp;B669,'10.22 sales by SKU'!H:H,'10.22 sales by SKU'!D:D,0,0)</f>
        <v>0</v>
      </c>
      <c r="Y669" s="19">
        <v>40.0</v>
      </c>
      <c r="Z669" s="19">
        <v>0.0</v>
      </c>
      <c r="AA669" s="19">
        <v>40.0</v>
      </c>
    </row>
    <row r="670" ht="14.25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f t="array" ref="X670">xlookup(A670&amp;B670,'10.22 sales by SKU'!H:H,'10.22 sales by SKU'!D:D,0,0)</f>
        <v>0</v>
      </c>
      <c r="Y670" s="12">
        <v>0.0</v>
      </c>
      <c r="Z670" s="12">
        <v>0.0</v>
      </c>
      <c r="AA670" s="12">
        <v>0.0</v>
      </c>
    </row>
    <row r="671" ht="14.25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f t="array" ref="X671">xlookup(A671&amp;B671,'10.22 sales by SKU'!H:H,'10.22 sales by SKU'!D:D,0,0)</f>
        <v>0</v>
      </c>
      <c r="Y671" s="19">
        <v>2456.0</v>
      </c>
      <c r="Z671" s="19">
        <v>0.0</v>
      </c>
      <c r="AA671" s="19">
        <v>2458.0</v>
      </c>
    </row>
    <row r="672" ht="14.25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f t="array" ref="X672">xlookup(A672&amp;B672,'10.22 sales by SKU'!H:H,'10.22 sales by SKU'!D:D,0,0)</f>
        <v>0</v>
      </c>
      <c r="Y672" s="12">
        <v>3538.0</v>
      </c>
      <c r="Z672" s="12">
        <v>0.0</v>
      </c>
      <c r="AA672" s="12">
        <v>3540.0</v>
      </c>
    </row>
    <row r="673" ht="14.25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f t="array" ref="X673">xlookup(A673&amp;B673,'10.22 sales by SKU'!H:H,'10.22 sales by SKU'!D:D,0,0)</f>
        <v>0</v>
      </c>
      <c r="Y673" s="19">
        <v>4218.0</v>
      </c>
      <c r="Z673" s="19">
        <v>0.0</v>
      </c>
      <c r="AA673" s="19">
        <v>4219.0</v>
      </c>
    </row>
    <row r="674" ht="14.25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f t="array" ref="X674">xlookup(A674&amp;B674,'10.22 sales by SKU'!H:H,'10.22 sales by SKU'!D:D,0,0)</f>
        <v>0</v>
      </c>
      <c r="Y674" s="12">
        <v>3502.0</v>
      </c>
      <c r="Z674" s="12">
        <v>0.0</v>
      </c>
      <c r="AA674" s="12">
        <v>3502.0</v>
      </c>
    </row>
    <row r="675" ht="14.25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f t="array" ref="X675">xlookup(A675&amp;B675,'10.22 sales by SKU'!H:H,'10.22 sales by SKU'!D:D,0,0)</f>
        <v>0</v>
      </c>
      <c r="Y675" s="19">
        <v>140.0</v>
      </c>
      <c r="Z675" s="19">
        <v>0.0</v>
      </c>
      <c r="AA675" s="19">
        <v>140.0</v>
      </c>
    </row>
    <row r="676" ht="14.25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f t="array" ref="X676">xlookup(A676&amp;B676,'10.22 sales by SKU'!H:H,'10.22 sales by SKU'!D:D,0,0)</f>
        <v>0</v>
      </c>
      <c r="Y676" s="12">
        <v>5914.0</v>
      </c>
      <c r="Z676" s="12">
        <v>0.0</v>
      </c>
      <c r="AA676" s="12">
        <v>5915.0</v>
      </c>
    </row>
    <row r="677" ht="14.25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f t="array" ref="X677">xlookup(A677&amp;B677,'10.22 sales by SKU'!H:H,'10.22 sales by SKU'!D:D,0,0)</f>
        <v>0</v>
      </c>
      <c r="Y677" s="19">
        <v>67848.0</v>
      </c>
      <c r="Z677" s="19">
        <v>0.0</v>
      </c>
      <c r="AA677" s="19">
        <v>67851.0</v>
      </c>
    </row>
    <row r="678" ht="14.25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f t="array" ref="X678">xlookup(A678&amp;B678,'10.22 sales by SKU'!H:H,'10.22 sales by SKU'!D:D,0,0)</f>
        <v>0</v>
      </c>
      <c r="Y678" s="12">
        <v>67116.0</v>
      </c>
      <c r="Z678" s="12">
        <v>0.0</v>
      </c>
      <c r="AA678" s="12">
        <v>67120.0</v>
      </c>
    </row>
    <row r="679" ht="14.25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f t="array" ref="X679">xlookup(A679&amp;B679,'10.22 sales by SKU'!H:H,'10.22 sales by SKU'!D:D,0,0)</f>
        <v>0</v>
      </c>
      <c r="Y679" s="19">
        <v>64792.0</v>
      </c>
      <c r="Z679" s="19">
        <v>0.0</v>
      </c>
      <c r="AA679" s="19">
        <v>64794.0</v>
      </c>
    </row>
    <row r="680" ht="14.25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f t="array" ref="X680">xlookup(A680&amp;B680,'10.22 sales by SKU'!H:H,'10.22 sales by SKU'!D:D,0,0)</f>
        <v>0</v>
      </c>
      <c r="Y680" s="12">
        <v>69201.0</v>
      </c>
      <c r="Z680" s="12">
        <v>0.0</v>
      </c>
      <c r="AA680" s="12">
        <v>69202.0</v>
      </c>
    </row>
    <row r="681" ht="14.25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f t="array" ref="X681">xlookup(A681&amp;B681,'10.22 sales by SKU'!H:H,'10.22 sales by SKU'!D:D,0,0)</f>
        <v>0</v>
      </c>
      <c r="Y681" s="19">
        <v>67082.0</v>
      </c>
      <c r="Z681" s="19">
        <v>0.0</v>
      </c>
      <c r="AA681" s="19">
        <v>67084.0</v>
      </c>
    </row>
    <row r="682" ht="14.25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f t="array" ref="X682">xlookup(A682&amp;B682,'10.22 sales by SKU'!H:H,'10.22 sales by SKU'!D:D,0,0)</f>
        <v>0</v>
      </c>
      <c r="Y682" s="12">
        <v>67195.0</v>
      </c>
      <c r="Z682" s="12">
        <v>0.0</v>
      </c>
      <c r="AA682" s="12">
        <v>67199.0</v>
      </c>
    </row>
    <row r="683" ht="14.25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f t="array" ref="X683">xlookup(A683&amp;B683,'10.22 sales by SKU'!H:H,'10.22 sales by SKU'!D:D,0,0)</f>
        <v>0</v>
      </c>
      <c r="Y683" s="19">
        <v>3927.0</v>
      </c>
      <c r="Z683" s="19">
        <v>0.0</v>
      </c>
      <c r="AA683" s="19">
        <v>3929.0</v>
      </c>
    </row>
    <row r="684" ht="14.25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f t="array" ref="X684">xlookup(A684&amp;B684,'10.22 sales by SKU'!H:H,'10.22 sales by SKU'!D:D,0,0)</f>
        <v>0</v>
      </c>
      <c r="Y684" s="12">
        <v>12910.0</v>
      </c>
      <c r="Z684" s="12">
        <v>0.0</v>
      </c>
      <c r="AA684" s="12">
        <v>12910.0</v>
      </c>
    </row>
    <row r="685" ht="14.25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f t="array" ref="X685">xlookup(A685&amp;B685,'10.22 sales by SKU'!H:H,'10.22 sales by SKU'!D:D,0,0)</f>
        <v>0</v>
      </c>
      <c r="Y685" s="19">
        <v>15135.0</v>
      </c>
      <c r="Z685" s="19">
        <v>0.0</v>
      </c>
      <c r="AA685" s="19">
        <v>15136.0</v>
      </c>
    </row>
    <row r="686" ht="14.25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f t="array" ref="X686">xlookup(A686&amp;B686,'10.22 sales by SKU'!H:H,'10.22 sales by SKU'!D:D,0,0)</f>
        <v>0</v>
      </c>
      <c r="Y686" s="12">
        <v>25713.0</v>
      </c>
      <c r="Z686" s="12">
        <v>0.0</v>
      </c>
      <c r="AA686" s="12">
        <v>25714.0</v>
      </c>
    </row>
    <row r="687" ht="14.25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f t="array" ref="X687">xlookup(A687&amp;B687,'10.22 sales by SKU'!H:H,'10.22 sales by SKU'!D:D,0,0)</f>
        <v>0</v>
      </c>
      <c r="Y687" s="19">
        <v>38370.0</v>
      </c>
      <c r="Z687" s="19">
        <v>0.0</v>
      </c>
      <c r="AA687" s="19">
        <v>38372.0</v>
      </c>
    </row>
    <row r="688" ht="14.25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f t="array" ref="X688">xlookup(A688&amp;B688,'10.22 sales by SKU'!H:H,'10.22 sales by SKU'!D:D,0,0)</f>
        <v>0</v>
      </c>
      <c r="Y688" s="12">
        <v>19100.0</v>
      </c>
      <c r="Z688" s="12">
        <v>0.0</v>
      </c>
      <c r="AA688" s="12">
        <v>19100.0</v>
      </c>
    </row>
    <row r="689" ht="14.25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f t="array" ref="X689">xlookup(A689&amp;B689,'10.22 sales by SKU'!H:H,'10.22 sales by SKU'!D:D,0,0)</f>
        <v>0</v>
      </c>
      <c r="Y689" s="19">
        <v>91.0</v>
      </c>
      <c r="Z689" s="19">
        <v>0.0</v>
      </c>
      <c r="AA689" s="19">
        <v>91.0</v>
      </c>
    </row>
    <row r="690" ht="14.25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f t="array" ref="X690">xlookup(A690&amp;B690,'10.22 sales by SKU'!H:H,'10.22 sales by SKU'!D:D,0,0)</f>
        <v>6849</v>
      </c>
      <c r="Y690" s="12">
        <v>0.0</v>
      </c>
      <c r="Z690" s="12">
        <v>45048.0</v>
      </c>
      <c r="AA690" s="12">
        <v>45052.0</v>
      </c>
    </row>
    <row r="691" ht="14.25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f t="array" ref="X691">xlookup(A691&amp;B691,'10.22 sales by SKU'!H:H,'10.22 sales by SKU'!D:D,0,0)</f>
        <v>4962</v>
      </c>
      <c r="Y691" s="19">
        <v>0.0</v>
      </c>
      <c r="Z691" s="19">
        <v>50729.0</v>
      </c>
      <c r="AA691" s="19">
        <v>50733.0</v>
      </c>
    </row>
    <row r="692" ht="14.25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f t="array" ref="X692">xlookup(A692&amp;B692,'10.22 sales by SKU'!H:H,'10.22 sales by SKU'!D:D,0,0)</f>
        <v>4852</v>
      </c>
      <c r="Y692" s="12">
        <v>0.0</v>
      </c>
      <c r="Z692" s="12">
        <v>48888.0</v>
      </c>
      <c r="AA692" s="12">
        <v>48891.0</v>
      </c>
    </row>
    <row r="693" ht="14.25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f t="array" ref="X693">xlookup(A693&amp;B693,'10.22 sales by SKU'!H:H,'10.22 sales by SKU'!D:D,0,0)</f>
        <v>924</v>
      </c>
      <c r="Y693" s="19">
        <v>0.0</v>
      </c>
      <c r="Z693" s="19">
        <v>29699.0</v>
      </c>
      <c r="AA693" s="19">
        <v>29703.0</v>
      </c>
    </row>
    <row r="694" ht="14.25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f t="array" ref="X694">xlookup(A694&amp;B694,'10.22 sales by SKU'!H:H,'10.22 sales by SKU'!D:D,0,0)</f>
        <v>633</v>
      </c>
      <c r="Y694" s="12">
        <v>0.0</v>
      </c>
      <c r="Z694" s="12">
        <v>29011.0</v>
      </c>
      <c r="AA694" s="12">
        <v>29014.0</v>
      </c>
    </row>
    <row r="695" ht="14.25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f t="array" ref="X695">xlookup(A695&amp;B695,'10.22 sales by SKU'!H:H,'10.22 sales by SKU'!D:D,0,0)</f>
        <v>6887</v>
      </c>
      <c r="Y695" s="19">
        <v>0.0</v>
      </c>
      <c r="Z695" s="19">
        <v>47757.0</v>
      </c>
      <c r="AA695" s="19">
        <v>47761.0</v>
      </c>
    </row>
    <row r="696" ht="14.25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f t="array" ref="X696">xlookup(A696&amp;B696,'10.22 sales by SKU'!H:H,'10.22 sales by SKU'!D:D,0,0)</f>
        <v>7264</v>
      </c>
      <c r="Y696" s="12">
        <v>0.0</v>
      </c>
      <c r="Z696" s="12">
        <v>43404.0</v>
      </c>
      <c r="AA696" s="12">
        <v>43409.0</v>
      </c>
    </row>
    <row r="697" ht="14.25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f t="array" ref="X697">xlookup(A697&amp;B697,'10.22 sales by SKU'!H:H,'10.22 sales by SKU'!D:D,0,0)</f>
        <v>5755</v>
      </c>
      <c r="Y697" s="19">
        <v>0.0</v>
      </c>
      <c r="Z697" s="19">
        <v>44844.0</v>
      </c>
      <c r="AA697" s="19">
        <v>44846.0</v>
      </c>
    </row>
    <row r="698" ht="14.25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f t="array" ref="X698">xlookup(A698&amp;B698,'10.22 sales by SKU'!H:H,'10.22 sales by SKU'!D:D,0,0)</f>
        <v>4688</v>
      </c>
      <c r="Y698" s="12">
        <v>0.0</v>
      </c>
      <c r="Z698" s="12">
        <v>52528.0</v>
      </c>
      <c r="AA698" s="12">
        <v>52532.0</v>
      </c>
    </row>
    <row r="699" ht="14.25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f t="array" ref="X699">xlookup(A699&amp;B699,'10.22 sales by SKU'!H:H,'10.22 sales by SKU'!D:D,0,0)</f>
        <v>6301</v>
      </c>
      <c r="Y699" s="19">
        <v>0.0</v>
      </c>
      <c r="Z699" s="19">
        <v>44005.0</v>
      </c>
      <c r="AA699" s="19">
        <v>44010.0</v>
      </c>
    </row>
    <row r="700" ht="14.25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f t="array" ref="X700">xlookup(A700&amp;B700,'10.22 sales by SKU'!H:H,'10.22 sales by SKU'!D:D,0,0)</f>
        <v>5031</v>
      </c>
      <c r="Y700" s="12">
        <v>0.0</v>
      </c>
      <c r="Z700" s="12">
        <v>20368.0</v>
      </c>
      <c r="AA700" s="12">
        <v>20372.0</v>
      </c>
    </row>
    <row r="701" ht="14.25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f t="array" ref="X701">xlookup(A701&amp;B701,'10.22 sales by SKU'!H:H,'10.22 sales by SKU'!D:D,0,0)</f>
        <v>3312</v>
      </c>
      <c r="Y701" s="19">
        <v>0.0</v>
      </c>
      <c r="Z701" s="19">
        <v>27330.0</v>
      </c>
      <c r="AA701" s="19">
        <v>27332.0</v>
      </c>
    </row>
    <row r="702" ht="14.25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f t="array" ref="X702">xlookup(A702&amp;B702,'10.22 sales by SKU'!H:H,'10.22 sales by SKU'!D:D,0,0)</f>
        <v>0</v>
      </c>
      <c r="Y702" s="12">
        <v>79067.0</v>
      </c>
      <c r="Z702" s="12">
        <v>39027.0</v>
      </c>
      <c r="AA702" s="12">
        <v>118103.0</v>
      </c>
    </row>
    <row r="703" ht="14.25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f t="array" ref="X703">xlookup(A703&amp;B703,'10.22 sales by SKU'!H:H,'10.22 sales by SKU'!D:D,0,0)</f>
        <v>1000</v>
      </c>
      <c r="Y703" s="19">
        <v>49015.0</v>
      </c>
      <c r="Z703" s="19">
        <v>30543.0</v>
      </c>
      <c r="AA703" s="19">
        <v>79565.0</v>
      </c>
    </row>
    <row r="704" ht="14.25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f t="array" ref="X704">xlookup(A704&amp;B704,'10.22 sales by SKU'!H:H,'10.22 sales by SKU'!D:D,0,0)</f>
        <v>4413</v>
      </c>
      <c r="Y704" s="12">
        <v>60385.0</v>
      </c>
      <c r="Z704" s="12">
        <v>54430.0</v>
      </c>
      <c r="AA704" s="12">
        <v>114828.0</v>
      </c>
    </row>
    <row r="705" ht="14.25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f t="array" ref="X705">xlookup(A705&amp;B705,'10.22 sales by SKU'!H:H,'10.22 sales by SKU'!D:D,0,0)</f>
        <v>4109</v>
      </c>
      <c r="Y705" s="19">
        <v>90240.0</v>
      </c>
      <c r="Z705" s="19">
        <v>69539.0</v>
      </c>
      <c r="AA705" s="19">
        <v>159790.0</v>
      </c>
    </row>
    <row r="706" ht="14.25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f t="array" ref="X706">xlookup(A706&amp;B706,'10.22 sales by SKU'!H:H,'10.22 sales by SKU'!D:D,0,0)</f>
        <v>3259</v>
      </c>
      <c r="Y706" s="12">
        <v>58191.0</v>
      </c>
      <c r="Z706" s="12">
        <v>46808.0</v>
      </c>
      <c r="AA706" s="12">
        <v>105007.0</v>
      </c>
    </row>
    <row r="707" ht="14.25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f t="array" ref="X707">xlookup(A707&amp;B707,'10.22 sales by SKU'!H:H,'10.22 sales by SKU'!D:D,0,0)</f>
        <v>2732</v>
      </c>
      <c r="Y707" s="19">
        <v>43432.0</v>
      </c>
      <c r="Z707" s="19">
        <v>43624.0</v>
      </c>
      <c r="AA707" s="19">
        <v>87064.0</v>
      </c>
    </row>
    <row r="708" ht="14.25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f t="array" ref="X708">xlookup(A708&amp;B708,'10.22 sales by SKU'!H:H,'10.22 sales by SKU'!D:D,0,0)</f>
        <v>0</v>
      </c>
      <c r="Y708" s="12">
        <v>32551.0</v>
      </c>
      <c r="Z708" s="12">
        <v>23148.0</v>
      </c>
      <c r="AA708" s="12">
        <v>55707.0</v>
      </c>
    </row>
    <row r="709" ht="14.25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f t="array" ref="X709">xlookup(A709&amp;B709,'10.22 sales by SKU'!H:H,'10.22 sales by SKU'!D:D,0,0)</f>
        <v>6577</v>
      </c>
      <c r="Y709" s="19">
        <v>148605.0</v>
      </c>
      <c r="Z709" s="19">
        <v>101912.0</v>
      </c>
      <c r="AA709" s="19">
        <v>250529.0</v>
      </c>
    </row>
    <row r="710" ht="14.25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f t="array" ref="X710">xlookup(A710&amp;B710,'10.22 sales by SKU'!H:H,'10.22 sales by SKU'!D:D,0,0)</f>
        <v>14060</v>
      </c>
      <c r="Y710" s="12">
        <v>125456.0</v>
      </c>
      <c r="Z710" s="12">
        <v>158849.0</v>
      </c>
      <c r="AA710" s="12">
        <v>284316.0</v>
      </c>
    </row>
    <row r="711" ht="14.25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f t="array" ref="X711">xlookup(A711&amp;B711,'10.22 sales by SKU'!H:H,'10.22 sales by SKU'!D:D,0,0)</f>
        <v>4776</v>
      </c>
      <c r="Y711" s="19">
        <v>76042.0</v>
      </c>
      <c r="Z711" s="19">
        <v>54972.0</v>
      </c>
      <c r="AA711" s="19">
        <v>131024.0</v>
      </c>
    </row>
    <row r="712" ht="14.25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f t="array" ref="X712">xlookup(A712&amp;B712,'10.22 sales by SKU'!H:H,'10.22 sales by SKU'!D:D,0,0)</f>
        <v>3129</v>
      </c>
      <c r="Y712" s="12">
        <v>62738.0</v>
      </c>
      <c r="Z712" s="12">
        <v>33850.0</v>
      </c>
      <c r="AA712" s="12">
        <v>96598.0</v>
      </c>
    </row>
    <row r="713" ht="14.25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f t="array" ref="X713">xlookup(A713&amp;B713,'10.22 sales by SKU'!H:H,'10.22 sales by SKU'!D:D,0,0)</f>
        <v>1545</v>
      </c>
      <c r="Y713" s="19">
        <v>54759.0</v>
      </c>
      <c r="Z713" s="19">
        <v>27016.0</v>
      </c>
      <c r="AA713" s="19">
        <v>81786.0</v>
      </c>
    </row>
    <row r="714" ht="14.25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f t="array" ref="X714">xlookup(A714&amp;B714,'10.22 sales by SKU'!H:H,'10.22 sales by SKU'!D:D,0,0)</f>
        <v>4817</v>
      </c>
      <c r="Y714" s="12">
        <v>79582.0</v>
      </c>
      <c r="Z714" s="12">
        <v>65735.0</v>
      </c>
      <c r="AA714" s="12">
        <v>145328.0</v>
      </c>
    </row>
    <row r="715" ht="14.25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f t="array" ref="X715">xlookup(A715&amp;B715,'10.22 sales by SKU'!H:H,'10.22 sales by SKU'!D:D,0,0)</f>
        <v>3390</v>
      </c>
      <c r="Y715" s="19">
        <v>63425.0</v>
      </c>
      <c r="Z715" s="19">
        <v>45461.0</v>
      </c>
      <c r="AA715" s="19">
        <v>108894.0</v>
      </c>
    </row>
    <row r="716" ht="14.25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f t="array" ref="X716">xlookup(A716&amp;B716,'10.22 sales by SKU'!H:H,'10.22 sales by SKU'!D:D,0,0)</f>
        <v>3017</v>
      </c>
      <c r="Y716" s="12">
        <v>58970.0</v>
      </c>
      <c r="Z716" s="12">
        <v>42614.0</v>
      </c>
      <c r="AA716" s="12">
        <v>101594.0</v>
      </c>
    </row>
    <row r="717" ht="14.25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f t="array" ref="X717">xlookup(A717&amp;B717,'10.22 sales by SKU'!H:H,'10.22 sales by SKU'!D:D,0,0)</f>
        <v>2445</v>
      </c>
      <c r="Y717" s="19">
        <v>51904.0</v>
      </c>
      <c r="Z717" s="19">
        <v>36558.0</v>
      </c>
      <c r="AA717" s="19">
        <v>88472.0</v>
      </c>
    </row>
    <row r="718" ht="14.25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f t="array" ref="X718">xlookup(A718&amp;B718,'10.22 sales by SKU'!H:H,'10.22 sales by SKU'!D:D,0,0)</f>
        <v>4592</v>
      </c>
      <c r="Y718" s="12">
        <v>83766.0</v>
      </c>
      <c r="Z718" s="12">
        <v>63011.0</v>
      </c>
      <c r="AA718" s="12">
        <v>146787.0</v>
      </c>
    </row>
    <row r="719" ht="14.25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f t="array" ref="X719">xlookup(A719&amp;B719,'10.22 sales by SKU'!H:H,'10.22 sales by SKU'!D:D,0,0)</f>
        <v>2379</v>
      </c>
      <c r="Y719" s="19">
        <v>45925.0</v>
      </c>
      <c r="Z719" s="19">
        <v>25485.0</v>
      </c>
      <c r="AA719" s="19">
        <v>71416.0</v>
      </c>
    </row>
    <row r="720" ht="14.25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f t="array" ref="X720">xlookup(A720&amp;B720,'10.22 sales by SKU'!H:H,'10.22 sales by SKU'!D:D,0,0)</f>
        <v>0</v>
      </c>
      <c r="Y720" s="12">
        <v>10181.0</v>
      </c>
      <c r="Z720" s="12">
        <v>0.0</v>
      </c>
      <c r="AA720" s="12">
        <v>10185.0</v>
      </c>
    </row>
    <row r="721" ht="14.25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f t="array" ref="X721">xlookup(A721&amp;B721,'10.22 sales by SKU'!H:H,'10.22 sales by SKU'!D:D,0,0)</f>
        <v>0</v>
      </c>
      <c r="Y721" s="19">
        <v>8828.0</v>
      </c>
      <c r="Z721" s="19">
        <v>0.0</v>
      </c>
      <c r="AA721" s="19">
        <v>8831.0</v>
      </c>
    </row>
    <row r="722" ht="14.25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f t="array" ref="X722">xlookup(A722&amp;B722,'10.22 sales by SKU'!H:H,'10.22 sales by SKU'!D:D,0,0)</f>
        <v>0</v>
      </c>
      <c r="Y722" s="12">
        <v>5802.0</v>
      </c>
      <c r="Z722" s="12">
        <v>0.0</v>
      </c>
      <c r="AA722" s="12">
        <v>5804.0</v>
      </c>
    </row>
    <row r="723" ht="14.25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f t="array" ref="X723">xlookup(A723&amp;B723,'10.22 sales by SKU'!H:H,'10.22 sales by SKU'!D:D,0,0)</f>
        <v>3586</v>
      </c>
      <c r="Y723" s="19">
        <v>70632.0</v>
      </c>
      <c r="Z723" s="19">
        <v>66725.0</v>
      </c>
      <c r="AA723" s="19">
        <v>137369.0</v>
      </c>
    </row>
    <row r="724" ht="14.25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f t="array" ref="X724">xlookup(A724&amp;B724,'10.22 sales by SKU'!H:H,'10.22 sales by SKU'!D:D,0,0)</f>
        <v>3679</v>
      </c>
      <c r="Y724" s="12">
        <v>68157.0</v>
      </c>
      <c r="Z724" s="12">
        <v>65504.0</v>
      </c>
      <c r="AA724" s="12">
        <v>133672.0</v>
      </c>
    </row>
    <row r="725" ht="14.25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f t="array" ref="X725">xlookup(A725&amp;B725,'10.22 sales by SKU'!H:H,'10.22 sales by SKU'!D:D,0,0)</f>
        <v>4120</v>
      </c>
      <c r="Y725" s="19">
        <v>52338.0</v>
      </c>
      <c r="Z725" s="19">
        <v>46842.0</v>
      </c>
      <c r="AA725" s="19">
        <v>99189.0</v>
      </c>
    </row>
    <row r="726" ht="14.25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f t="array" ref="X726">xlookup(A726&amp;B726,'10.22 sales by SKU'!H:H,'10.22 sales by SKU'!D:D,0,0)</f>
        <v>0</v>
      </c>
      <c r="Y726" s="12">
        <v>15859.0</v>
      </c>
      <c r="Z726" s="12">
        <v>760.0</v>
      </c>
      <c r="AA726" s="12">
        <v>16624.0</v>
      </c>
    </row>
    <row r="727" ht="14.25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f t="array" ref="X727">xlookup(A727&amp;B727,'10.22 sales by SKU'!H:H,'10.22 sales by SKU'!D:D,0,0)</f>
        <v>6204</v>
      </c>
      <c r="Y727" s="19">
        <v>121058.0</v>
      </c>
      <c r="Z727" s="19">
        <v>107816.0</v>
      </c>
      <c r="AA727" s="19">
        <v>228884.0</v>
      </c>
    </row>
    <row r="728" ht="14.25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f t="array" ref="X728">xlookup(A728&amp;B728,'10.22 sales by SKU'!H:H,'10.22 sales by SKU'!D:D,0,0)</f>
        <v>4579</v>
      </c>
      <c r="Y728" s="12">
        <v>69313.0</v>
      </c>
      <c r="Z728" s="12">
        <v>46403.0</v>
      </c>
      <c r="AA728" s="12">
        <v>115724.0</v>
      </c>
    </row>
    <row r="729" ht="14.25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f t="array" ref="X729">xlookup(A729&amp;B729,'10.22 sales by SKU'!H:H,'10.22 sales by SKU'!D:D,0,0)</f>
        <v>3118</v>
      </c>
      <c r="Y729" s="19">
        <v>73913.0</v>
      </c>
      <c r="Z729" s="19">
        <v>65797.0</v>
      </c>
      <c r="AA729" s="19">
        <v>139721.0</v>
      </c>
    </row>
    <row r="730" ht="14.25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f t="array" ref="X730">xlookup(A730&amp;B730,'10.22 sales by SKU'!H:H,'10.22 sales by SKU'!D:D,0,0)</f>
        <v>2317</v>
      </c>
      <c r="Y730" s="12">
        <v>65137.0</v>
      </c>
      <c r="Z730" s="12">
        <v>44809.0</v>
      </c>
      <c r="AA730" s="12">
        <v>109955.0</v>
      </c>
    </row>
    <row r="731" ht="14.25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f t="array" ref="X731">xlookup(A731&amp;B731,'10.22 sales by SKU'!H:H,'10.22 sales by SKU'!D:D,0,0)</f>
        <v>4855</v>
      </c>
      <c r="Y731" s="19">
        <v>103024.0</v>
      </c>
      <c r="Z731" s="19">
        <v>45686.0</v>
      </c>
      <c r="AA731" s="19">
        <v>148718.0</v>
      </c>
    </row>
    <row r="732" ht="14.25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f t="array" ref="X732">xlookup(A732&amp;B732,'10.22 sales by SKU'!H:H,'10.22 sales by SKU'!D:D,0,0)</f>
        <v>800</v>
      </c>
      <c r="Y732" s="12">
        <v>29269.0</v>
      </c>
      <c r="Z732" s="12">
        <v>16237.0</v>
      </c>
      <c r="AA732" s="12">
        <v>45508.0</v>
      </c>
    </row>
    <row r="733" ht="14.25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f t="array" ref="X733">xlookup(A733&amp;B733,'10.22 sales by SKU'!H:H,'10.22 sales by SKU'!D:D,0,0)</f>
        <v>2379</v>
      </c>
      <c r="Y733" s="19">
        <v>27653.0</v>
      </c>
      <c r="Z733" s="19">
        <v>17397.0</v>
      </c>
      <c r="AA733" s="19">
        <v>45052.0</v>
      </c>
    </row>
    <row r="734" ht="14.25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f t="array" ref="X734">xlookup(A734&amp;B734,'10.22 sales by SKU'!H:H,'10.22 sales by SKU'!D:D,0,0)</f>
        <v>1620</v>
      </c>
      <c r="Y734" s="12">
        <v>42557.0</v>
      </c>
      <c r="Z734" s="12">
        <v>23681.0</v>
      </c>
      <c r="AA734" s="12">
        <v>66248.0</v>
      </c>
    </row>
    <row r="735" ht="14.25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f t="array" ref="X735">xlookup(A735&amp;B735,'10.22 sales by SKU'!H:H,'10.22 sales by SKU'!D:D,0,0)</f>
        <v>0</v>
      </c>
      <c r="Y735" s="19">
        <v>178.0</v>
      </c>
      <c r="Z735" s="19">
        <v>0.0</v>
      </c>
      <c r="AA735" s="19">
        <v>178.0</v>
      </c>
    </row>
    <row r="736" ht="14.25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f t="array" ref="X736">xlookup(A736&amp;B736,'10.22 sales by SKU'!H:H,'10.22 sales by SKU'!D:D,0,0)</f>
        <v>0</v>
      </c>
      <c r="Y736" s="12">
        <v>11520.0</v>
      </c>
      <c r="Z736" s="12">
        <v>40.0</v>
      </c>
      <c r="AA736" s="12">
        <v>11565.0</v>
      </c>
    </row>
    <row r="737" ht="14.25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f t="array" ref="X737">xlookup(A737&amp;B737,'10.22 sales by SKU'!H:H,'10.22 sales by SKU'!D:D,0,0)</f>
        <v>0</v>
      </c>
      <c r="Y737" s="19">
        <v>15610.0</v>
      </c>
      <c r="Z737" s="19">
        <v>40.0</v>
      </c>
      <c r="AA737" s="19">
        <v>15654.0</v>
      </c>
    </row>
    <row r="738" ht="14.25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f t="array" ref="X738">xlookup(A738&amp;B738,'10.22 sales by SKU'!H:H,'10.22 sales by SKU'!D:D,0,0)</f>
        <v>0</v>
      </c>
      <c r="Y738" s="12">
        <v>13383.0</v>
      </c>
      <c r="Z738" s="12">
        <v>2089.0</v>
      </c>
      <c r="AA738" s="12">
        <v>15476.0</v>
      </c>
    </row>
    <row r="739" ht="14.25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f t="array" ref="X739">xlookup(A739&amp;B739,'10.22 sales by SKU'!H:H,'10.22 sales by SKU'!D:D,0,0)</f>
        <v>2672</v>
      </c>
      <c r="Y739" s="19">
        <v>55890.0</v>
      </c>
      <c r="Z739" s="19">
        <v>29506.0</v>
      </c>
      <c r="AA739" s="19">
        <v>85404.0</v>
      </c>
    </row>
    <row r="740" ht="14.25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f t="array" ref="X740">xlookup(A740&amp;B740,'10.22 sales by SKU'!H:H,'10.22 sales by SKU'!D:D,0,0)</f>
        <v>5460</v>
      </c>
      <c r="Y740" s="12">
        <v>95612.0</v>
      </c>
      <c r="Z740" s="12">
        <v>68659.0</v>
      </c>
      <c r="AA740" s="12">
        <v>164281.0</v>
      </c>
    </row>
    <row r="741" ht="14.25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f t="array" ref="X741">xlookup(A741&amp;B741,'10.22 sales by SKU'!H:H,'10.22 sales by SKU'!D:D,0,0)</f>
        <v>11818</v>
      </c>
      <c r="Y741" s="19">
        <v>114926.0</v>
      </c>
      <c r="Z741" s="19">
        <v>102897.0</v>
      </c>
      <c r="AA741" s="19">
        <v>217832.0</v>
      </c>
    </row>
    <row r="742" ht="14.25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f t="array" ref="X742">xlookup(A742&amp;B742,'10.22 sales by SKU'!H:H,'10.22 sales by SKU'!D:D,0,0)</f>
        <v>0</v>
      </c>
      <c r="Y742" s="12">
        <v>24112.0</v>
      </c>
      <c r="Z742" s="12">
        <v>9540.0</v>
      </c>
      <c r="AA742" s="12">
        <v>33661.0</v>
      </c>
    </row>
    <row r="743" ht="14.25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f t="array" ref="X743">xlookup(A743&amp;B743,'10.22 sales by SKU'!H:H,'10.22 sales by SKU'!D:D,0,0)</f>
        <v>0</v>
      </c>
      <c r="Y743" s="19">
        <v>9203.0</v>
      </c>
      <c r="Z743" s="19">
        <v>0.0</v>
      </c>
      <c r="AA743" s="19">
        <v>9206.0</v>
      </c>
    </row>
    <row r="744" ht="14.25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f t="array" ref="X744">xlookup(A744&amp;B744,'10.22 sales by SKU'!H:H,'10.22 sales by SKU'!D:D,0,0)</f>
        <v>0</v>
      </c>
      <c r="Y744" s="12">
        <v>4083.0</v>
      </c>
      <c r="Z744" s="12">
        <v>0.0</v>
      </c>
      <c r="AA744" s="12">
        <v>4084.0</v>
      </c>
    </row>
    <row r="745" ht="14.25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f t="array" ref="X745">xlookup(A745&amp;B745,'10.22 sales by SKU'!H:H,'10.22 sales by SKU'!D:D,0,0)</f>
        <v>0</v>
      </c>
      <c r="Y745" s="19">
        <v>7552.0</v>
      </c>
      <c r="Z745" s="19">
        <v>2060.0</v>
      </c>
      <c r="AA745" s="19">
        <v>9617.0</v>
      </c>
    </row>
    <row r="746" ht="14.25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f t="array" ref="X746">xlookup(A746&amp;B746,'10.22 sales by SKU'!H:H,'10.22 sales by SKU'!D:D,0,0)</f>
        <v>0</v>
      </c>
      <c r="Y746" s="12">
        <v>13849.0</v>
      </c>
      <c r="Z746" s="12">
        <v>5281.0</v>
      </c>
      <c r="AA746" s="12">
        <v>19132.0</v>
      </c>
    </row>
    <row r="747" ht="14.25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f t="array" ref="X747">xlookup(A747&amp;B747,'10.22 sales by SKU'!H:H,'10.22 sales by SKU'!D:D,0,0)</f>
        <v>200</v>
      </c>
      <c r="Y747" s="19">
        <v>14616.0</v>
      </c>
      <c r="Z747" s="19">
        <v>9775.0</v>
      </c>
      <c r="AA747" s="19">
        <v>24396.0</v>
      </c>
    </row>
    <row r="748" ht="14.25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f t="array" ref="X748">xlookup(A748&amp;B748,'10.22 sales by SKU'!H:H,'10.22 sales by SKU'!D:D,0,0)</f>
        <v>175</v>
      </c>
      <c r="Y748" s="12">
        <v>5962.0</v>
      </c>
      <c r="Z748" s="12">
        <v>2272.0</v>
      </c>
      <c r="AA748" s="12">
        <v>8236.0</v>
      </c>
    </row>
    <row r="749" ht="14.25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f t="array" ref="X749">xlookup(A749&amp;B749,'10.22 sales by SKU'!H:H,'10.22 sales by SKU'!D:D,0,0)</f>
        <v>0</v>
      </c>
      <c r="Y749" s="19">
        <v>19842.0</v>
      </c>
      <c r="Z749" s="19">
        <v>0.0</v>
      </c>
      <c r="AA749" s="19">
        <v>19844.0</v>
      </c>
    </row>
    <row r="750" ht="14.25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f t="array" ref="X750">xlookup(A750&amp;B750,'10.22 sales by SKU'!H:H,'10.22 sales by SKU'!D:D,0,0)</f>
        <v>0</v>
      </c>
      <c r="Y750" s="12">
        <v>2400.0</v>
      </c>
      <c r="Z750" s="12">
        <v>0.0</v>
      </c>
      <c r="AA750" s="12">
        <v>2400.0</v>
      </c>
    </row>
    <row r="751" ht="14.25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f t="array" ref="X751">xlookup(A751&amp;B751,'10.22 sales by SKU'!H:H,'10.22 sales by SKU'!D:D,0,0)</f>
        <v>0</v>
      </c>
      <c r="Y751" s="19">
        <v>4560.0</v>
      </c>
      <c r="Z751" s="19">
        <v>0.0</v>
      </c>
      <c r="AA751" s="19">
        <v>4560.0</v>
      </c>
    </row>
    <row r="752" ht="14.25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f t="array" ref="X752">xlookup(A752&amp;B752,'10.22 sales by SKU'!H:H,'10.22 sales by SKU'!D:D,0,0)</f>
        <v>0</v>
      </c>
      <c r="Y752" s="12">
        <v>5235.0</v>
      </c>
      <c r="Z752" s="12">
        <v>0.0</v>
      </c>
      <c r="AA752" s="12">
        <v>5235.0</v>
      </c>
    </row>
    <row r="753" ht="14.25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f t="array" ref="X753">xlookup(A753&amp;B753,'10.22 sales by SKU'!H:H,'10.22 sales by SKU'!D:D,0,0)</f>
        <v>0</v>
      </c>
      <c r="Y753" s="19">
        <v>1384.0</v>
      </c>
      <c r="Z753" s="19">
        <v>0.0</v>
      </c>
      <c r="AA753" s="19">
        <v>1386.0</v>
      </c>
    </row>
    <row r="754" ht="14.25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f t="array" ref="X754">xlookup(A754&amp;B754,'10.22 sales by SKU'!H:H,'10.22 sales by SKU'!D:D,0,0)</f>
        <v>0</v>
      </c>
      <c r="Y754" s="12">
        <v>1017.0</v>
      </c>
      <c r="Z754" s="12">
        <v>0.0</v>
      </c>
      <c r="AA754" s="12">
        <v>1020.0</v>
      </c>
    </row>
    <row r="755" ht="14.25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f t="array" ref="X755">xlookup(A755&amp;B755,'10.22 sales by SKU'!H:H,'10.22 sales by SKU'!D:D,0,0)</f>
        <v>0</v>
      </c>
      <c r="Y755" s="19">
        <v>2522.0</v>
      </c>
      <c r="Z755" s="19">
        <v>0.0</v>
      </c>
      <c r="AA755" s="19">
        <v>2523.0</v>
      </c>
    </row>
    <row r="756" ht="14.25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f t="array" ref="X756">xlookup(A756&amp;B756,'10.22 sales by SKU'!H:H,'10.22 sales by SKU'!D:D,0,0)</f>
        <v>0</v>
      </c>
      <c r="Y756" s="12">
        <v>2520.0</v>
      </c>
      <c r="Z756" s="12">
        <v>0.0</v>
      </c>
      <c r="AA756" s="12">
        <v>2521.0</v>
      </c>
    </row>
    <row r="757" ht="14.25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f t="array" ref="X757">xlookup(A757&amp;B757,'10.22 sales by SKU'!H:H,'10.22 sales by SKU'!D:D,0,0)</f>
        <v>0</v>
      </c>
      <c r="Y757" s="19">
        <v>26694.0</v>
      </c>
      <c r="Z757" s="19">
        <v>0.0</v>
      </c>
      <c r="AA757" s="19">
        <v>26699.0</v>
      </c>
    </row>
    <row r="758" ht="14.25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f t="array" ref="X758">xlookup(A758&amp;B758,'10.22 sales by SKU'!H:H,'10.22 sales by SKU'!D:D,0,0)</f>
        <v>0</v>
      </c>
      <c r="Y758" s="12">
        <v>56128.0</v>
      </c>
      <c r="Z758" s="12">
        <v>0.0</v>
      </c>
      <c r="AA758" s="12">
        <v>56134.0</v>
      </c>
    </row>
    <row r="759" ht="14.25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f t="array" ref="X759">xlookup(A759&amp;B759,'10.22 sales by SKU'!H:H,'10.22 sales by SKU'!D:D,0,0)</f>
        <v>0</v>
      </c>
      <c r="Y759" s="19">
        <v>34224.0</v>
      </c>
      <c r="Z759" s="19">
        <v>0.0</v>
      </c>
      <c r="AA759" s="19">
        <v>34228.0</v>
      </c>
    </row>
    <row r="760" ht="14.25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f t="array" ref="X760">xlookup(A760&amp;B760,'10.22 sales by SKU'!H:H,'10.22 sales by SKU'!D:D,0,0)</f>
        <v>0</v>
      </c>
      <c r="Y760" s="12">
        <v>9409.0</v>
      </c>
      <c r="Z760" s="12">
        <v>1617.0</v>
      </c>
      <c r="AA760" s="12">
        <v>11032.0</v>
      </c>
    </row>
    <row r="761" ht="14.25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f t="array" ref="X761">xlookup(A761&amp;B761,'10.22 sales by SKU'!H:H,'10.22 sales by SKU'!D:D,0,0)</f>
        <v>0</v>
      </c>
      <c r="Y761" s="19">
        <v>42730.0</v>
      </c>
      <c r="Z761" s="19">
        <v>0.0</v>
      </c>
      <c r="AA761" s="19">
        <v>42734.0</v>
      </c>
    </row>
    <row r="762" ht="14.25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f t="array" ref="X762">xlookup(A762&amp;B762,'10.22 sales by SKU'!H:H,'10.22 sales by SKU'!D:D,0,0)</f>
        <v>0</v>
      </c>
      <c r="Y762" s="12">
        <v>50035.0</v>
      </c>
      <c r="Z762" s="12">
        <v>7664.0</v>
      </c>
      <c r="AA762" s="12">
        <v>57705.0</v>
      </c>
    </row>
    <row r="763" ht="14.25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f t="array" ref="X763">xlookup(A763&amp;B763,'10.22 sales by SKU'!H:H,'10.22 sales by SKU'!D:D,0,0)</f>
        <v>0</v>
      </c>
      <c r="Y763" s="19">
        <v>36943.0</v>
      </c>
      <c r="Z763" s="19">
        <v>0.0</v>
      </c>
      <c r="AA763" s="19">
        <v>36948.0</v>
      </c>
    </row>
    <row r="764" ht="14.25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f t="array" ref="X764">xlookup(A764&amp;B764,'10.22 sales by SKU'!H:H,'10.22 sales by SKU'!D:D,0,0)</f>
        <v>0</v>
      </c>
      <c r="Y764" s="12">
        <v>34389.0</v>
      </c>
      <c r="Z764" s="12">
        <v>0.0</v>
      </c>
      <c r="AA764" s="12">
        <v>34393.0</v>
      </c>
    </row>
    <row r="765" ht="14.25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f t="array" ref="X765">xlookup(A765&amp;B765,'10.22 sales by SKU'!H:H,'10.22 sales by SKU'!D:D,0,0)</f>
        <v>0</v>
      </c>
      <c r="Y765" s="19">
        <v>25427.0</v>
      </c>
      <c r="Z765" s="19">
        <v>0.0</v>
      </c>
      <c r="AA765" s="19">
        <v>25433.0</v>
      </c>
    </row>
    <row r="766" ht="14.25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f t="array" ref="X766">xlookup(A766&amp;B766,'10.22 sales by SKU'!H:H,'10.22 sales by SKU'!D:D,0,0)</f>
        <v>0</v>
      </c>
      <c r="Y766" s="12">
        <v>39959.0</v>
      </c>
      <c r="Z766" s="12">
        <v>59.0</v>
      </c>
      <c r="AA766" s="12">
        <v>40024.0</v>
      </c>
    </row>
    <row r="767" ht="14.25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f t="array" ref="X767">xlookup(A767&amp;B767,'10.22 sales by SKU'!H:H,'10.22 sales by SKU'!D:D,0,0)</f>
        <v>0</v>
      </c>
      <c r="Y767" s="19">
        <v>29426.0</v>
      </c>
      <c r="Z767" s="19">
        <v>0.0</v>
      </c>
      <c r="AA767" s="19">
        <v>29431.0</v>
      </c>
    </row>
    <row r="768" ht="14.25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f t="array" ref="X768">xlookup(A768&amp;B768,'10.22 sales by SKU'!H:H,'10.22 sales by SKU'!D:D,0,0)</f>
        <v>0</v>
      </c>
      <c r="Y768" s="12">
        <v>29605.0</v>
      </c>
      <c r="Z768" s="12">
        <v>1319.0</v>
      </c>
      <c r="AA768" s="12">
        <v>30931.0</v>
      </c>
    </row>
    <row r="769" ht="14.25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f t="array" ref="X769">xlookup(A769&amp;B769,'10.22 sales by SKU'!H:H,'10.22 sales by SKU'!D:D,0,0)</f>
        <v>0</v>
      </c>
      <c r="Y769" s="19">
        <v>30516.0</v>
      </c>
      <c r="Z769" s="19">
        <v>3076.0</v>
      </c>
      <c r="AA769" s="19">
        <v>33597.0</v>
      </c>
    </row>
    <row r="770" ht="14.25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f t="array" ref="X770">xlookup(A770&amp;B770,'10.22 sales by SKU'!H:H,'10.22 sales by SKU'!D:D,0,0)</f>
        <v>0</v>
      </c>
      <c r="Y770" s="12">
        <v>4281.0</v>
      </c>
      <c r="Z770" s="12">
        <v>0.0</v>
      </c>
      <c r="AA770" s="12">
        <v>4283.0</v>
      </c>
    </row>
    <row r="771" ht="14.25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f t="array" ref="X771">xlookup(A771&amp;B771,'10.22 sales by SKU'!H:H,'10.22 sales by SKU'!D:D,0,0)</f>
        <v>0</v>
      </c>
      <c r="Y771" s="19">
        <v>12799.0</v>
      </c>
      <c r="Z771" s="19">
        <v>0.0</v>
      </c>
      <c r="AA771" s="19">
        <v>12802.0</v>
      </c>
    </row>
    <row r="772" ht="14.25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f t="array" ref="X772">xlookup(A772&amp;B772,'10.22 sales by SKU'!H:H,'10.22 sales by SKU'!D:D,0,0)</f>
        <v>0</v>
      </c>
      <c r="Y772" s="12">
        <v>1618.0</v>
      </c>
      <c r="Z772" s="12">
        <v>0.0</v>
      </c>
      <c r="AA772" s="12">
        <v>1620.0</v>
      </c>
    </row>
    <row r="773" ht="14.25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f t="array" ref="X773">xlookup(A773&amp;B773,'10.22 sales by SKU'!H:H,'10.22 sales by SKU'!D:D,0,0)</f>
        <v>0</v>
      </c>
      <c r="Y773" s="19">
        <v>1378.0</v>
      </c>
      <c r="Z773" s="19">
        <v>0.0</v>
      </c>
      <c r="AA773" s="19">
        <v>1380.0</v>
      </c>
    </row>
    <row r="774" ht="14.25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f t="array" ref="X774">xlookup(A774&amp;B774,'10.22 sales by SKU'!H:H,'10.22 sales by SKU'!D:D,0,0)</f>
        <v>0</v>
      </c>
      <c r="Y774" s="12">
        <v>2242.0</v>
      </c>
      <c r="Z774" s="12">
        <v>0.0</v>
      </c>
      <c r="AA774" s="12">
        <v>2243.0</v>
      </c>
    </row>
    <row r="775" ht="14.25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f t="array" ref="X775">xlookup(A775&amp;B775,'10.22 sales by SKU'!H:H,'10.22 sales by SKU'!D:D,0,0)</f>
        <v>750</v>
      </c>
      <c r="Y775" s="19">
        <v>6593.0</v>
      </c>
      <c r="Z775" s="19">
        <v>8404.0</v>
      </c>
      <c r="AA775" s="19">
        <v>15001.0</v>
      </c>
    </row>
    <row r="776" ht="14.25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f t="array" ref="X776">xlookup(A776&amp;B776,'10.22 sales by SKU'!H:H,'10.22 sales by SKU'!D:D,0,0)</f>
        <v>3078</v>
      </c>
      <c r="Y776" s="12">
        <v>58519.0</v>
      </c>
      <c r="Z776" s="12">
        <v>49684.0</v>
      </c>
      <c r="AA776" s="12">
        <v>108210.0</v>
      </c>
    </row>
    <row r="777" ht="14.25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f t="array" ref="X777">xlookup(A777&amp;B777,'10.22 sales by SKU'!H:H,'10.22 sales by SKU'!D:D,0,0)</f>
        <v>0</v>
      </c>
      <c r="Y777" s="19">
        <v>2444.0</v>
      </c>
      <c r="Z777" s="19">
        <v>0.0</v>
      </c>
      <c r="AA777" s="19">
        <v>2446.0</v>
      </c>
    </row>
    <row r="778" ht="14.25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f t="array" ref="X778">xlookup(A778&amp;B778,'10.22 sales by SKU'!H:H,'10.22 sales by SKU'!D:D,0,0)</f>
        <v>6499</v>
      </c>
      <c r="Y778" s="12">
        <v>83774.0</v>
      </c>
      <c r="Z778" s="12">
        <v>55387.0</v>
      </c>
      <c r="AA778" s="12">
        <v>139171.0</v>
      </c>
    </row>
    <row r="779" ht="14.25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f t="array" ref="X779">xlookup(A779&amp;B779,'10.22 sales by SKU'!H:H,'10.22 sales by SKU'!D:D,0,0)</f>
        <v>0</v>
      </c>
      <c r="Y779" s="19">
        <v>94914.0</v>
      </c>
      <c r="Z779" s="19">
        <v>0.0</v>
      </c>
      <c r="AA779" s="19">
        <v>94919.0</v>
      </c>
    </row>
    <row r="780" ht="14.25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f t="array" ref="X780">xlookup(A780&amp;B780,'10.22 sales by SKU'!H:H,'10.22 sales by SKU'!D:D,0,0)</f>
        <v>0</v>
      </c>
      <c r="Y780" s="12">
        <v>811.0</v>
      </c>
      <c r="Z780" s="12">
        <v>0.0</v>
      </c>
      <c r="AA780" s="12">
        <v>812.0</v>
      </c>
    </row>
    <row r="781" ht="14.25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f t="array" ref="X781">xlookup(A781&amp;B781,'10.22 sales by SKU'!H:H,'10.22 sales by SKU'!D:D,0,0)</f>
        <v>2496</v>
      </c>
      <c r="Y781" s="19">
        <v>15439.0</v>
      </c>
      <c r="Z781" s="19">
        <v>41027.0</v>
      </c>
      <c r="AA781" s="19">
        <v>56471.0</v>
      </c>
    </row>
    <row r="782" ht="14.25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f t="array" ref="X782">xlookup(A782&amp;B782,'10.22 sales by SKU'!H:H,'10.22 sales by SKU'!D:D,0,0)</f>
        <v>660</v>
      </c>
      <c r="Y782" s="12">
        <v>14270.0</v>
      </c>
      <c r="Z782" s="12">
        <v>16170.0</v>
      </c>
      <c r="AA782" s="12">
        <v>30444.0</v>
      </c>
    </row>
    <row r="783" ht="14.25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f t="array" ref="X783">xlookup(A783&amp;B783,'10.22 sales by SKU'!H:H,'10.22 sales by SKU'!D:D,0,0)</f>
        <v>565</v>
      </c>
      <c r="Y783" s="19">
        <v>14412.0</v>
      </c>
      <c r="Z783" s="19">
        <v>16386.0</v>
      </c>
      <c r="AA783" s="19">
        <v>30802.0</v>
      </c>
    </row>
    <row r="784" ht="14.25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f t="array" ref="X784">xlookup(A784&amp;B784,'10.22 sales by SKU'!H:H,'10.22 sales by SKU'!D:D,0,0)</f>
        <v>3897</v>
      </c>
      <c r="Y784" s="12">
        <v>15456.0</v>
      </c>
      <c r="Z784" s="12">
        <v>48420.0</v>
      </c>
      <c r="AA784" s="12">
        <v>63882.0</v>
      </c>
    </row>
    <row r="785" ht="14.25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f t="array" ref="X785">xlookup(A785&amp;B785,'10.22 sales by SKU'!H:H,'10.22 sales by SKU'!D:D,0,0)</f>
        <v>0</v>
      </c>
      <c r="Y785" s="19">
        <v>4059.0</v>
      </c>
      <c r="Z785" s="19">
        <v>4393.0</v>
      </c>
      <c r="AA785" s="19">
        <v>8453.0</v>
      </c>
    </row>
    <row r="786" ht="14.25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f t="array" ref="X786">xlookup(A786&amp;B786,'10.22 sales by SKU'!H:H,'10.22 sales by SKU'!D:D,0,0)</f>
        <v>0</v>
      </c>
      <c r="Y786" s="12">
        <v>4458.0</v>
      </c>
      <c r="Z786" s="12">
        <v>4127.0</v>
      </c>
      <c r="AA786" s="12">
        <v>8586.0</v>
      </c>
    </row>
    <row r="787" ht="14.25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f t="array" ref="X787">xlookup(A787&amp;B787,'10.22 sales by SKU'!H:H,'10.22 sales by SKU'!D:D,0,0)</f>
        <v>0</v>
      </c>
      <c r="Y787" s="19">
        <v>4259.0</v>
      </c>
      <c r="Z787" s="19">
        <v>4127.0</v>
      </c>
      <c r="AA787" s="19">
        <v>8387.0</v>
      </c>
    </row>
    <row r="788" ht="14.25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f t="array" ref="X788">xlookup(A788&amp;B788,'10.22 sales by SKU'!H:H,'10.22 sales by SKU'!D:D,0,0)</f>
        <v>0</v>
      </c>
      <c r="Y788" s="12">
        <v>4258.0</v>
      </c>
      <c r="Z788" s="12">
        <v>4193.0</v>
      </c>
      <c r="AA788" s="12">
        <v>8453.0</v>
      </c>
    </row>
    <row r="789" ht="14.25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f t="array" ref="X789">xlookup(A789&amp;B789,'10.22 sales by SKU'!H:H,'10.22 sales by SKU'!D:D,0,0)</f>
        <v>0</v>
      </c>
      <c r="Y789" s="19">
        <v>4523.0</v>
      </c>
      <c r="Z789" s="19">
        <v>3927.0</v>
      </c>
      <c r="AA789" s="19">
        <v>8453.0</v>
      </c>
    </row>
    <row r="790" ht="14.25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f t="array" ref="X790">xlookup(A790&amp;B790,'10.22 sales by SKU'!H:H,'10.22 sales by SKU'!D:D,0,0)</f>
        <v>0</v>
      </c>
      <c r="Y790" s="12">
        <v>5320.0</v>
      </c>
      <c r="Z790" s="12">
        <v>2795.0</v>
      </c>
      <c r="AA790" s="12">
        <v>8117.0</v>
      </c>
    </row>
    <row r="791" ht="14.25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f t="array" ref="X791">xlookup(A791&amp;B791,'10.22 sales by SKU'!H:H,'10.22 sales by SKU'!D:D,0,0)</f>
        <v>0</v>
      </c>
      <c r="Y791" s="19">
        <v>4258.0</v>
      </c>
      <c r="Z791" s="19">
        <v>1571.0</v>
      </c>
      <c r="AA791" s="19">
        <v>5830.0</v>
      </c>
    </row>
    <row r="792" ht="14.25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f t="array" ref="X792">xlookup(A792&amp;B792,'10.22 sales by SKU'!H:H,'10.22 sales by SKU'!D:D,0,0)</f>
        <v>0</v>
      </c>
      <c r="Y792" s="12">
        <v>4556.0</v>
      </c>
      <c r="Z792" s="12">
        <v>1421.0</v>
      </c>
      <c r="AA792" s="12">
        <v>5980.0</v>
      </c>
    </row>
    <row r="793" ht="14.25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f t="array" ref="X793">xlookup(A793&amp;B793,'10.22 sales by SKU'!H:H,'10.22 sales by SKU'!D:D,0,0)</f>
        <v>0</v>
      </c>
      <c r="Y793" s="19">
        <v>4408.0</v>
      </c>
      <c r="Z793" s="19">
        <v>1122.0</v>
      </c>
      <c r="AA793" s="19">
        <v>5532.0</v>
      </c>
    </row>
    <row r="794" ht="14.25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f t="array" ref="X794">xlookup(A794&amp;B794,'10.22 sales by SKU'!H:H,'10.22 sales by SKU'!D:D,0,0)</f>
        <v>0</v>
      </c>
      <c r="Y794" s="12">
        <v>4856.0</v>
      </c>
      <c r="Z794" s="12">
        <v>673.0</v>
      </c>
      <c r="AA794" s="12">
        <v>5531.0</v>
      </c>
    </row>
    <row r="795" ht="14.25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f t="array" ref="X795">xlookup(A795&amp;B795,'10.22 sales by SKU'!H:H,'10.22 sales by SKU'!D:D,0,0)</f>
        <v>0</v>
      </c>
      <c r="Y795" s="19">
        <v>4706.0</v>
      </c>
      <c r="Z795" s="19">
        <v>1197.0</v>
      </c>
      <c r="AA795" s="19">
        <v>5905.0</v>
      </c>
    </row>
    <row r="796" ht="14.25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f t="array" ref="X796">xlookup(A796&amp;B796,'10.22 sales by SKU'!H:H,'10.22 sales by SKU'!D:D,0,0)</f>
        <v>0</v>
      </c>
      <c r="Y796" s="12">
        <v>5674.0</v>
      </c>
      <c r="Z796" s="12">
        <v>70.0</v>
      </c>
      <c r="AA796" s="12">
        <v>5747.0</v>
      </c>
    </row>
    <row r="797" ht="14.25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f t="array" ref="X797">xlookup(A797&amp;B797,'10.22 sales by SKU'!H:H,'10.22 sales by SKU'!D:D,0,0)</f>
        <v>0</v>
      </c>
      <c r="Y797" s="19">
        <v>9682.0</v>
      </c>
      <c r="Z797" s="19">
        <v>24543.0</v>
      </c>
      <c r="AA797" s="19">
        <v>34230.0</v>
      </c>
    </row>
    <row r="798" ht="14.25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f t="array" ref="X798">xlookup(A798&amp;B798,'10.22 sales by SKU'!H:H,'10.22 sales by SKU'!D:D,0,0)</f>
        <v>0</v>
      </c>
      <c r="Y798" s="12">
        <v>8990.0</v>
      </c>
      <c r="Z798" s="12">
        <v>26567.0</v>
      </c>
      <c r="AA798" s="12">
        <v>35562.0</v>
      </c>
    </row>
    <row r="799" ht="14.25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f t="array" ref="X799">xlookup(A799&amp;B799,'10.22 sales by SKU'!H:H,'10.22 sales by SKU'!D:D,0,0)</f>
        <v>2340</v>
      </c>
      <c r="Y799" s="19">
        <v>11456.0</v>
      </c>
      <c r="Z799" s="19">
        <v>35017.0</v>
      </c>
      <c r="AA799" s="19">
        <v>46479.0</v>
      </c>
    </row>
    <row r="800" ht="14.25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f t="array" ref="X800">xlookup(A800&amp;B800,'10.22 sales by SKU'!H:H,'10.22 sales by SKU'!D:D,0,0)</f>
        <v>7645</v>
      </c>
      <c r="Y800" s="12">
        <v>16186.0</v>
      </c>
      <c r="Z800" s="12">
        <v>45374.0</v>
      </c>
      <c r="AA800" s="12">
        <v>61569.0</v>
      </c>
    </row>
    <row r="801" ht="14.25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f t="array" ref="X801">xlookup(A801&amp;B801,'10.22 sales by SKU'!H:H,'10.22 sales by SKU'!D:D,0,0)</f>
        <v>0</v>
      </c>
      <c r="Y801" s="19">
        <v>641.0</v>
      </c>
      <c r="Z801" s="19">
        <v>4247.0</v>
      </c>
      <c r="AA801" s="19">
        <v>4889.0</v>
      </c>
    </row>
    <row r="802" ht="14.25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f t="array" ref="X802">xlookup(A802&amp;B802,'10.22 sales by SKU'!H:H,'10.22 sales by SKU'!D:D,0,0)</f>
        <v>0</v>
      </c>
      <c r="Y802" s="12">
        <v>641.0</v>
      </c>
      <c r="Z802" s="12">
        <v>2940.0</v>
      </c>
      <c r="AA802" s="12">
        <v>3581.0</v>
      </c>
    </row>
    <row r="803" ht="14.25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f t="array" ref="X803">xlookup(A803&amp;B803,'10.22 sales by SKU'!H:H,'10.22 sales by SKU'!D:D,0,0)</f>
        <v>0</v>
      </c>
      <c r="Y803" s="19">
        <v>491.0</v>
      </c>
      <c r="Z803" s="19">
        <v>6266.0</v>
      </c>
      <c r="AA803" s="19">
        <v>6758.0</v>
      </c>
    </row>
    <row r="804" ht="14.25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f t="array" ref="X804">xlookup(A804&amp;B804,'10.22 sales by SKU'!H:H,'10.22 sales by SKU'!D:D,0,0)</f>
        <v>0</v>
      </c>
      <c r="Y804" s="12">
        <v>303.0</v>
      </c>
      <c r="Z804" s="12">
        <v>8479.0</v>
      </c>
      <c r="AA804" s="12">
        <v>8784.0</v>
      </c>
    </row>
    <row r="805" ht="14.25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f t="array" ref="X805">xlookup(A805&amp;B805,'10.22 sales by SKU'!H:H,'10.22 sales by SKU'!D:D,0,0)</f>
        <v>0</v>
      </c>
      <c r="Y805" s="19">
        <v>150.0</v>
      </c>
      <c r="Z805" s="19">
        <v>4295.0</v>
      </c>
      <c r="AA805" s="19">
        <v>4445.0</v>
      </c>
    </row>
    <row r="806" ht="14.25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f t="array" ref="X806">xlookup(A806&amp;B806,'10.22 sales by SKU'!H:H,'10.22 sales by SKU'!D:D,0,0)</f>
        <v>0</v>
      </c>
      <c r="Y806" s="12">
        <v>0.0</v>
      </c>
      <c r="Z806" s="12">
        <v>281.0</v>
      </c>
      <c r="AA806" s="12">
        <v>281.0</v>
      </c>
    </row>
    <row r="807" ht="14.25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f t="array" ref="X807">xlookup(A807&amp;B807,'10.22 sales by SKU'!H:H,'10.22 sales by SKU'!D:D,0,0)</f>
        <v>0</v>
      </c>
      <c r="Y807" s="19">
        <v>0.0</v>
      </c>
      <c r="Z807" s="19">
        <v>2439.0</v>
      </c>
      <c r="AA807" s="19">
        <v>2443.0</v>
      </c>
    </row>
    <row r="808" ht="14.25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f t="array" ref="X808">xlookup(A808&amp;B808,'10.22 sales by SKU'!H:H,'10.22 sales by SKU'!D:D,0,0)</f>
        <v>0</v>
      </c>
      <c r="Y808" s="12">
        <v>0.0</v>
      </c>
      <c r="Z808" s="12">
        <v>1688.0</v>
      </c>
      <c r="AA808" s="12">
        <v>1690.0</v>
      </c>
    </row>
    <row r="809" ht="14.25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f t="array" ref="X809">xlookup(A809&amp;B809,'10.22 sales by SKU'!H:H,'10.22 sales by SKU'!D:D,0,0)</f>
        <v>0</v>
      </c>
      <c r="Y809" s="19">
        <v>0.0</v>
      </c>
      <c r="Z809" s="19">
        <v>2282.0</v>
      </c>
      <c r="AA809" s="19">
        <v>2284.0</v>
      </c>
    </row>
    <row r="810" ht="14.25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f t="array" ref="X810">xlookup(A810&amp;B810,'10.22 sales by SKU'!H:H,'10.22 sales by SKU'!D:D,0,0)</f>
        <v>0</v>
      </c>
      <c r="Y810" s="12">
        <v>0.0</v>
      </c>
      <c r="Z810" s="12">
        <v>818.0</v>
      </c>
      <c r="AA810" s="12">
        <v>818.0</v>
      </c>
    </row>
    <row r="811" ht="14.25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f t="array" ref="X811">xlookup(A811&amp;B811,'10.22 sales by SKU'!H:H,'10.22 sales by SKU'!D:D,0,0)</f>
        <v>3085</v>
      </c>
      <c r="Y811" s="19">
        <v>0.0</v>
      </c>
      <c r="Z811" s="19">
        <v>15566.0</v>
      </c>
      <c r="AA811" s="19">
        <v>15567.0</v>
      </c>
    </row>
    <row r="812" ht="14.25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f t="array" ref="X812">xlookup(A812&amp;B812,'10.22 sales by SKU'!H:H,'10.22 sales by SKU'!D:D,0,0)</f>
        <v>2047</v>
      </c>
      <c r="Y812" s="12">
        <v>0.0</v>
      </c>
      <c r="Z812" s="12">
        <v>4760.0</v>
      </c>
      <c r="AA812" s="12">
        <v>4761.0</v>
      </c>
    </row>
    <row r="813" ht="14.25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f t="array" ref="X813">xlookup(A813&amp;B813,'10.22 sales by SKU'!H:H,'10.22 sales by SKU'!D:D,0,0)</f>
        <v>2397</v>
      </c>
      <c r="Y813" s="19">
        <v>0.0</v>
      </c>
      <c r="Z813" s="19">
        <v>5454.0</v>
      </c>
      <c r="AA813" s="19">
        <v>5454.0</v>
      </c>
    </row>
    <row r="814" ht="14.25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f t="array" ref="X814">xlookup(A814&amp;B814,'10.22 sales by SKU'!H:H,'10.22 sales by SKU'!D:D,0,0)</f>
        <v>2152</v>
      </c>
      <c r="Y814" s="12">
        <v>0.0</v>
      </c>
      <c r="Z814" s="12">
        <v>4110.0</v>
      </c>
      <c r="AA814" s="12">
        <v>4111.0</v>
      </c>
    </row>
    <row r="815" ht="14.25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f t="array" ref="X815">xlookup(A815&amp;B815,'10.22 sales by SKU'!H:H,'10.22 sales by SKU'!D:D,0,0)</f>
        <v>1680</v>
      </c>
      <c r="Y815" s="19">
        <v>0.0</v>
      </c>
      <c r="Z815" s="19">
        <v>4363.0</v>
      </c>
      <c r="AA815" s="19">
        <v>4364.0</v>
      </c>
    </row>
    <row r="816" ht="14.25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f t="array" ref="X816">xlookup(A816&amp;B816,'10.22 sales by SKU'!H:H,'10.22 sales by SKU'!D:D,0,0)</f>
        <v>2170</v>
      </c>
      <c r="Y816" s="12">
        <v>0.0</v>
      </c>
      <c r="Z816" s="12">
        <v>5379.0</v>
      </c>
      <c r="AA816" s="12">
        <v>5379.0</v>
      </c>
    </row>
    <row r="817" ht="14.25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f t="array" ref="X817">xlookup(A817&amp;B817,'10.22 sales by SKU'!H:H,'10.22 sales by SKU'!D:D,0,0)</f>
        <v>0</v>
      </c>
      <c r="Y817" s="19">
        <v>0.0</v>
      </c>
      <c r="Z817" s="19">
        <v>72.0</v>
      </c>
      <c r="AA817" s="19">
        <v>72.0</v>
      </c>
    </row>
    <row r="818" ht="14.25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f t="array" ref="X818">xlookup(A818&amp;B818,'10.22 sales by SKU'!H:H,'10.22 sales by SKU'!D:D,0,0)</f>
        <v>0</v>
      </c>
      <c r="Y818" s="12">
        <v>0.0</v>
      </c>
      <c r="Z818" s="12">
        <v>0.0</v>
      </c>
      <c r="AA818" s="12">
        <v>0.0</v>
      </c>
    </row>
    <row r="819" ht="14.25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f t="array" ref="X819">xlookup(A819&amp;B819,'10.22 sales by SKU'!H:H,'10.22 sales by SKU'!D:D,0,0)</f>
        <v>3385</v>
      </c>
      <c r="Y819" s="19">
        <v>0.0</v>
      </c>
      <c r="Z819" s="19">
        <v>20058.0</v>
      </c>
      <c r="AA819" s="19">
        <v>20060.0</v>
      </c>
    </row>
    <row r="820" ht="14.25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f t="array" ref="X820">xlookup(A820&amp;B820,'10.22 sales by SKU'!H:H,'10.22 sales by SKU'!D:D,0,0)</f>
        <v>3542</v>
      </c>
      <c r="Y820" s="12">
        <v>0.0</v>
      </c>
      <c r="Z820" s="12">
        <v>13678.0</v>
      </c>
      <c r="AA820" s="12">
        <v>13680.0</v>
      </c>
    </row>
    <row r="821" ht="14.25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f t="array" ref="X821">xlookup(A821&amp;B821,'10.22 sales by SKU'!H:H,'10.22 sales by SKU'!D:D,0,0)</f>
        <v>2990</v>
      </c>
      <c r="Y821" s="19">
        <v>0.0</v>
      </c>
      <c r="Z821" s="19">
        <v>14739.0</v>
      </c>
      <c r="AA821" s="19">
        <v>14740.0</v>
      </c>
    </row>
    <row r="822" ht="14.25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f t="array" ref="X822">xlookup(A822&amp;B822,'10.22 sales by SKU'!H:H,'10.22 sales by SKU'!D:D,0,0)</f>
        <v>3272</v>
      </c>
      <c r="Y822" s="12">
        <v>0.0</v>
      </c>
      <c r="Z822" s="12">
        <v>17418.0</v>
      </c>
      <c r="AA822" s="12">
        <v>17420.0</v>
      </c>
    </row>
    <row r="823" ht="14.25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f t="array" ref="X823">xlookup(A823&amp;B823,'10.22 sales by SKU'!H:H,'10.22 sales by SKU'!D:D,0,0)</f>
        <v>0</v>
      </c>
      <c r="Y823" s="19">
        <v>0.0</v>
      </c>
      <c r="Z823" s="19">
        <v>2348.0</v>
      </c>
      <c r="AA823" s="19">
        <v>2348.0</v>
      </c>
    </row>
    <row r="824" ht="14.25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f t="array" ref="X824">xlookup(A824&amp;B824,'10.22 sales by SKU'!H:H,'10.22 sales by SKU'!D:D,0,0)</f>
        <v>0</v>
      </c>
      <c r="Y824" s="12">
        <v>0.0</v>
      </c>
      <c r="Z824" s="12">
        <v>1035.0</v>
      </c>
      <c r="AA824" s="12">
        <v>1035.0</v>
      </c>
    </row>
    <row r="825" ht="14.25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f t="array" ref="X825">xlookup(A825&amp;B825,'10.22 sales by SKU'!H:H,'10.22 sales by SKU'!D:D,0,0)</f>
        <v>0</v>
      </c>
      <c r="Y825" s="19">
        <v>0.0</v>
      </c>
      <c r="Z825" s="19">
        <v>1414.0</v>
      </c>
      <c r="AA825" s="19">
        <v>1417.0</v>
      </c>
    </row>
    <row r="826" ht="14.25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f t="array" ref="X826">xlookup(A826&amp;B826,'10.22 sales by SKU'!H:H,'10.22 sales by SKU'!D:D,0,0)</f>
        <v>0</v>
      </c>
      <c r="Y826" s="12">
        <v>0.0</v>
      </c>
      <c r="Z826" s="12">
        <v>1157.0</v>
      </c>
      <c r="AA826" s="12">
        <v>1159.0</v>
      </c>
    </row>
    <row r="827" ht="14.25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f t="array" ref="X827">xlookup(A827&amp;B827,'10.22 sales by SKU'!H:H,'10.22 sales by SKU'!D:D,0,0)</f>
        <v>0</v>
      </c>
      <c r="Y827" s="19">
        <v>0.0</v>
      </c>
      <c r="Z827" s="19">
        <v>78.0</v>
      </c>
      <c r="AA827" s="19">
        <v>78.0</v>
      </c>
    </row>
    <row r="828" ht="14.25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f t="array" ref="X828">xlookup(A828&amp;B828,'10.22 sales by SKU'!H:H,'10.22 sales by SKU'!D:D,0,0)</f>
        <v>0</v>
      </c>
      <c r="Y828" s="12">
        <v>0.0</v>
      </c>
      <c r="Z828" s="12">
        <v>1214.0</v>
      </c>
      <c r="AA828" s="12">
        <v>1214.0</v>
      </c>
    </row>
    <row r="829" ht="14.25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f t="array" ref="X829">xlookup(A829&amp;B829,'10.22 sales by SKU'!H:H,'10.22 sales by SKU'!D:D,0,0)</f>
        <v>0</v>
      </c>
      <c r="Y829" s="19">
        <v>0.0</v>
      </c>
      <c r="Z829" s="19">
        <v>708.0</v>
      </c>
      <c r="AA829" s="19">
        <v>708.0</v>
      </c>
    </row>
    <row r="830" ht="14.25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f t="array" ref="X830">xlookup(A830&amp;B830,'10.22 sales by SKU'!H:H,'10.22 sales by SKU'!D:D,0,0)</f>
        <v>0</v>
      </c>
      <c r="Y830" s="12">
        <v>0.0</v>
      </c>
      <c r="Z830" s="12">
        <v>990.0</v>
      </c>
      <c r="AA830" s="12">
        <v>990.0</v>
      </c>
    </row>
    <row r="831" ht="14.25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f t="array" ref="X831">xlookup(A831&amp;B831,'10.22 sales by SKU'!H:H,'10.22 sales by SKU'!D:D,0,0)</f>
        <v>0</v>
      </c>
      <c r="Y831" s="19">
        <v>0.0</v>
      </c>
      <c r="Z831" s="19">
        <v>2796.0</v>
      </c>
      <c r="AA831" s="19">
        <v>2796.0</v>
      </c>
    </row>
    <row r="832" ht="14.25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f t="array" ref="X832">xlookup(A832&amp;B832,'10.22 sales by SKU'!H:H,'10.22 sales by SKU'!D:D,0,0)</f>
        <v>0</v>
      </c>
      <c r="Y832" s="12">
        <v>0.0</v>
      </c>
      <c r="Z832" s="12">
        <v>4320.0</v>
      </c>
      <c r="AA832" s="12">
        <v>4320.0</v>
      </c>
    </row>
    <row r="833" ht="14.25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f t="array" ref="X833">xlookup(A833&amp;B833,'10.22 sales by SKU'!H:H,'10.22 sales by SKU'!D:D,0,0)</f>
        <v>0</v>
      </c>
      <c r="Y833" s="19">
        <v>0.0</v>
      </c>
      <c r="Z833" s="19">
        <v>4192.0</v>
      </c>
      <c r="AA833" s="19">
        <v>4192.0</v>
      </c>
    </row>
    <row r="834" ht="14.25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f t="array" ref="X834">xlookup(A834&amp;B834,'10.22 sales by SKU'!H:H,'10.22 sales by SKU'!D:D,0,0)</f>
        <v>0</v>
      </c>
      <c r="Y834" s="12">
        <v>0.0</v>
      </c>
      <c r="Z834" s="12">
        <v>3498.0</v>
      </c>
      <c r="AA834" s="12">
        <v>3498.0</v>
      </c>
    </row>
    <row r="835" ht="14.25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f t="array" ref="X835">xlookup(A835&amp;B835,'10.22 sales by SKU'!H:H,'10.22 sales by SKU'!D:D,0,0)</f>
        <v>0</v>
      </c>
      <c r="Y835" s="19">
        <v>0.0</v>
      </c>
      <c r="Z835" s="19">
        <v>3156.0</v>
      </c>
      <c r="AA835" s="19">
        <v>3156.0</v>
      </c>
    </row>
    <row r="836" ht="14.25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f t="array" ref="X836">xlookup(A836&amp;B836,'10.22 sales by SKU'!H:H,'10.22 sales by SKU'!D:D,0,0)</f>
        <v>600</v>
      </c>
      <c r="Y836" s="12">
        <v>0.0</v>
      </c>
      <c r="Z836" s="12">
        <v>42117.0</v>
      </c>
      <c r="AA836" s="12">
        <v>42119.0</v>
      </c>
    </row>
    <row r="837" ht="14.25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f t="array" ref="X837">xlookup(A837&amp;B837,'10.22 sales by SKU'!H:H,'10.22 sales by SKU'!D:D,0,0)</f>
        <v>600</v>
      </c>
      <c r="Y837" s="19">
        <v>0.0</v>
      </c>
      <c r="Z837" s="19">
        <v>41889.0</v>
      </c>
      <c r="AA837" s="19">
        <v>41891.0</v>
      </c>
    </row>
    <row r="838" ht="14.25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f t="array" ref="X838">xlookup(A838&amp;B838,'10.22 sales by SKU'!H:H,'10.22 sales by SKU'!D:D,0,0)</f>
        <v>120</v>
      </c>
      <c r="Y838" s="12">
        <v>0.0</v>
      </c>
      <c r="Z838" s="12">
        <v>41345.0</v>
      </c>
      <c r="AA838" s="12">
        <v>41347.0</v>
      </c>
    </row>
    <row r="839" ht="14.25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f t="array" ref="X839">xlookup(A839&amp;B839,'10.22 sales by SKU'!H:H,'10.22 sales by SKU'!D:D,0,0)</f>
        <v>0</v>
      </c>
      <c r="Y839" s="19">
        <v>0.0</v>
      </c>
      <c r="Z839" s="19">
        <v>3120.0</v>
      </c>
      <c r="AA839" s="19">
        <v>3120.0</v>
      </c>
    </row>
    <row r="840" ht="14.25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f t="array" ref="X840">xlookup(A840&amp;B840,'10.22 sales by SKU'!H:H,'10.22 sales by SKU'!D:D,0,0)</f>
        <v>0</v>
      </c>
      <c r="Y840" s="12">
        <v>0.0</v>
      </c>
      <c r="Z840" s="12">
        <v>5482.0</v>
      </c>
      <c r="AA840" s="12">
        <v>5484.0</v>
      </c>
    </row>
    <row r="841" ht="14.25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f t="array" ref="X841">xlookup(A841&amp;B841,'10.22 sales by SKU'!H:H,'10.22 sales by SKU'!D:D,0,0)</f>
        <v>0</v>
      </c>
      <c r="Y841" s="19">
        <v>0.0</v>
      </c>
      <c r="Z841" s="19">
        <v>7262.0</v>
      </c>
      <c r="AA841" s="19">
        <v>7263.0</v>
      </c>
    </row>
    <row r="842" ht="14.25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f t="array" ref="X842">xlookup(A842&amp;B842,'10.22 sales by SKU'!H:H,'10.22 sales by SKU'!D:D,0,0)</f>
        <v>0</v>
      </c>
      <c r="Y842" s="12">
        <v>0.0</v>
      </c>
      <c r="Z842" s="12">
        <v>6281.0</v>
      </c>
      <c r="AA842" s="12">
        <v>6282.0</v>
      </c>
    </row>
    <row r="843" ht="14.25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f t="array" ref="X843">xlookup(A843&amp;B843,'10.22 sales by SKU'!H:H,'10.22 sales by SKU'!D:D,0,0)</f>
        <v>0</v>
      </c>
      <c r="Y843" s="19">
        <v>0.0</v>
      </c>
      <c r="Z843" s="19">
        <v>5550.0</v>
      </c>
      <c r="AA843" s="19">
        <v>5550.0</v>
      </c>
    </row>
    <row r="844" ht="14.25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f t="array" ref="X844">xlookup(A844&amp;B844,'10.22 sales by SKU'!H:H,'10.22 sales by SKU'!D:D,0,0)</f>
        <v>0</v>
      </c>
      <c r="Y844" s="12">
        <v>0.0</v>
      </c>
      <c r="Z844" s="12">
        <v>4067.0</v>
      </c>
      <c r="AA844" s="12">
        <v>4067.0</v>
      </c>
    </row>
    <row r="845" ht="14.25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f t="array" ref="X845">xlookup(A845&amp;B845,'10.22 sales by SKU'!H:H,'10.22 sales by SKU'!D:D,0,0)</f>
        <v>0</v>
      </c>
      <c r="Y845" s="19">
        <v>0.0</v>
      </c>
      <c r="Z845" s="19">
        <v>7371.0</v>
      </c>
      <c r="AA845" s="19">
        <v>7371.0</v>
      </c>
    </row>
    <row r="846" ht="14.25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f t="array" ref="X846">xlookup(A846&amp;B846,'10.22 sales by SKU'!H:H,'10.22 sales by SKU'!D:D,0,0)</f>
        <v>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f t="array" ref="X847">xlookup(A847&amp;B847,'10.22 sales by SKU'!H:H,'10.22 sales by SKU'!D:D,0,0)</f>
        <v>3792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f t="array" ref="X848">xlookup(A848&amp;B848,'10.22 sales by SKU'!H:H,'10.22 sales by SKU'!D:D,0,0)</f>
        <v>2980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f t="array" ref="X849">xlookup(A849&amp;B849,'10.22 sales by SKU'!H:H,'10.22 sales by SKU'!D:D,0,0)</f>
        <v>3962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f t="array" ref="X850">xlookup(A850&amp;B850,'10.22 sales by SKU'!H:H,'10.22 sales by SKU'!D:D,0,0)</f>
        <v>2623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f t="array" ref="X851">xlookup(A851&amp;B851,'10.22 sales by SKU'!H:H,'10.22 sales by SKU'!D:D,0,0)</f>
        <v>3482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f t="array" ref="X852">xlookup(A852&amp;B852,'10.22 sales by SKU'!H:H,'10.22 sales by SKU'!D:D,0,0)</f>
        <v>2990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f t="array" ref="X853">xlookup(A853&amp;B853,'10.22 sales by SKU'!H:H,'10.22 sales by SKU'!D:D,0,0)</f>
        <v>4153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f t="array" ref="X854">xlookup(A854&amp;B854,'10.22 sales by SKU'!H:H,'10.22 sales by SKU'!D:D,0,0)</f>
        <v>2635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f t="array" ref="X855">xlookup(A855&amp;B855,'10.22 sales by SKU'!H:H,'10.22 sales by SKU'!D:D,0,0)</f>
        <v>380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f t="array" ref="X856">xlookup(A856&amp;B856,'10.22 sales by SKU'!H:H,'10.22 sales by SKU'!D:D,0,0)</f>
        <v>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f t="array" ref="X857">xlookup(A857&amp;B857,'10.22 sales by SKU'!H:H,'10.22 sales by SKU'!D:D,0,0)</f>
        <v>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f t="array" ref="X858">xlookup(A858&amp;B858,'10.22 sales by SKU'!H:H,'10.22 sales by SKU'!D:D,0,0)</f>
        <v>737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f t="array" ref="X859">xlookup(A859&amp;B859,'10.22 sales by SKU'!H:H,'10.22 sales by SKU'!D:D,0,0)</f>
        <v>553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f t="array" ref="X860">xlookup(A860&amp;B860,'10.22 sales by SKU'!H:H,'10.22 sales by SKU'!D:D,0,0)</f>
        <v>620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f t="array" ref="X861">xlookup(A861&amp;B861,'10.22 sales by SKU'!H:H,'10.22 sales by SKU'!D:D,0,0)</f>
        <v>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f t="array" ref="X862">xlookup(A862&amp;B862,'10.22 sales by SKU'!H:H,'10.22 sales by SKU'!D:D,0,0)</f>
        <v>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f t="array" ref="X863">xlookup(A863&amp;B863,'10.22 sales by SKU'!H:H,'10.22 sales by SKU'!D:D,0,0)</f>
        <v>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f t="array" ref="X864">xlookup(A864&amp;B864,'10.22 sales by SKU'!H:H,'10.22 sales by SKU'!D:D,0,0)</f>
        <v>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f t="array" ref="X865">xlookup(A865&amp;B865,'10.22 sales by SKU'!H:H,'10.22 sales by SKU'!D:D,0,0)</f>
        <v>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f t="array" ref="X866">xlookup(A866&amp;B866,'10.22 sales by SKU'!H:H,'10.22 sales by SKU'!D:D,0,0)</f>
        <v>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f t="array" ref="X867">xlookup(A867&amp;B867,'10.22 sales by SKU'!H:H,'10.22 sales by SKU'!D:D,0,0)</f>
        <v>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f t="array" ref="X868">xlookup(A868&amp;B868,'10.22 sales by SKU'!H:H,'10.22 sales by SKU'!D:D,0,0)</f>
        <v>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f t="array" ref="X869">xlookup(A869&amp;B869,'10.22 sales by SKU'!H:H,'10.22 sales by SKU'!D:D,0,0)</f>
        <v>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f t="array" ref="X870">xlookup(A870&amp;B870,'10.22 sales by SKU'!H:H,'10.22 sales by SKU'!D:D,0,0)</f>
        <v>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f t="array" ref="X871">xlookup(A871&amp;B871,'10.22 sales by SKU'!H:H,'10.22 sales by SKU'!D:D,0,0)</f>
        <v>2667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f t="array" ref="X872">xlookup(A872&amp;B872,'10.22 sales by SKU'!H:H,'10.22 sales by SKU'!D:D,0,0)</f>
        <v>2702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f t="array" ref="X873">xlookup(A873&amp;B873,'10.22 sales by SKU'!H:H,'10.22 sales by SKU'!D:D,0,0)</f>
        <v>3027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f t="array" ref="X874">xlookup(A874&amp;B874,'10.22 sales by SKU'!H:H,'10.22 sales by SKU'!D:D,0,0)</f>
        <v>2097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f t="array" ref="X875">xlookup(A875&amp;B875,'10.22 sales by SKU'!H:H,'10.22 sales by SKU'!D:D,0,0)</f>
        <v>2607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f t="array" ref="X876">xlookup(A876&amp;B876,'10.22 sales by SKU'!H:H,'10.22 sales by SKU'!D:D,0,0)</f>
        <v>1937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f t="array" ref="X877">xlookup(A877&amp;B877,'10.22 sales by SKU'!H:H,'10.22 sales by SKU'!D:D,0,0)</f>
        <v>2500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f t="array" ref="X878">xlookup(A878&amp;B878,'10.22 sales by SKU'!H:H,'10.22 sales by SKU'!D:D,0,0)</f>
        <v>1600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f t="array" ref="X879">xlookup(A879&amp;B879,'10.22 sales by SKU'!H:H,'10.22 sales by SKU'!D:D,0,0)</f>
        <v>1830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f t="array" ref="X880">xlookup(A880&amp;B880,'10.22 sales by SKU'!H:H,'10.22 sales by SKU'!D:D,0,0)</f>
        <v>575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f t="array" ref="X881">xlookup(A881&amp;B881,'10.22 sales by SKU'!H:H,'10.22 sales by SKU'!D:D,0,0)</f>
        <v>599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f t="array" ref="X882">xlookup(A882&amp;B882,'10.22 sales by SKU'!H:H,'10.22 sales by SKU'!D:D,0,0)</f>
        <v>510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f t="array" ref="X883">xlookup(A883&amp;B883,'10.22 sales by SKU'!H:H,'10.22 sales by SKU'!D:D,0,0)</f>
        <v>710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f t="array" ref="X884">xlookup(A884&amp;B884,'10.22 sales by SKU'!H:H,'10.22 sales by SKU'!D:D,0,0)</f>
        <v>400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f t="array" ref="X885">xlookup(A885&amp;B885,'10.22 sales by SKU'!H:H,'10.22 sales by SKU'!D:D,0,0)</f>
        <v>540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f t="array" ref="X886">xlookup(A886&amp;B886,'10.22 sales by SKU'!H:H,'10.22 sales by SKU'!D:D,0,0)</f>
        <v>3047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f t="array" ref="X887">xlookup(A887&amp;B887,'10.22 sales by SKU'!H:H,'10.22 sales by SKU'!D:D,0,0)</f>
        <v>7260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f t="array" ref="X888">xlookup(A888&amp;B888,'10.22 sales by SKU'!H:H,'10.22 sales by SKU'!D:D,0,0)</f>
        <v>5610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f t="array" ref="X889">xlookup(A889&amp;B889,'10.22 sales by SKU'!H:H,'10.22 sales by SKU'!D:D,0,0)</f>
        <v>4610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f t="array" ref="X890">xlookup(A890&amp;B890,'10.22 sales by SKU'!H:H,'10.22 sales by SKU'!D:D,0,0)</f>
        <v>6710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f t="array" ref="X891">xlookup(A891&amp;B891,'10.22 sales by SKU'!H:H,'10.22 sales by SKU'!D:D,0,0)</f>
        <v>5435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f t="array" ref="X892">xlookup(A892&amp;B892,'10.22 sales by SKU'!H:H,'10.22 sales by SKU'!D:D,0,0)</f>
        <v>1750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f t="array" ref="X893">xlookup(A893&amp;B893,'10.22 sales by SKU'!H:H,'10.22 sales by SKU'!D:D,0,0)</f>
        <v>300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f t="array" ref="X894">xlookup(A894&amp;B894,'10.22 sales by SKU'!H:H,'10.22 sales by SKU'!D:D,0,0)</f>
        <v>255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f t="array" ref="X895">xlookup(A895&amp;B895,'10.22 sales by SKU'!H:H,'10.22 sales by SKU'!D:D,0,0)</f>
        <v>423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f t="array" ref="X896">xlookup(A896&amp;B896,'10.22 sales by SKU'!H:H,'10.22 sales by SKU'!D:D,0,0)</f>
        <v>398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f t="array" ref="X897">xlookup(A897&amp;B897,'10.22 sales by SKU'!H:H,'10.22 sales by SKU'!D:D,0,0)</f>
        <v>337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f t="array" ref="X898">xlookup(A898&amp;B898,'10.22 sales by SKU'!H:H,'10.22 sales by SKU'!D:D,0,0)</f>
        <v>278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f t="array" ref="X899">xlookup(A899&amp;B899,'10.22 sales by SKU'!H:H,'10.22 sales by SKU'!D:D,0,0)</f>
        <v>1074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f t="array" ref="X900">xlookup(A900&amp;B900,'10.22 sales by SKU'!H:H,'10.22 sales by SKU'!D:D,0,0)</f>
        <v>770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f t="array" ref="X901">xlookup(A901&amp;B901,'10.22 sales by SKU'!H:H,'10.22 sales by SKU'!D:D,0,0)</f>
        <v>50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f t="array" ref="X902">xlookup(A902&amp;B902,'10.22 sales by SKU'!H:H,'10.22 sales by SKU'!D:D,0,0)</f>
        <v>121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f t="array" ref="X903">xlookup(A903&amp;B903,'10.22 sales by SKU'!H:H,'10.22 sales by SKU'!D:D,0,0)</f>
        <v>146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f t="array" ref="X904">xlookup(A904&amp;B904,'10.22 sales by SKU'!H:H,'10.22 sales by SKU'!D:D,0,0)</f>
        <v>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f t="array" ref="X905">xlookup(A905&amp;B905,'10.22 sales by SKU'!H:H,'10.22 sales by SKU'!D:D,0,0)</f>
        <v>1930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f t="array" ref="X906">xlookup(A906&amp;B906,'10.22 sales by SKU'!H:H,'10.22 sales by SKU'!D:D,0,0)</f>
        <v>2100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f t="array" ref="X907">xlookup(A907&amp;B907,'10.22 sales by SKU'!H:H,'10.22 sales by SKU'!D:D,0,0)</f>
        <v>2240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f t="array" ref="X908">xlookup(A908&amp;B908,'10.22 sales by SKU'!H:H,'10.22 sales by SKU'!D:D,0,0)</f>
        <v>2100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f t="array" ref="X909">xlookup(A909&amp;B909,'10.22 sales by SKU'!H:H,'10.22 sales by SKU'!D:D,0,0)</f>
        <v>3255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f t="array" ref="X910">xlookup(A910&amp;B910,'10.22 sales by SKU'!H:H,'10.22 sales by SKU'!D:D,0,0)</f>
        <v>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f t="array" ref="X911">xlookup(A911&amp;B911,'10.22 sales by SKU'!H:H,'10.22 sales by SKU'!D:D,0,0)</f>
        <v>1820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f t="array" ref="X912">xlookup(A912&amp;B912,'10.22 sales by SKU'!H:H,'10.22 sales by SKU'!D:D,0,0)</f>
        <v>2940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f t="array" ref="X913">xlookup(A913&amp;B913,'10.22 sales by SKU'!H:H,'10.22 sales by SKU'!D:D,0,0)</f>
        <v>1074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f t="array" ref="X914">xlookup(A914&amp;B914,'10.22 sales by SKU'!H:H,'10.22 sales by SKU'!D:D,0,0)</f>
        <v>910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f t="array" ref="X915">xlookup(A915&amp;B915,'10.22 sales by SKU'!H:H,'10.22 sales by SKU'!D:D,0,0)</f>
        <v>770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f t="array" ref="X916">xlookup(A916&amp;B916,'10.22 sales by SKU'!H:H,'10.22 sales by SKU'!D:D,0,0)</f>
        <v>1403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f t="array" ref="X917">xlookup(A917&amp;B917,'10.22 sales by SKU'!H:H,'10.22 sales by SKU'!D:D,0,0)</f>
        <v>1510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f t="array" ref="X918">xlookup(A918&amp;B918,'10.22 sales by SKU'!H:H,'10.22 sales by SKU'!D:D,0,0)</f>
        <v>2310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f t="array" ref="X919">xlookup(A919&amp;B919,'10.22 sales by SKU'!H:H,'10.22 sales by SKU'!D:D,0,0)</f>
        <v>1925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f t="array" ref="X920">xlookup(A920&amp;B920,'10.22 sales by SKU'!H:H,'10.22 sales by SKU'!D:D,0,0)</f>
        <v>2835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f t="array" ref="X921">xlookup(A921&amp;B921,'10.22 sales by SKU'!H:H,'10.22 sales by SKU'!D:D,0,0)</f>
        <v>877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f t="array" ref="X922">xlookup(A922&amp;B922,'10.22 sales by SKU'!H:H,'10.22 sales by SKU'!D:D,0,0)</f>
        <v>1126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f t="array" ref="X923">xlookup(A923&amp;B923,'10.22 sales by SKU'!H:H,'10.22 sales by SKU'!D:D,0,0)</f>
        <v>877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f t="array" ref="X924">xlookup(A924&amp;B924,'10.22 sales by SKU'!H:H,'10.22 sales by SKU'!D:D,0,0)</f>
        <v>1252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f t="array" ref="X925">xlookup(A925&amp;B925,'10.22 sales by SKU'!H:H,'10.22 sales by SKU'!D:D,0,0)</f>
        <v>1252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/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5" width="22.57"/>
    <col customWidth="1" min="6" max="28" width="8.71"/>
  </cols>
  <sheetData>
    <row r="1" ht="14.25" customHeight="1">
      <c r="A1" s="42" t="s">
        <v>2</v>
      </c>
      <c r="B1" s="42" t="s">
        <v>959</v>
      </c>
      <c r="C1" s="62" t="s">
        <v>960</v>
      </c>
      <c r="D1" s="62" t="s">
        <v>961</v>
      </c>
      <c r="E1" s="62" t="s">
        <v>962</v>
      </c>
      <c r="G1" s="63">
        <v>45968.0</v>
      </c>
      <c r="H1" s="63">
        <v>45998.0</v>
      </c>
    </row>
    <row r="2" ht="14.25" customHeight="1">
      <c r="A2" s="11" t="s">
        <v>36</v>
      </c>
      <c r="B2" s="28">
        <v>184083.0</v>
      </c>
      <c r="C2" s="64">
        <f>sumif('Inventory by Market SKU (Units)'!A:A,A2,'Inventory by Market SKU (Units)'!E:E)</f>
        <v>267460</v>
      </c>
      <c r="D2" s="65">
        <f>sumif('Sales by Market by SKU (Units)'!A:A,A2,'Sales by Market by SKU (Units)'!W:W)</f>
        <v>72253</v>
      </c>
      <c r="E2" s="65">
        <f t="shared" ref="E2:E14" si="1">C2/D2</f>
        <v>3.701714808</v>
      </c>
      <c r="F2" s="2">
        <v>70000.0</v>
      </c>
      <c r="G2" s="66">
        <f>B2-F2+150000</f>
        <v>264083</v>
      </c>
      <c r="I2" s="57">
        <f>G2/F2</f>
        <v>3.772614286</v>
      </c>
    </row>
    <row r="3" ht="14.25" customHeight="1">
      <c r="A3" s="18" t="s">
        <v>37</v>
      </c>
      <c r="B3" s="30">
        <v>36739.0</v>
      </c>
      <c r="C3" s="64">
        <f>sumif('Inventory by Market SKU (Units)'!A:A,A3,'Inventory by Market SKU (Units)'!E:E)</f>
        <v>35275</v>
      </c>
      <c r="D3" s="65">
        <f>sumif('Sales by Market by SKU (Units)'!A:A,A3,'Sales by Market by SKU (Units)'!W:W)</f>
        <v>3242</v>
      </c>
      <c r="E3" s="65">
        <f t="shared" si="1"/>
        <v>10.88062924</v>
      </c>
      <c r="G3" s="66">
        <f t="shared" ref="G3:G14" si="2">B3-F3+75000</f>
        <v>111739</v>
      </c>
    </row>
    <row r="4" ht="14.25" customHeight="1">
      <c r="A4" s="11" t="s">
        <v>38</v>
      </c>
      <c r="B4" s="28">
        <v>41522.0</v>
      </c>
      <c r="C4" s="64">
        <f>sumif('Inventory by Market SKU (Units)'!A:A,A4,'Inventory by Market SKU (Units)'!E:E)</f>
        <v>1949</v>
      </c>
      <c r="D4" s="65">
        <f>sumif('Sales by Market by SKU (Units)'!A:A,A4,'Sales by Market by SKU (Units)'!W:W)</f>
        <v>11141</v>
      </c>
      <c r="E4" s="65">
        <f t="shared" si="1"/>
        <v>0.174939413</v>
      </c>
      <c r="G4" s="66">
        <f t="shared" si="2"/>
        <v>116522</v>
      </c>
    </row>
    <row r="5" ht="14.25" customHeight="1">
      <c r="A5" s="18" t="s">
        <v>39</v>
      </c>
      <c r="B5" s="30">
        <v>41305.0</v>
      </c>
      <c r="C5" s="64">
        <f>sumif('Inventory by Market SKU (Units)'!A:A,A5,'Inventory by Market SKU (Units)'!E:E)</f>
        <v>52506</v>
      </c>
      <c r="D5" s="65">
        <f>sumif('Sales by Market by SKU (Units)'!A:A,A5,'Sales by Market by SKU (Units)'!W:W)</f>
        <v>25666</v>
      </c>
      <c r="E5" s="65">
        <f t="shared" si="1"/>
        <v>2.045741448</v>
      </c>
      <c r="G5" s="66">
        <f t="shared" si="2"/>
        <v>116305</v>
      </c>
    </row>
    <row r="6" ht="14.25" customHeight="1">
      <c r="A6" s="11" t="s">
        <v>40</v>
      </c>
      <c r="B6" s="28">
        <v>17064.0</v>
      </c>
      <c r="C6" s="67">
        <f>sumif('Inventory by Market SKU (Units)'!A:A,A6,'Inventory by Market SKU (Units)'!E:E)</f>
        <v>0</v>
      </c>
      <c r="D6" s="65">
        <f>sumif('Sales by Market by SKU (Units)'!A:A,A6,'Sales by Market by SKU (Units)'!W:W)</f>
        <v>18254</v>
      </c>
      <c r="E6" s="65">
        <f t="shared" si="1"/>
        <v>0</v>
      </c>
      <c r="G6" s="66">
        <f t="shared" si="2"/>
        <v>92064</v>
      </c>
    </row>
    <row r="7" ht="14.25" customHeight="1">
      <c r="A7" s="18" t="s">
        <v>41</v>
      </c>
      <c r="B7" s="30">
        <v>112666.0</v>
      </c>
      <c r="C7" s="64">
        <f>sumif('Inventory by Market SKU (Units)'!A:A,A7,'Inventory by Market SKU (Units)'!E:E)</f>
        <v>117394</v>
      </c>
      <c r="D7" s="65">
        <f>sumif('Sales by Market by SKU (Units)'!A:A,A7,'Sales by Market by SKU (Units)'!W:W)</f>
        <v>43105</v>
      </c>
      <c r="E7" s="65">
        <f t="shared" si="1"/>
        <v>2.723442756</v>
      </c>
      <c r="G7" s="66">
        <f t="shared" si="2"/>
        <v>187666</v>
      </c>
    </row>
    <row r="8" ht="14.25" customHeight="1">
      <c r="A8" s="11" t="s">
        <v>42</v>
      </c>
      <c r="B8" s="28">
        <v>117382.0</v>
      </c>
      <c r="C8" s="64">
        <f>sumif('Inventory by Market SKU (Units)'!A:A,A8,'Inventory by Market SKU (Units)'!E:E)</f>
        <v>114140</v>
      </c>
      <c r="D8" s="65">
        <f>sumif('Sales by Market by SKU (Units)'!A:A,A8,'Sales by Market by SKU (Units)'!W:W)</f>
        <v>61721</v>
      </c>
      <c r="E8" s="65">
        <f t="shared" si="1"/>
        <v>1.849289545</v>
      </c>
      <c r="G8" s="66">
        <f t="shared" si="2"/>
        <v>192382</v>
      </c>
    </row>
    <row r="9" ht="14.25" customHeight="1">
      <c r="A9" s="18" t="s">
        <v>43</v>
      </c>
      <c r="B9" s="30">
        <v>148785.0</v>
      </c>
      <c r="C9" s="64">
        <f>sumif('Inventory by Market SKU (Units)'!A:A,A9,'Inventory by Market SKU (Units)'!E:E)</f>
        <v>118067</v>
      </c>
      <c r="D9" s="65">
        <f>sumif('Sales by Market by SKU (Units)'!A:A,A9,'Sales by Market by SKU (Units)'!W:W)</f>
        <v>30657</v>
      </c>
      <c r="E9" s="65">
        <f t="shared" si="1"/>
        <v>3.851224843</v>
      </c>
      <c r="G9" s="66">
        <f t="shared" si="2"/>
        <v>223785</v>
      </c>
    </row>
    <row r="10" ht="14.25" customHeight="1">
      <c r="A10" s="11" t="s">
        <v>44</v>
      </c>
      <c r="B10" s="28">
        <v>148596.0</v>
      </c>
      <c r="C10" s="64">
        <f>sumif('Inventory by Market SKU (Units)'!A:A,A10,'Inventory by Market SKU (Units)'!E:E)</f>
        <v>148459</v>
      </c>
      <c r="D10" s="65">
        <f>sumif('Sales by Market by SKU (Units)'!A:A,A10,'Sales by Market by SKU (Units)'!W:W)</f>
        <v>49977</v>
      </c>
      <c r="E10" s="65">
        <f t="shared" si="1"/>
        <v>2.970546451</v>
      </c>
      <c r="G10" s="66">
        <f t="shared" si="2"/>
        <v>223596</v>
      </c>
    </row>
    <row r="11" ht="14.25" customHeight="1">
      <c r="A11" s="18" t="s">
        <v>45</v>
      </c>
      <c r="B11" s="30">
        <v>68168.0</v>
      </c>
      <c r="C11" s="64">
        <f>sumif('Inventory by Market SKU (Units)'!A:A,A11,'Inventory by Market SKU (Units)'!E:E)</f>
        <v>80433</v>
      </c>
      <c r="D11" s="65">
        <f>sumif('Sales by Market by SKU (Units)'!A:A,A11,'Sales by Market by SKU (Units)'!W:W)</f>
        <v>35610</v>
      </c>
      <c r="E11" s="65">
        <f t="shared" si="1"/>
        <v>2.258719461</v>
      </c>
      <c r="G11" s="66">
        <f t="shared" si="2"/>
        <v>143168</v>
      </c>
    </row>
    <row r="12" ht="14.25" customHeight="1">
      <c r="A12" s="11" t="s">
        <v>46</v>
      </c>
      <c r="B12" s="28">
        <v>16763.0</v>
      </c>
      <c r="C12" s="64">
        <f>sumif('Inventory by Market SKU (Units)'!A:A,A12,'Inventory by Market SKU (Units)'!E:E)</f>
        <v>15762</v>
      </c>
      <c r="D12" s="65">
        <f>sumif('Sales by Market by SKU (Units)'!A:A,A12,'Sales by Market by SKU (Units)'!W:W)</f>
        <v>8101</v>
      </c>
      <c r="E12" s="65">
        <f t="shared" si="1"/>
        <v>1.945685718</v>
      </c>
      <c r="G12" s="66">
        <f t="shared" si="2"/>
        <v>91763</v>
      </c>
    </row>
    <row r="13" ht="14.25" customHeight="1">
      <c r="A13" s="18" t="s">
        <v>47</v>
      </c>
      <c r="B13" s="30">
        <v>7678.0</v>
      </c>
      <c r="C13" s="67"/>
      <c r="D13" s="65">
        <f>sumif('Sales by Market by SKU (Units)'!A:A,A13,'Sales by Market by SKU (Units)'!W:W)</f>
        <v>38841</v>
      </c>
      <c r="E13" s="65">
        <f t="shared" si="1"/>
        <v>0</v>
      </c>
      <c r="G13" s="66">
        <f t="shared" si="2"/>
        <v>82678</v>
      </c>
    </row>
    <row r="14" ht="14.25" customHeight="1">
      <c r="A14" s="11" t="s">
        <v>48</v>
      </c>
      <c r="B14" s="28">
        <v>9353.0</v>
      </c>
      <c r="C14" s="64">
        <f>sumif('Inventory by Market SKU (Units)'!A:A,A14,'Inventory by Market SKU (Units)'!E:E)</f>
        <v>9233</v>
      </c>
      <c r="D14" s="65">
        <f>sumif('Sales by Market by SKU (Units)'!A:A,A14,'Sales by Market by SKU (Units)'!W:W)</f>
        <v>20385</v>
      </c>
      <c r="E14" s="65">
        <f t="shared" si="1"/>
        <v>0.4529310768</v>
      </c>
      <c r="G14" s="66">
        <f t="shared" si="2"/>
        <v>84353</v>
      </c>
    </row>
    <row r="15" ht="14.25" customHeight="1">
      <c r="C15" s="65"/>
      <c r="D15" s="65"/>
      <c r="E15" s="65"/>
    </row>
    <row r="16" ht="14.25" customHeight="1">
      <c r="C16" s="65"/>
      <c r="D16" s="65"/>
      <c r="E16" s="65"/>
    </row>
    <row r="17" ht="14.25" customHeight="1">
      <c r="C17" s="65"/>
      <c r="D17" s="65"/>
      <c r="E17" s="65"/>
    </row>
    <row r="18" ht="14.25" customHeight="1">
      <c r="C18" s="65"/>
      <c r="D18" s="65"/>
      <c r="E18" s="65"/>
    </row>
    <row r="19" ht="14.25" customHeight="1">
      <c r="C19" s="65"/>
      <c r="D19" s="65"/>
      <c r="E19" s="65"/>
    </row>
    <row r="20" ht="14.25" customHeight="1">
      <c r="C20" s="65"/>
      <c r="D20" s="65"/>
      <c r="E20" s="65"/>
    </row>
    <row r="21" ht="14.25" customHeight="1">
      <c r="C21" s="65"/>
      <c r="D21" s="65"/>
      <c r="E21" s="65"/>
    </row>
    <row r="22" ht="14.25" customHeight="1">
      <c r="C22" s="65"/>
      <c r="D22" s="65"/>
      <c r="E22" s="65"/>
    </row>
    <row r="23" ht="14.25" customHeight="1">
      <c r="C23" s="65"/>
      <c r="D23" s="65"/>
      <c r="E23" s="65"/>
    </row>
    <row r="24" ht="14.25" customHeight="1">
      <c r="C24" s="65"/>
      <c r="D24" s="65"/>
      <c r="E24" s="65"/>
    </row>
    <row r="25" ht="14.25" customHeight="1">
      <c r="C25" s="65"/>
      <c r="D25" s="65"/>
      <c r="E25" s="65"/>
    </row>
    <row r="26" ht="14.25" customHeight="1">
      <c r="C26" s="65"/>
      <c r="D26" s="65"/>
      <c r="E26" s="65"/>
    </row>
    <row r="27" ht="14.25" customHeight="1">
      <c r="C27" s="65"/>
      <c r="D27" s="65"/>
      <c r="E27" s="65"/>
    </row>
    <row r="28" ht="14.25" customHeight="1">
      <c r="C28" s="65"/>
      <c r="D28" s="65"/>
      <c r="E28" s="65"/>
    </row>
    <row r="29" ht="14.25" customHeight="1">
      <c r="C29" s="65"/>
      <c r="D29" s="65"/>
      <c r="E29" s="65"/>
    </row>
    <row r="30" ht="14.25" customHeight="1">
      <c r="C30" s="65"/>
      <c r="D30" s="65"/>
      <c r="E30" s="65"/>
    </row>
    <row r="31" ht="14.25" customHeight="1">
      <c r="C31" s="65"/>
      <c r="D31" s="65"/>
      <c r="E31" s="65"/>
    </row>
    <row r="32" ht="14.25" customHeight="1">
      <c r="C32" s="65"/>
      <c r="D32" s="65"/>
      <c r="E32" s="65"/>
    </row>
    <row r="33" ht="14.25" customHeight="1">
      <c r="C33" s="65"/>
      <c r="D33" s="65"/>
      <c r="E33" s="65"/>
    </row>
    <row r="34" ht="14.25" customHeight="1">
      <c r="C34" s="65"/>
      <c r="D34" s="65"/>
      <c r="E34" s="65"/>
    </row>
    <row r="35" ht="14.25" customHeight="1">
      <c r="C35" s="65"/>
      <c r="D35" s="65"/>
      <c r="E35" s="65"/>
    </row>
    <row r="36" ht="14.25" customHeight="1">
      <c r="C36" s="65"/>
      <c r="D36" s="65"/>
      <c r="E36" s="65"/>
    </row>
    <row r="37" ht="14.25" customHeight="1">
      <c r="C37" s="65"/>
      <c r="D37" s="65"/>
      <c r="E37" s="65"/>
    </row>
    <row r="38" ht="14.25" customHeight="1">
      <c r="C38" s="65"/>
      <c r="D38" s="65"/>
      <c r="E38" s="65"/>
    </row>
    <row r="39" ht="14.25" customHeight="1">
      <c r="C39" s="65"/>
      <c r="D39" s="65"/>
      <c r="E39" s="65"/>
    </row>
    <row r="40" ht="14.25" customHeight="1">
      <c r="C40" s="65"/>
      <c r="D40" s="65"/>
      <c r="E40" s="65"/>
    </row>
    <row r="41" ht="14.25" customHeight="1">
      <c r="C41" s="65"/>
      <c r="D41" s="65"/>
      <c r="E41" s="65"/>
    </row>
    <row r="42" ht="14.25" customHeight="1">
      <c r="C42" s="65"/>
      <c r="D42" s="65"/>
      <c r="E42" s="65"/>
    </row>
    <row r="43" ht="14.25" customHeight="1">
      <c r="C43" s="65"/>
      <c r="D43" s="65"/>
      <c r="E43" s="65"/>
    </row>
    <row r="44" ht="14.25" customHeight="1">
      <c r="C44" s="65"/>
      <c r="D44" s="65"/>
      <c r="E44" s="65"/>
    </row>
    <row r="45" ht="14.25" customHeight="1">
      <c r="C45" s="65"/>
      <c r="D45" s="65"/>
      <c r="E45" s="65"/>
    </row>
    <row r="46" ht="14.25" customHeight="1">
      <c r="C46" s="65"/>
      <c r="D46" s="65"/>
      <c r="E46" s="65"/>
    </row>
    <row r="47" ht="14.25" customHeight="1">
      <c r="C47" s="65"/>
      <c r="D47" s="65"/>
      <c r="E47" s="65"/>
    </row>
    <row r="48" ht="14.25" customHeight="1">
      <c r="C48" s="65"/>
      <c r="D48" s="65"/>
      <c r="E48" s="65"/>
    </row>
    <row r="49" ht="14.25" customHeight="1">
      <c r="C49" s="65"/>
      <c r="D49" s="65"/>
      <c r="E49" s="65"/>
    </row>
    <row r="50" ht="14.25" customHeight="1">
      <c r="C50" s="65"/>
      <c r="D50" s="65"/>
      <c r="E50" s="65"/>
    </row>
    <row r="51" ht="14.25" customHeight="1">
      <c r="C51" s="65"/>
      <c r="D51" s="65"/>
      <c r="E51" s="65"/>
    </row>
    <row r="52" ht="14.25" customHeight="1">
      <c r="C52" s="65"/>
      <c r="D52" s="65"/>
      <c r="E52" s="65"/>
    </row>
    <row r="53" ht="14.25" customHeight="1">
      <c r="C53" s="65"/>
      <c r="D53" s="65"/>
      <c r="E53" s="65"/>
    </row>
    <row r="54" ht="14.25" customHeight="1">
      <c r="C54" s="65"/>
      <c r="D54" s="65"/>
      <c r="E54" s="65"/>
    </row>
    <row r="55" ht="14.25" customHeight="1">
      <c r="C55" s="65"/>
      <c r="D55" s="65"/>
      <c r="E55" s="65"/>
    </row>
    <row r="56" ht="14.25" customHeight="1">
      <c r="C56" s="65"/>
      <c r="D56" s="65"/>
      <c r="E56" s="65"/>
    </row>
    <row r="57" ht="14.25" customHeight="1">
      <c r="C57" s="65"/>
      <c r="D57" s="65"/>
      <c r="E57" s="65"/>
    </row>
    <row r="58" ht="14.25" customHeight="1">
      <c r="C58" s="65"/>
      <c r="D58" s="65"/>
      <c r="E58" s="65"/>
    </row>
    <row r="59" ht="14.25" customHeight="1">
      <c r="C59" s="65"/>
      <c r="D59" s="65"/>
      <c r="E59" s="65"/>
    </row>
    <row r="60" ht="14.25" customHeight="1">
      <c r="C60" s="65"/>
      <c r="D60" s="65"/>
      <c r="E60" s="65"/>
    </row>
    <row r="61" ht="14.25" customHeight="1">
      <c r="C61" s="65"/>
      <c r="D61" s="65"/>
      <c r="E61" s="65"/>
    </row>
    <row r="62" ht="14.25" customHeight="1">
      <c r="C62" s="65"/>
      <c r="D62" s="65"/>
      <c r="E62" s="65"/>
    </row>
    <row r="63" ht="14.25" customHeight="1">
      <c r="C63" s="65"/>
      <c r="D63" s="65"/>
      <c r="E63" s="65"/>
    </row>
    <row r="64" ht="14.25" customHeight="1">
      <c r="C64" s="65"/>
      <c r="D64" s="65"/>
      <c r="E64" s="65"/>
    </row>
    <row r="65" ht="14.25" customHeight="1">
      <c r="C65" s="65"/>
      <c r="D65" s="65"/>
      <c r="E65" s="65"/>
    </row>
    <row r="66" ht="14.25" customHeight="1">
      <c r="C66" s="65"/>
      <c r="D66" s="65"/>
      <c r="E66" s="65"/>
    </row>
    <row r="67" ht="14.25" customHeight="1">
      <c r="C67" s="65"/>
      <c r="D67" s="65"/>
      <c r="E67" s="65"/>
    </row>
    <row r="68" ht="14.25" customHeight="1">
      <c r="C68" s="65"/>
      <c r="D68" s="65"/>
      <c r="E68" s="65"/>
    </row>
    <row r="69" ht="14.25" customHeight="1">
      <c r="C69" s="65"/>
      <c r="D69" s="65"/>
      <c r="E69" s="65"/>
    </row>
    <row r="70" ht="14.25" customHeight="1">
      <c r="C70" s="65"/>
      <c r="D70" s="65"/>
      <c r="E70" s="65"/>
    </row>
    <row r="71" ht="14.25" customHeight="1">
      <c r="C71" s="65"/>
      <c r="D71" s="65"/>
      <c r="E71" s="65"/>
    </row>
    <row r="72" ht="14.25" customHeight="1">
      <c r="C72" s="65"/>
      <c r="D72" s="65"/>
      <c r="E72" s="65"/>
    </row>
    <row r="73" ht="14.25" customHeight="1">
      <c r="C73" s="65"/>
      <c r="D73" s="65"/>
      <c r="E73" s="65"/>
    </row>
    <row r="74" ht="14.25" customHeight="1">
      <c r="C74" s="65"/>
      <c r="D74" s="65"/>
      <c r="E74" s="65"/>
    </row>
    <row r="75" ht="14.25" customHeight="1">
      <c r="C75" s="65"/>
      <c r="D75" s="65"/>
      <c r="E75" s="65"/>
    </row>
    <row r="76" ht="14.25" customHeight="1">
      <c r="C76" s="65"/>
      <c r="D76" s="65"/>
      <c r="E76" s="65"/>
    </row>
    <row r="77" ht="14.25" customHeight="1">
      <c r="C77" s="65"/>
      <c r="D77" s="65"/>
      <c r="E77" s="65"/>
    </row>
    <row r="78" ht="14.25" customHeight="1">
      <c r="C78" s="65"/>
      <c r="D78" s="65"/>
      <c r="E78" s="65"/>
    </row>
    <row r="79" ht="14.25" customHeight="1">
      <c r="C79" s="65"/>
      <c r="D79" s="65"/>
      <c r="E79" s="65"/>
    </row>
    <row r="80" ht="14.25" customHeight="1">
      <c r="C80" s="65"/>
      <c r="D80" s="65"/>
      <c r="E80" s="65"/>
    </row>
    <row r="81" ht="14.25" customHeight="1">
      <c r="C81" s="65"/>
      <c r="D81" s="65"/>
      <c r="E81" s="65"/>
    </row>
    <row r="82" ht="14.25" customHeight="1">
      <c r="C82" s="65"/>
      <c r="D82" s="65"/>
      <c r="E82" s="65"/>
    </row>
    <row r="83" ht="14.25" customHeight="1">
      <c r="C83" s="65"/>
      <c r="D83" s="65"/>
      <c r="E83" s="65"/>
    </row>
    <row r="84" ht="14.25" customHeight="1">
      <c r="C84" s="65"/>
      <c r="D84" s="65"/>
      <c r="E84" s="65"/>
    </row>
    <row r="85" ht="14.25" customHeight="1">
      <c r="C85" s="65"/>
      <c r="D85" s="65"/>
      <c r="E85" s="65"/>
    </row>
    <row r="86" ht="14.25" customHeight="1">
      <c r="C86" s="65"/>
      <c r="D86" s="65"/>
      <c r="E86" s="65"/>
    </row>
    <row r="87" ht="14.25" customHeight="1">
      <c r="C87" s="65"/>
      <c r="D87" s="65"/>
      <c r="E87" s="65"/>
    </row>
    <row r="88" ht="14.25" customHeight="1">
      <c r="C88" s="65"/>
      <c r="D88" s="65"/>
      <c r="E88" s="65"/>
    </row>
    <row r="89" ht="14.25" customHeight="1">
      <c r="C89" s="65"/>
      <c r="D89" s="65"/>
      <c r="E89" s="65"/>
    </row>
    <row r="90" ht="14.25" customHeight="1">
      <c r="C90" s="65"/>
      <c r="D90" s="65"/>
      <c r="E90" s="65"/>
    </row>
    <row r="91" ht="14.25" customHeight="1">
      <c r="C91" s="65"/>
      <c r="D91" s="65"/>
      <c r="E91" s="65"/>
    </row>
    <row r="92" ht="14.25" customHeight="1">
      <c r="C92" s="65"/>
      <c r="D92" s="65"/>
      <c r="E92" s="65"/>
    </row>
    <row r="93" ht="14.25" customHeight="1">
      <c r="C93" s="65"/>
      <c r="D93" s="65"/>
      <c r="E93" s="65"/>
    </row>
    <row r="94" ht="14.25" customHeight="1">
      <c r="C94" s="65"/>
      <c r="D94" s="65"/>
      <c r="E94" s="65"/>
    </row>
    <row r="95" ht="14.25" customHeight="1">
      <c r="C95" s="65"/>
      <c r="D95" s="65"/>
      <c r="E95" s="65"/>
    </row>
    <row r="96" ht="14.25" customHeight="1">
      <c r="C96" s="65"/>
      <c r="D96" s="65"/>
      <c r="E96" s="65"/>
    </row>
    <row r="97" ht="14.25" customHeight="1">
      <c r="C97" s="65"/>
      <c r="D97" s="65"/>
      <c r="E97" s="65"/>
    </row>
    <row r="98" ht="14.25" customHeight="1">
      <c r="C98" s="65"/>
      <c r="D98" s="65"/>
      <c r="E98" s="65"/>
    </row>
    <row r="99" ht="14.25" customHeight="1">
      <c r="C99" s="65"/>
      <c r="D99" s="65"/>
      <c r="E99" s="65"/>
    </row>
    <row r="100" ht="14.25" customHeight="1">
      <c r="C100" s="65"/>
      <c r="D100" s="65"/>
      <c r="E100" s="65"/>
    </row>
    <row r="101" ht="14.25" customHeight="1">
      <c r="C101" s="65"/>
      <c r="D101" s="65"/>
      <c r="E101" s="65"/>
    </row>
    <row r="102" ht="14.25" customHeight="1">
      <c r="C102" s="65"/>
      <c r="D102" s="65"/>
      <c r="E102" s="65"/>
    </row>
    <row r="103" ht="14.25" customHeight="1">
      <c r="C103" s="65"/>
      <c r="D103" s="65"/>
      <c r="E103" s="65"/>
    </row>
    <row r="104" ht="14.25" customHeight="1">
      <c r="C104" s="65"/>
      <c r="D104" s="65"/>
      <c r="E104" s="65"/>
    </row>
    <row r="105" ht="14.25" customHeight="1">
      <c r="C105" s="65"/>
      <c r="D105" s="65"/>
      <c r="E105" s="65"/>
    </row>
    <row r="106" ht="14.25" customHeight="1">
      <c r="C106" s="65"/>
      <c r="D106" s="65"/>
      <c r="E106" s="65"/>
    </row>
    <row r="107" ht="14.25" customHeight="1">
      <c r="C107" s="65"/>
      <c r="D107" s="65"/>
      <c r="E107" s="65"/>
    </row>
    <row r="108" ht="14.25" customHeight="1">
      <c r="C108" s="65"/>
      <c r="D108" s="65"/>
      <c r="E108" s="65"/>
    </row>
    <row r="109" ht="14.25" customHeight="1">
      <c r="C109" s="65"/>
      <c r="D109" s="65"/>
      <c r="E109" s="65"/>
    </row>
    <row r="110" ht="14.25" customHeight="1">
      <c r="C110" s="65"/>
      <c r="D110" s="65"/>
      <c r="E110" s="65"/>
    </row>
    <row r="111" ht="14.25" customHeight="1">
      <c r="C111" s="65"/>
      <c r="D111" s="65"/>
      <c r="E111" s="65"/>
    </row>
    <row r="112" ht="14.25" customHeight="1">
      <c r="C112" s="65"/>
      <c r="D112" s="65"/>
      <c r="E112" s="65"/>
    </row>
    <row r="113" ht="14.25" customHeight="1">
      <c r="C113" s="65"/>
      <c r="D113" s="65"/>
      <c r="E113" s="65"/>
    </row>
    <row r="114" ht="14.25" customHeight="1">
      <c r="C114" s="65"/>
      <c r="D114" s="65"/>
      <c r="E114" s="65"/>
    </row>
    <row r="115" ht="14.25" customHeight="1">
      <c r="C115" s="65"/>
      <c r="D115" s="65"/>
      <c r="E115" s="65"/>
    </row>
    <row r="116" ht="14.25" customHeight="1">
      <c r="C116" s="65"/>
      <c r="D116" s="65"/>
      <c r="E116" s="65"/>
    </row>
    <row r="117" ht="14.25" customHeight="1">
      <c r="C117" s="65"/>
      <c r="D117" s="65"/>
      <c r="E117" s="65"/>
    </row>
    <row r="118" ht="14.25" customHeight="1">
      <c r="C118" s="65"/>
      <c r="D118" s="65"/>
      <c r="E118" s="65"/>
    </row>
    <row r="119" ht="14.25" customHeight="1">
      <c r="C119" s="65"/>
      <c r="D119" s="65"/>
      <c r="E119" s="65"/>
    </row>
    <row r="120" ht="14.25" customHeight="1">
      <c r="C120" s="65"/>
      <c r="D120" s="65"/>
      <c r="E120" s="65"/>
    </row>
    <row r="121" ht="14.25" customHeight="1">
      <c r="C121" s="65"/>
      <c r="D121" s="65"/>
      <c r="E121" s="65"/>
    </row>
    <row r="122" ht="14.25" customHeight="1">
      <c r="C122" s="65"/>
      <c r="D122" s="65"/>
      <c r="E122" s="65"/>
    </row>
    <row r="123" ht="14.25" customHeight="1">
      <c r="C123" s="65"/>
      <c r="D123" s="65"/>
      <c r="E123" s="65"/>
    </row>
    <row r="124" ht="14.25" customHeight="1">
      <c r="C124" s="65"/>
      <c r="D124" s="65"/>
      <c r="E124" s="65"/>
    </row>
    <row r="125" ht="14.25" customHeight="1">
      <c r="C125" s="65"/>
      <c r="D125" s="65"/>
      <c r="E125" s="65"/>
    </row>
    <row r="126" ht="14.25" customHeight="1">
      <c r="C126" s="65"/>
      <c r="D126" s="65"/>
      <c r="E126" s="65"/>
    </row>
    <row r="127" ht="14.25" customHeight="1">
      <c r="C127" s="65"/>
      <c r="D127" s="65"/>
      <c r="E127" s="65"/>
    </row>
    <row r="128" ht="14.25" customHeight="1">
      <c r="C128" s="65"/>
      <c r="D128" s="65"/>
      <c r="E128" s="65"/>
    </row>
    <row r="129" ht="14.25" customHeight="1">
      <c r="C129" s="65"/>
      <c r="D129" s="65"/>
      <c r="E129" s="65"/>
    </row>
    <row r="130" ht="14.25" customHeight="1">
      <c r="C130" s="65"/>
      <c r="D130" s="65"/>
      <c r="E130" s="65"/>
    </row>
    <row r="131" ht="14.25" customHeight="1">
      <c r="C131" s="65"/>
      <c r="D131" s="65"/>
      <c r="E131" s="65"/>
    </row>
    <row r="132" ht="14.25" customHeight="1">
      <c r="C132" s="65"/>
      <c r="D132" s="65"/>
      <c r="E132" s="65"/>
    </row>
    <row r="133" ht="14.25" customHeight="1">
      <c r="C133" s="65"/>
      <c r="D133" s="65"/>
      <c r="E133" s="65"/>
    </row>
    <row r="134" ht="14.25" customHeight="1">
      <c r="C134" s="65"/>
      <c r="D134" s="65"/>
      <c r="E134" s="65"/>
    </row>
    <row r="135" ht="14.25" customHeight="1">
      <c r="C135" s="65"/>
      <c r="D135" s="65"/>
      <c r="E135" s="65"/>
    </row>
    <row r="136" ht="14.25" customHeight="1">
      <c r="C136" s="65"/>
      <c r="D136" s="65"/>
      <c r="E136" s="65"/>
    </row>
    <row r="137" ht="14.25" customHeight="1">
      <c r="C137" s="65"/>
      <c r="D137" s="65"/>
      <c r="E137" s="65"/>
    </row>
    <row r="138" ht="14.25" customHeight="1">
      <c r="C138" s="65"/>
      <c r="D138" s="65"/>
      <c r="E138" s="65"/>
    </row>
    <row r="139" ht="14.25" customHeight="1">
      <c r="C139" s="65"/>
      <c r="D139" s="65"/>
      <c r="E139" s="65"/>
    </row>
    <row r="140" ht="14.25" customHeight="1">
      <c r="C140" s="65"/>
      <c r="D140" s="65"/>
      <c r="E140" s="65"/>
    </row>
    <row r="141" ht="14.25" customHeight="1">
      <c r="C141" s="65"/>
      <c r="D141" s="65"/>
      <c r="E141" s="65"/>
    </row>
    <row r="142" ht="14.25" customHeight="1">
      <c r="C142" s="65"/>
      <c r="D142" s="65"/>
      <c r="E142" s="65"/>
    </row>
    <row r="143" ht="14.25" customHeight="1">
      <c r="C143" s="65"/>
      <c r="D143" s="65"/>
      <c r="E143" s="65"/>
    </row>
    <row r="144" ht="14.25" customHeight="1">
      <c r="C144" s="65"/>
      <c r="D144" s="65"/>
      <c r="E144" s="65"/>
    </row>
    <row r="145" ht="14.25" customHeight="1">
      <c r="C145" s="65"/>
      <c r="D145" s="65"/>
      <c r="E145" s="65"/>
    </row>
    <row r="146" ht="14.25" customHeight="1">
      <c r="C146" s="65"/>
      <c r="D146" s="65"/>
      <c r="E146" s="65"/>
    </row>
    <row r="147" ht="14.25" customHeight="1">
      <c r="C147" s="65"/>
      <c r="D147" s="65"/>
      <c r="E147" s="65"/>
    </row>
    <row r="148" ht="14.25" customHeight="1">
      <c r="C148" s="65"/>
      <c r="D148" s="65"/>
      <c r="E148" s="65"/>
    </row>
    <row r="149" ht="14.25" customHeight="1">
      <c r="C149" s="65"/>
      <c r="D149" s="65"/>
      <c r="E149" s="65"/>
    </row>
    <row r="150" ht="14.25" customHeight="1">
      <c r="C150" s="65"/>
      <c r="D150" s="65"/>
      <c r="E150" s="65"/>
    </row>
    <row r="151" ht="14.25" customHeight="1">
      <c r="C151" s="65"/>
      <c r="D151" s="65"/>
      <c r="E151" s="65"/>
    </row>
    <row r="152" ht="14.25" customHeight="1">
      <c r="C152" s="65"/>
      <c r="D152" s="65"/>
      <c r="E152" s="65"/>
    </row>
    <row r="153" ht="14.25" customHeight="1">
      <c r="C153" s="65"/>
      <c r="D153" s="65"/>
      <c r="E153" s="65"/>
    </row>
    <row r="154" ht="14.25" customHeight="1">
      <c r="C154" s="65"/>
      <c r="D154" s="65"/>
      <c r="E154" s="65"/>
    </row>
    <row r="155" ht="14.25" customHeight="1">
      <c r="C155" s="65"/>
      <c r="D155" s="65"/>
      <c r="E155" s="65"/>
    </row>
    <row r="156" ht="14.25" customHeight="1">
      <c r="C156" s="65"/>
      <c r="D156" s="65"/>
      <c r="E156" s="65"/>
    </row>
    <row r="157" ht="14.25" customHeight="1">
      <c r="C157" s="65"/>
      <c r="D157" s="65"/>
      <c r="E157" s="65"/>
    </row>
    <row r="158" ht="14.25" customHeight="1">
      <c r="C158" s="65"/>
      <c r="D158" s="65"/>
      <c r="E158" s="65"/>
    </row>
    <row r="159" ht="14.25" customHeight="1">
      <c r="C159" s="65"/>
      <c r="D159" s="65"/>
      <c r="E159" s="65"/>
    </row>
    <row r="160" ht="14.25" customHeight="1">
      <c r="C160" s="65"/>
      <c r="D160" s="65"/>
      <c r="E160" s="65"/>
    </row>
    <row r="161" ht="14.25" customHeight="1">
      <c r="C161" s="65"/>
      <c r="D161" s="65"/>
      <c r="E161" s="65"/>
    </row>
    <row r="162" ht="14.25" customHeight="1">
      <c r="C162" s="65"/>
      <c r="D162" s="65"/>
      <c r="E162" s="65"/>
    </row>
    <row r="163" ht="14.25" customHeight="1">
      <c r="C163" s="65"/>
      <c r="D163" s="65"/>
      <c r="E163" s="65"/>
    </row>
    <row r="164" ht="14.25" customHeight="1">
      <c r="C164" s="65"/>
      <c r="D164" s="65"/>
      <c r="E164" s="65"/>
    </row>
    <row r="165" ht="14.25" customHeight="1">
      <c r="C165" s="65"/>
      <c r="D165" s="65"/>
      <c r="E165" s="65"/>
    </row>
    <row r="166" ht="14.25" customHeight="1">
      <c r="C166" s="65"/>
      <c r="D166" s="65"/>
      <c r="E166" s="65"/>
    </row>
    <row r="167" ht="14.25" customHeight="1">
      <c r="C167" s="65"/>
      <c r="D167" s="65"/>
      <c r="E167" s="65"/>
    </row>
    <row r="168" ht="14.25" customHeight="1">
      <c r="C168" s="65"/>
      <c r="D168" s="65"/>
      <c r="E168" s="65"/>
    </row>
    <row r="169" ht="14.25" customHeight="1">
      <c r="C169" s="65"/>
      <c r="D169" s="65"/>
      <c r="E169" s="65"/>
    </row>
    <row r="170" ht="14.25" customHeight="1">
      <c r="C170" s="65"/>
      <c r="D170" s="65"/>
      <c r="E170" s="65"/>
    </row>
    <row r="171" ht="14.25" customHeight="1">
      <c r="C171" s="65"/>
      <c r="D171" s="65"/>
      <c r="E171" s="65"/>
    </row>
    <row r="172" ht="14.25" customHeight="1">
      <c r="C172" s="65"/>
      <c r="D172" s="65"/>
      <c r="E172" s="65"/>
    </row>
    <row r="173" ht="14.25" customHeight="1">
      <c r="C173" s="65"/>
      <c r="D173" s="65"/>
      <c r="E173" s="65"/>
    </row>
    <row r="174" ht="14.25" customHeight="1">
      <c r="C174" s="65"/>
      <c r="D174" s="65"/>
      <c r="E174" s="65"/>
    </row>
    <row r="175" ht="14.25" customHeight="1">
      <c r="C175" s="65"/>
      <c r="D175" s="65"/>
      <c r="E175" s="65"/>
    </row>
    <row r="176" ht="14.25" customHeight="1">
      <c r="C176" s="65"/>
      <c r="D176" s="65"/>
      <c r="E176" s="65"/>
    </row>
    <row r="177" ht="14.25" customHeight="1">
      <c r="C177" s="65"/>
      <c r="D177" s="65"/>
      <c r="E177" s="65"/>
    </row>
    <row r="178" ht="14.25" customHeight="1">
      <c r="C178" s="65"/>
      <c r="D178" s="65"/>
      <c r="E178" s="65"/>
    </row>
    <row r="179" ht="14.25" customHeight="1">
      <c r="C179" s="65"/>
      <c r="D179" s="65"/>
      <c r="E179" s="65"/>
    </row>
    <row r="180" ht="14.25" customHeight="1">
      <c r="C180" s="65"/>
      <c r="D180" s="65"/>
      <c r="E180" s="65"/>
    </row>
    <row r="181" ht="14.25" customHeight="1">
      <c r="C181" s="65"/>
      <c r="D181" s="65"/>
      <c r="E181" s="65"/>
    </row>
    <row r="182" ht="14.25" customHeight="1">
      <c r="C182" s="65"/>
      <c r="D182" s="65"/>
      <c r="E182" s="65"/>
    </row>
    <row r="183" ht="14.25" customHeight="1">
      <c r="C183" s="65"/>
      <c r="D183" s="65"/>
      <c r="E183" s="65"/>
    </row>
    <row r="184" ht="14.25" customHeight="1">
      <c r="C184" s="65"/>
      <c r="D184" s="65"/>
      <c r="E184" s="65"/>
    </row>
    <row r="185" ht="14.25" customHeight="1">
      <c r="C185" s="65"/>
      <c r="D185" s="65"/>
      <c r="E185" s="65"/>
    </row>
    <row r="186" ht="14.25" customHeight="1">
      <c r="C186" s="65"/>
      <c r="D186" s="65"/>
      <c r="E186" s="65"/>
    </row>
    <row r="187" ht="14.25" customHeight="1">
      <c r="C187" s="65"/>
      <c r="D187" s="65"/>
      <c r="E187" s="65"/>
    </row>
    <row r="188" ht="14.25" customHeight="1">
      <c r="C188" s="65"/>
      <c r="D188" s="65"/>
      <c r="E188" s="65"/>
    </row>
    <row r="189" ht="14.25" customHeight="1">
      <c r="C189" s="65"/>
      <c r="D189" s="65"/>
      <c r="E189" s="65"/>
    </row>
    <row r="190" ht="14.25" customHeight="1">
      <c r="C190" s="65"/>
      <c r="D190" s="65"/>
      <c r="E190" s="65"/>
    </row>
    <row r="191" ht="14.25" customHeight="1">
      <c r="C191" s="65"/>
      <c r="D191" s="65"/>
      <c r="E191" s="65"/>
    </row>
    <row r="192" ht="14.25" customHeight="1">
      <c r="C192" s="65"/>
      <c r="D192" s="65"/>
      <c r="E192" s="65"/>
    </row>
    <row r="193" ht="14.25" customHeight="1">
      <c r="C193" s="65"/>
      <c r="D193" s="65"/>
      <c r="E193" s="65"/>
    </row>
    <row r="194" ht="14.25" customHeight="1">
      <c r="C194" s="65"/>
      <c r="D194" s="65"/>
      <c r="E194" s="65"/>
    </row>
    <row r="195" ht="14.25" customHeight="1">
      <c r="C195" s="65"/>
      <c r="D195" s="65"/>
      <c r="E195" s="65"/>
    </row>
    <row r="196" ht="14.25" customHeight="1">
      <c r="C196" s="65"/>
      <c r="D196" s="65"/>
      <c r="E196" s="65"/>
    </row>
    <row r="197" ht="14.25" customHeight="1">
      <c r="C197" s="65"/>
      <c r="D197" s="65"/>
      <c r="E197" s="65"/>
    </row>
    <row r="198" ht="14.25" customHeight="1">
      <c r="C198" s="65"/>
      <c r="D198" s="65"/>
      <c r="E198" s="65"/>
    </row>
    <row r="199" ht="14.25" customHeight="1">
      <c r="C199" s="65"/>
      <c r="D199" s="65"/>
      <c r="E199" s="65"/>
    </row>
    <row r="200" ht="14.25" customHeight="1">
      <c r="C200" s="65"/>
      <c r="D200" s="65"/>
      <c r="E200" s="65"/>
    </row>
    <row r="201" ht="14.25" customHeight="1">
      <c r="C201" s="65"/>
      <c r="D201" s="65"/>
      <c r="E201" s="65"/>
    </row>
    <row r="202" ht="14.25" customHeight="1">
      <c r="C202" s="65"/>
      <c r="D202" s="65"/>
      <c r="E202" s="65"/>
    </row>
    <row r="203" ht="14.25" customHeight="1">
      <c r="C203" s="65"/>
      <c r="D203" s="65"/>
      <c r="E203" s="65"/>
    </row>
    <row r="204" ht="14.25" customHeight="1">
      <c r="C204" s="65"/>
      <c r="D204" s="65"/>
      <c r="E204" s="65"/>
    </row>
    <row r="205" ht="14.25" customHeight="1">
      <c r="C205" s="65"/>
      <c r="D205" s="65"/>
      <c r="E205" s="65"/>
    </row>
    <row r="206" ht="14.25" customHeight="1">
      <c r="C206" s="65"/>
      <c r="D206" s="65"/>
      <c r="E206" s="65"/>
    </row>
    <row r="207" ht="14.25" customHeight="1">
      <c r="C207" s="65"/>
      <c r="D207" s="65"/>
      <c r="E207" s="65"/>
    </row>
    <row r="208" ht="14.25" customHeight="1">
      <c r="C208" s="65"/>
      <c r="D208" s="65"/>
      <c r="E208" s="65"/>
    </row>
    <row r="209" ht="14.25" customHeight="1">
      <c r="C209" s="65"/>
      <c r="D209" s="65"/>
      <c r="E209" s="65"/>
    </row>
    <row r="210" ht="14.25" customHeight="1">
      <c r="C210" s="65"/>
      <c r="D210" s="65"/>
      <c r="E210" s="65"/>
    </row>
    <row r="211" ht="14.25" customHeight="1">
      <c r="C211" s="65"/>
      <c r="D211" s="65"/>
      <c r="E211" s="65"/>
    </row>
    <row r="212" ht="14.25" customHeight="1">
      <c r="C212" s="65"/>
      <c r="D212" s="65"/>
      <c r="E212" s="65"/>
    </row>
    <row r="213" ht="14.25" customHeight="1">
      <c r="C213" s="65"/>
      <c r="D213" s="65"/>
      <c r="E213" s="65"/>
    </row>
    <row r="214" ht="14.25" customHeight="1">
      <c r="C214" s="65"/>
      <c r="D214" s="65"/>
      <c r="E214" s="65"/>
    </row>
    <row r="215" ht="14.25" customHeight="1">
      <c r="C215" s="65"/>
      <c r="D215" s="65"/>
      <c r="E215" s="65"/>
    </row>
    <row r="216" ht="14.25" customHeight="1">
      <c r="C216" s="65"/>
      <c r="D216" s="65"/>
      <c r="E216" s="65"/>
    </row>
    <row r="217" ht="14.25" customHeight="1">
      <c r="C217" s="65"/>
      <c r="D217" s="65"/>
      <c r="E217" s="65"/>
    </row>
    <row r="218" ht="14.25" customHeight="1">
      <c r="C218" s="65"/>
      <c r="D218" s="65"/>
      <c r="E218" s="65"/>
    </row>
    <row r="219" ht="14.25" customHeight="1">
      <c r="C219" s="65"/>
      <c r="D219" s="65"/>
      <c r="E219" s="65"/>
    </row>
    <row r="220" ht="14.25" customHeight="1">
      <c r="C220" s="65"/>
      <c r="D220" s="65"/>
      <c r="E220" s="65"/>
    </row>
    <row r="221" ht="14.25" customHeight="1">
      <c r="C221" s="65"/>
      <c r="D221" s="65"/>
      <c r="E221" s="65"/>
    </row>
    <row r="222" ht="14.25" customHeight="1">
      <c r="C222" s="65"/>
      <c r="D222" s="65"/>
      <c r="E222" s="65"/>
    </row>
    <row r="223" ht="14.25" customHeight="1">
      <c r="C223" s="65"/>
      <c r="D223" s="65"/>
      <c r="E223" s="65"/>
    </row>
    <row r="224" ht="14.25" customHeight="1">
      <c r="C224" s="65"/>
      <c r="D224" s="65"/>
      <c r="E224" s="65"/>
    </row>
    <row r="225" ht="14.25" customHeight="1">
      <c r="C225" s="65"/>
      <c r="D225" s="65"/>
      <c r="E225" s="65"/>
    </row>
    <row r="226" ht="14.25" customHeight="1">
      <c r="C226" s="65"/>
      <c r="D226" s="65"/>
      <c r="E226" s="65"/>
    </row>
    <row r="227" ht="14.25" customHeight="1">
      <c r="C227" s="65"/>
      <c r="D227" s="65"/>
      <c r="E227" s="65"/>
    </row>
    <row r="228" ht="14.25" customHeight="1">
      <c r="C228" s="65"/>
      <c r="D228" s="65"/>
      <c r="E228" s="65"/>
    </row>
    <row r="229" ht="14.25" customHeight="1">
      <c r="C229" s="65"/>
      <c r="D229" s="65"/>
      <c r="E229" s="65"/>
    </row>
    <row r="230" ht="14.25" customHeight="1">
      <c r="C230" s="65"/>
      <c r="D230" s="65"/>
      <c r="E230" s="65"/>
    </row>
    <row r="231" ht="14.25" customHeight="1">
      <c r="C231" s="65"/>
      <c r="D231" s="65"/>
      <c r="E231" s="65"/>
    </row>
    <row r="232" ht="14.25" customHeight="1">
      <c r="C232" s="65"/>
      <c r="D232" s="65"/>
      <c r="E232" s="65"/>
    </row>
    <row r="233" ht="14.25" customHeight="1">
      <c r="C233" s="65"/>
      <c r="D233" s="65"/>
      <c r="E233" s="65"/>
    </row>
    <row r="234" ht="14.25" customHeight="1">
      <c r="C234" s="65"/>
      <c r="D234" s="65"/>
      <c r="E234" s="65"/>
    </row>
    <row r="235" ht="14.25" customHeight="1">
      <c r="C235" s="65"/>
      <c r="D235" s="65"/>
      <c r="E235" s="65"/>
    </row>
    <row r="236" ht="14.25" customHeight="1">
      <c r="C236" s="65"/>
      <c r="D236" s="65"/>
      <c r="E236" s="65"/>
    </row>
    <row r="237" ht="14.25" customHeight="1">
      <c r="C237" s="65"/>
      <c r="D237" s="65"/>
      <c r="E237" s="65"/>
    </row>
    <row r="238" ht="14.25" customHeight="1">
      <c r="C238" s="65"/>
      <c r="D238" s="65"/>
      <c r="E238" s="65"/>
    </row>
    <row r="239" ht="14.25" customHeight="1">
      <c r="C239" s="65"/>
      <c r="D239" s="65"/>
      <c r="E239" s="65"/>
    </row>
    <row r="240" ht="14.25" customHeight="1">
      <c r="C240" s="65"/>
      <c r="D240" s="65"/>
      <c r="E240" s="65"/>
    </row>
    <row r="241" ht="14.25" customHeight="1">
      <c r="C241" s="65"/>
      <c r="D241" s="65"/>
      <c r="E241" s="65"/>
    </row>
    <row r="242" ht="14.25" customHeight="1">
      <c r="C242" s="65"/>
      <c r="D242" s="65"/>
      <c r="E242" s="65"/>
    </row>
    <row r="243" ht="14.25" customHeight="1">
      <c r="C243" s="65"/>
      <c r="D243" s="65"/>
      <c r="E243" s="65"/>
    </row>
    <row r="244" ht="14.25" customHeight="1">
      <c r="C244" s="65"/>
      <c r="D244" s="65"/>
      <c r="E244" s="65"/>
    </row>
    <row r="245" ht="14.25" customHeight="1">
      <c r="C245" s="65"/>
      <c r="D245" s="65"/>
      <c r="E245" s="65"/>
    </row>
    <row r="246" ht="14.25" customHeight="1">
      <c r="C246" s="65"/>
      <c r="D246" s="65"/>
      <c r="E246" s="65"/>
    </row>
    <row r="247" ht="14.25" customHeight="1">
      <c r="C247" s="65"/>
      <c r="D247" s="65"/>
      <c r="E247" s="65"/>
    </row>
    <row r="248" ht="14.25" customHeight="1">
      <c r="C248" s="65"/>
      <c r="D248" s="65"/>
      <c r="E248" s="65"/>
    </row>
    <row r="249" ht="14.25" customHeight="1">
      <c r="C249" s="65"/>
      <c r="D249" s="65"/>
      <c r="E249" s="65"/>
    </row>
    <row r="250" ht="14.25" customHeight="1">
      <c r="C250" s="65"/>
      <c r="D250" s="65"/>
      <c r="E250" s="65"/>
    </row>
    <row r="251" ht="14.25" customHeight="1">
      <c r="C251" s="65"/>
      <c r="D251" s="65"/>
      <c r="E251" s="65"/>
    </row>
    <row r="252" ht="14.25" customHeight="1">
      <c r="C252" s="65"/>
      <c r="D252" s="65"/>
      <c r="E252" s="65"/>
    </row>
    <row r="253" ht="14.25" customHeight="1">
      <c r="C253" s="65"/>
      <c r="D253" s="65"/>
      <c r="E253" s="65"/>
    </row>
    <row r="254" ht="14.25" customHeight="1">
      <c r="C254" s="65"/>
      <c r="D254" s="65"/>
      <c r="E254" s="65"/>
    </row>
    <row r="255" ht="14.25" customHeight="1">
      <c r="C255" s="65"/>
      <c r="D255" s="65"/>
      <c r="E255" s="65"/>
    </row>
    <row r="256" ht="14.25" customHeight="1">
      <c r="C256" s="65"/>
      <c r="D256" s="65"/>
      <c r="E256" s="65"/>
    </row>
    <row r="257" ht="14.25" customHeight="1">
      <c r="C257" s="65"/>
      <c r="D257" s="65"/>
      <c r="E257" s="65"/>
    </row>
    <row r="258" ht="14.25" customHeight="1">
      <c r="C258" s="65"/>
      <c r="D258" s="65"/>
      <c r="E258" s="65"/>
    </row>
    <row r="259" ht="14.25" customHeight="1">
      <c r="C259" s="65"/>
      <c r="D259" s="65"/>
      <c r="E259" s="65"/>
    </row>
    <row r="260" ht="14.25" customHeight="1">
      <c r="C260" s="65"/>
      <c r="D260" s="65"/>
      <c r="E260" s="65"/>
    </row>
    <row r="261" ht="14.25" customHeight="1">
      <c r="C261" s="65"/>
      <c r="D261" s="65"/>
      <c r="E261" s="65"/>
    </row>
    <row r="262" ht="14.25" customHeight="1">
      <c r="C262" s="65"/>
      <c r="D262" s="65"/>
      <c r="E262" s="65"/>
    </row>
    <row r="263" ht="14.25" customHeight="1">
      <c r="C263" s="65"/>
      <c r="D263" s="65"/>
      <c r="E263" s="65"/>
    </row>
    <row r="264" ht="14.25" customHeight="1">
      <c r="C264" s="65"/>
      <c r="D264" s="65"/>
      <c r="E264" s="65"/>
    </row>
    <row r="265" ht="14.25" customHeight="1">
      <c r="C265" s="65"/>
      <c r="D265" s="65"/>
      <c r="E265" s="65"/>
    </row>
    <row r="266" ht="14.25" customHeight="1">
      <c r="C266" s="65"/>
      <c r="D266" s="65"/>
      <c r="E266" s="65"/>
    </row>
    <row r="267" ht="14.25" customHeight="1">
      <c r="C267" s="65"/>
      <c r="D267" s="65"/>
      <c r="E267" s="65"/>
    </row>
    <row r="268" ht="14.25" customHeight="1">
      <c r="C268" s="65"/>
      <c r="D268" s="65"/>
      <c r="E268" s="65"/>
    </row>
    <row r="269" ht="14.25" customHeight="1">
      <c r="C269" s="65"/>
      <c r="D269" s="65"/>
      <c r="E269" s="65"/>
    </row>
    <row r="270" ht="14.25" customHeight="1">
      <c r="C270" s="65"/>
      <c r="D270" s="65"/>
      <c r="E270" s="65"/>
    </row>
    <row r="271" ht="14.25" customHeight="1">
      <c r="C271" s="65"/>
      <c r="D271" s="65"/>
      <c r="E271" s="65"/>
    </row>
    <row r="272" ht="14.25" customHeight="1">
      <c r="C272" s="65"/>
      <c r="D272" s="65"/>
      <c r="E272" s="65"/>
    </row>
    <row r="273" ht="14.25" customHeight="1">
      <c r="C273" s="65"/>
      <c r="D273" s="65"/>
      <c r="E273" s="65"/>
    </row>
    <row r="274" ht="14.25" customHeight="1">
      <c r="C274" s="65"/>
      <c r="D274" s="65"/>
      <c r="E274" s="65"/>
    </row>
    <row r="275" ht="14.25" customHeight="1">
      <c r="C275" s="65"/>
      <c r="D275" s="65"/>
      <c r="E275" s="65"/>
    </row>
    <row r="276" ht="14.25" customHeight="1">
      <c r="C276" s="65"/>
      <c r="D276" s="65"/>
      <c r="E276" s="65"/>
    </row>
    <row r="277" ht="14.25" customHeight="1">
      <c r="C277" s="65"/>
      <c r="D277" s="65"/>
      <c r="E277" s="65"/>
    </row>
    <row r="278" ht="14.25" customHeight="1">
      <c r="C278" s="65"/>
      <c r="D278" s="65"/>
      <c r="E278" s="65"/>
    </row>
    <row r="279" ht="14.25" customHeight="1">
      <c r="C279" s="65"/>
      <c r="D279" s="65"/>
      <c r="E279" s="65"/>
    </row>
    <row r="280" ht="14.25" customHeight="1">
      <c r="C280" s="65"/>
      <c r="D280" s="65"/>
      <c r="E280" s="65"/>
    </row>
    <row r="281" ht="14.25" customHeight="1">
      <c r="C281" s="65"/>
      <c r="D281" s="65"/>
      <c r="E281" s="65"/>
    </row>
    <row r="282" ht="14.25" customHeight="1">
      <c r="C282" s="65"/>
      <c r="D282" s="65"/>
      <c r="E282" s="65"/>
    </row>
    <row r="283" ht="14.25" customHeight="1">
      <c r="C283" s="65"/>
      <c r="D283" s="65"/>
      <c r="E283" s="65"/>
    </row>
    <row r="284" ht="14.25" customHeight="1">
      <c r="C284" s="65"/>
      <c r="D284" s="65"/>
      <c r="E284" s="65"/>
    </row>
    <row r="285" ht="14.25" customHeight="1">
      <c r="C285" s="65"/>
      <c r="D285" s="65"/>
      <c r="E285" s="65"/>
    </row>
    <row r="286" ht="14.25" customHeight="1">
      <c r="C286" s="65"/>
      <c r="D286" s="65"/>
      <c r="E286" s="65"/>
    </row>
    <row r="287" ht="14.25" customHeight="1">
      <c r="C287" s="65"/>
      <c r="D287" s="65"/>
      <c r="E287" s="65"/>
    </row>
    <row r="288" ht="14.25" customHeight="1">
      <c r="C288" s="65"/>
      <c r="D288" s="65"/>
      <c r="E288" s="65"/>
    </row>
    <row r="289" ht="14.25" customHeight="1">
      <c r="C289" s="65"/>
      <c r="D289" s="65"/>
      <c r="E289" s="65"/>
    </row>
    <row r="290" ht="14.25" customHeight="1">
      <c r="C290" s="65"/>
      <c r="D290" s="65"/>
      <c r="E290" s="65"/>
    </row>
    <row r="291" ht="14.25" customHeight="1">
      <c r="C291" s="65"/>
      <c r="D291" s="65"/>
      <c r="E291" s="65"/>
    </row>
    <row r="292" ht="14.25" customHeight="1">
      <c r="C292" s="65"/>
      <c r="D292" s="65"/>
      <c r="E292" s="65"/>
    </row>
    <row r="293" ht="14.25" customHeight="1">
      <c r="C293" s="65"/>
      <c r="D293" s="65"/>
      <c r="E293" s="65"/>
    </row>
    <row r="294" ht="14.25" customHeight="1">
      <c r="C294" s="65"/>
      <c r="D294" s="65"/>
      <c r="E294" s="65"/>
    </row>
    <row r="295" ht="14.25" customHeight="1">
      <c r="C295" s="65"/>
      <c r="D295" s="65"/>
      <c r="E295" s="65"/>
    </row>
    <row r="296" ht="14.25" customHeight="1">
      <c r="C296" s="65"/>
      <c r="D296" s="65"/>
      <c r="E296" s="65"/>
    </row>
    <row r="297" ht="14.25" customHeight="1">
      <c r="C297" s="65"/>
      <c r="D297" s="65"/>
      <c r="E297" s="65"/>
    </row>
    <row r="298" ht="14.25" customHeight="1">
      <c r="C298" s="65"/>
      <c r="D298" s="65"/>
      <c r="E298" s="65"/>
    </row>
    <row r="299" ht="14.25" customHeight="1">
      <c r="C299" s="65"/>
      <c r="D299" s="65"/>
      <c r="E299" s="65"/>
    </row>
    <row r="300" ht="14.25" customHeight="1">
      <c r="C300" s="65"/>
      <c r="D300" s="65"/>
      <c r="E300" s="65"/>
    </row>
    <row r="301" ht="14.25" customHeight="1">
      <c r="C301" s="65"/>
      <c r="D301" s="65"/>
      <c r="E301" s="65"/>
    </row>
    <row r="302" ht="14.25" customHeight="1">
      <c r="C302" s="65"/>
      <c r="D302" s="65"/>
      <c r="E302" s="65"/>
    </row>
    <row r="303" ht="14.25" customHeight="1">
      <c r="C303" s="65"/>
      <c r="D303" s="65"/>
      <c r="E303" s="65"/>
    </row>
    <row r="304" ht="14.25" customHeight="1">
      <c r="C304" s="65"/>
      <c r="D304" s="65"/>
      <c r="E304" s="65"/>
    </row>
    <row r="305" ht="14.25" customHeight="1">
      <c r="C305" s="65"/>
      <c r="D305" s="65"/>
      <c r="E305" s="65"/>
    </row>
    <row r="306" ht="14.25" customHeight="1">
      <c r="C306" s="65"/>
      <c r="D306" s="65"/>
      <c r="E306" s="65"/>
    </row>
    <row r="307" ht="14.25" customHeight="1">
      <c r="C307" s="65"/>
      <c r="D307" s="65"/>
      <c r="E307" s="65"/>
    </row>
    <row r="308" ht="14.25" customHeight="1">
      <c r="C308" s="65"/>
      <c r="D308" s="65"/>
      <c r="E308" s="65"/>
    </row>
    <row r="309" ht="14.25" customHeight="1">
      <c r="C309" s="65"/>
      <c r="D309" s="65"/>
      <c r="E309" s="65"/>
    </row>
    <row r="310" ht="14.25" customHeight="1">
      <c r="C310" s="65"/>
      <c r="D310" s="65"/>
      <c r="E310" s="65"/>
    </row>
    <row r="311" ht="14.25" customHeight="1">
      <c r="C311" s="65"/>
      <c r="D311" s="65"/>
      <c r="E311" s="65"/>
    </row>
    <row r="312" ht="14.25" customHeight="1">
      <c r="C312" s="65"/>
      <c r="D312" s="65"/>
      <c r="E312" s="65"/>
    </row>
    <row r="313" ht="14.25" customHeight="1">
      <c r="C313" s="65"/>
      <c r="D313" s="65"/>
      <c r="E313" s="65"/>
    </row>
    <row r="314" ht="14.25" customHeight="1">
      <c r="C314" s="65"/>
      <c r="D314" s="65"/>
      <c r="E314" s="65"/>
    </row>
    <row r="315" ht="14.25" customHeight="1">
      <c r="C315" s="65"/>
      <c r="D315" s="65"/>
      <c r="E315" s="65"/>
    </row>
    <row r="316" ht="14.25" customHeight="1">
      <c r="C316" s="65"/>
      <c r="D316" s="65"/>
      <c r="E316" s="65"/>
    </row>
    <row r="317" ht="14.25" customHeight="1">
      <c r="C317" s="65"/>
      <c r="D317" s="65"/>
      <c r="E317" s="65"/>
    </row>
    <row r="318" ht="14.25" customHeight="1">
      <c r="C318" s="65"/>
      <c r="D318" s="65"/>
      <c r="E318" s="65"/>
    </row>
    <row r="319" ht="14.25" customHeight="1">
      <c r="C319" s="65"/>
      <c r="D319" s="65"/>
      <c r="E319" s="65"/>
    </row>
    <row r="320" ht="14.25" customHeight="1">
      <c r="C320" s="65"/>
      <c r="D320" s="65"/>
      <c r="E320" s="65"/>
    </row>
    <row r="321" ht="14.25" customHeight="1">
      <c r="C321" s="65"/>
      <c r="D321" s="65"/>
      <c r="E321" s="65"/>
    </row>
    <row r="322" ht="14.25" customHeight="1">
      <c r="C322" s="65"/>
      <c r="D322" s="65"/>
      <c r="E322" s="65"/>
    </row>
    <row r="323" ht="14.25" customHeight="1">
      <c r="C323" s="65"/>
      <c r="D323" s="65"/>
      <c r="E323" s="65"/>
    </row>
    <row r="324" ht="14.25" customHeight="1">
      <c r="C324" s="65"/>
      <c r="D324" s="65"/>
      <c r="E324" s="65"/>
    </row>
    <row r="325" ht="14.25" customHeight="1">
      <c r="C325" s="65"/>
      <c r="D325" s="65"/>
      <c r="E325" s="65"/>
    </row>
    <row r="326" ht="14.25" customHeight="1">
      <c r="C326" s="65"/>
      <c r="D326" s="65"/>
      <c r="E326" s="65"/>
    </row>
    <row r="327" ht="14.25" customHeight="1">
      <c r="C327" s="65"/>
      <c r="D327" s="65"/>
      <c r="E327" s="65"/>
    </row>
    <row r="328" ht="14.25" customHeight="1">
      <c r="C328" s="65"/>
      <c r="D328" s="65"/>
      <c r="E328" s="65"/>
    </row>
    <row r="329" ht="14.25" customHeight="1">
      <c r="C329" s="65"/>
      <c r="D329" s="65"/>
      <c r="E329" s="65"/>
    </row>
    <row r="330" ht="14.25" customHeight="1">
      <c r="C330" s="65"/>
      <c r="D330" s="65"/>
      <c r="E330" s="65"/>
    </row>
    <row r="331" ht="14.25" customHeight="1">
      <c r="C331" s="65"/>
      <c r="D331" s="65"/>
      <c r="E331" s="65"/>
    </row>
    <row r="332" ht="14.25" customHeight="1">
      <c r="C332" s="65"/>
      <c r="D332" s="65"/>
      <c r="E332" s="65"/>
    </row>
    <row r="333" ht="14.25" customHeight="1">
      <c r="C333" s="65"/>
      <c r="D333" s="65"/>
      <c r="E333" s="65"/>
    </row>
    <row r="334" ht="14.25" customHeight="1">
      <c r="C334" s="65"/>
      <c r="D334" s="65"/>
      <c r="E334" s="65"/>
    </row>
    <row r="335" ht="14.25" customHeight="1">
      <c r="C335" s="65"/>
      <c r="D335" s="65"/>
      <c r="E335" s="65"/>
    </row>
    <row r="336" ht="14.25" customHeight="1">
      <c r="C336" s="65"/>
      <c r="D336" s="65"/>
      <c r="E336" s="65"/>
    </row>
    <row r="337" ht="14.25" customHeight="1">
      <c r="C337" s="65"/>
      <c r="D337" s="65"/>
      <c r="E337" s="65"/>
    </row>
    <row r="338" ht="14.25" customHeight="1">
      <c r="C338" s="65"/>
      <c r="D338" s="65"/>
      <c r="E338" s="65"/>
    </row>
    <row r="339" ht="14.25" customHeight="1">
      <c r="C339" s="65"/>
      <c r="D339" s="65"/>
      <c r="E339" s="65"/>
    </row>
    <row r="340" ht="14.25" customHeight="1">
      <c r="C340" s="65"/>
      <c r="D340" s="65"/>
      <c r="E340" s="65"/>
    </row>
    <row r="341" ht="14.25" customHeight="1">
      <c r="C341" s="65"/>
      <c r="D341" s="65"/>
      <c r="E341" s="65"/>
    </row>
    <row r="342" ht="14.25" customHeight="1">
      <c r="C342" s="65"/>
      <c r="D342" s="65"/>
      <c r="E342" s="65"/>
    </row>
    <row r="343" ht="14.25" customHeight="1">
      <c r="C343" s="65"/>
      <c r="D343" s="65"/>
      <c r="E343" s="65"/>
    </row>
    <row r="344" ht="14.25" customHeight="1">
      <c r="C344" s="65"/>
      <c r="D344" s="65"/>
      <c r="E344" s="65"/>
    </row>
    <row r="345" ht="14.25" customHeight="1">
      <c r="C345" s="65"/>
      <c r="D345" s="65"/>
      <c r="E345" s="65"/>
    </row>
    <row r="346" ht="14.25" customHeight="1">
      <c r="C346" s="65"/>
      <c r="D346" s="65"/>
      <c r="E346" s="65"/>
    </row>
    <row r="347" ht="14.25" customHeight="1">
      <c r="C347" s="65"/>
      <c r="D347" s="65"/>
      <c r="E347" s="65"/>
    </row>
    <row r="348" ht="14.25" customHeight="1">
      <c r="C348" s="65"/>
      <c r="D348" s="65"/>
      <c r="E348" s="65"/>
    </row>
    <row r="349" ht="14.25" customHeight="1">
      <c r="C349" s="65"/>
      <c r="D349" s="65"/>
      <c r="E349" s="65"/>
    </row>
    <row r="350" ht="14.25" customHeight="1">
      <c r="C350" s="65"/>
      <c r="D350" s="65"/>
      <c r="E350" s="65"/>
    </row>
    <row r="351" ht="14.25" customHeight="1">
      <c r="C351" s="65"/>
      <c r="D351" s="65"/>
      <c r="E351" s="65"/>
    </row>
    <row r="352" ht="14.25" customHeight="1">
      <c r="C352" s="65"/>
      <c r="D352" s="65"/>
      <c r="E352" s="65"/>
    </row>
    <row r="353" ht="14.25" customHeight="1">
      <c r="C353" s="65"/>
      <c r="D353" s="65"/>
      <c r="E353" s="65"/>
    </row>
    <row r="354" ht="14.25" customHeight="1">
      <c r="C354" s="65"/>
      <c r="D354" s="65"/>
      <c r="E354" s="65"/>
    </row>
    <row r="355" ht="14.25" customHeight="1">
      <c r="C355" s="65"/>
      <c r="D355" s="65"/>
      <c r="E355" s="65"/>
    </row>
    <row r="356" ht="14.25" customHeight="1">
      <c r="C356" s="65"/>
      <c r="D356" s="65"/>
      <c r="E356" s="65"/>
    </row>
    <row r="357" ht="14.25" customHeight="1">
      <c r="C357" s="65"/>
      <c r="D357" s="65"/>
      <c r="E357" s="65"/>
    </row>
    <row r="358" ht="14.25" customHeight="1">
      <c r="C358" s="65"/>
      <c r="D358" s="65"/>
      <c r="E358" s="65"/>
    </row>
    <row r="359" ht="14.25" customHeight="1">
      <c r="C359" s="65"/>
      <c r="D359" s="65"/>
      <c r="E359" s="65"/>
    </row>
    <row r="360" ht="14.25" customHeight="1">
      <c r="C360" s="65"/>
      <c r="D360" s="65"/>
      <c r="E360" s="65"/>
    </row>
    <row r="361" ht="14.25" customHeight="1">
      <c r="C361" s="65"/>
      <c r="D361" s="65"/>
      <c r="E361" s="65"/>
    </row>
    <row r="362" ht="14.25" customHeight="1">
      <c r="C362" s="65"/>
      <c r="D362" s="65"/>
      <c r="E362" s="65"/>
    </row>
    <row r="363" ht="14.25" customHeight="1">
      <c r="C363" s="65"/>
      <c r="D363" s="65"/>
      <c r="E363" s="65"/>
    </row>
    <row r="364" ht="14.25" customHeight="1">
      <c r="C364" s="65"/>
      <c r="D364" s="65"/>
      <c r="E364" s="65"/>
    </row>
    <row r="365" ht="14.25" customHeight="1">
      <c r="C365" s="65"/>
      <c r="D365" s="65"/>
      <c r="E365" s="65"/>
    </row>
    <row r="366" ht="14.25" customHeight="1">
      <c r="C366" s="65"/>
      <c r="D366" s="65"/>
      <c r="E366" s="65"/>
    </row>
    <row r="367" ht="14.25" customHeight="1">
      <c r="C367" s="65"/>
      <c r="D367" s="65"/>
      <c r="E367" s="65"/>
    </row>
    <row r="368" ht="14.25" customHeight="1">
      <c r="C368" s="65"/>
      <c r="D368" s="65"/>
      <c r="E368" s="65"/>
    </row>
    <row r="369" ht="14.25" customHeight="1">
      <c r="C369" s="65"/>
      <c r="D369" s="65"/>
      <c r="E369" s="65"/>
    </row>
    <row r="370" ht="14.25" customHeight="1">
      <c r="C370" s="65"/>
      <c r="D370" s="65"/>
      <c r="E370" s="65"/>
    </row>
    <row r="371" ht="14.25" customHeight="1">
      <c r="C371" s="65"/>
      <c r="D371" s="65"/>
      <c r="E371" s="65"/>
    </row>
    <row r="372" ht="14.25" customHeight="1">
      <c r="C372" s="65"/>
      <c r="D372" s="65"/>
      <c r="E372" s="65"/>
    </row>
    <row r="373" ht="14.25" customHeight="1">
      <c r="C373" s="65"/>
      <c r="D373" s="65"/>
      <c r="E373" s="65"/>
    </row>
    <row r="374" ht="14.25" customHeight="1">
      <c r="C374" s="65"/>
      <c r="D374" s="65"/>
      <c r="E374" s="65"/>
    </row>
    <row r="375" ht="14.25" customHeight="1">
      <c r="C375" s="65"/>
      <c r="D375" s="65"/>
      <c r="E375" s="65"/>
    </row>
    <row r="376" ht="14.25" customHeight="1">
      <c r="C376" s="65"/>
      <c r="D376" s="65"/>
      <c r="E376" s="65"/>
    </row>
    <row r="377" ht="14.25" customHeight="1">
      <c r="C377" s="65"/>
      <c r="D377" s="65"/>
      <c r="E377" s="65"/>
    </row>
    <row r="378" ht="14.25" customHeight="1">
      <c r="C378" s="65"/>
      <c r="D378" s="65"/>
      <c r="E378" s="65"/>
    </row>
    <row r="379" ht="14.25" customHeight="1">
      <c r="C379" s="65"/>
      <c r="D379" s="65"/>
      <c r="E379" s="65"/>
    </row>
    <row r="380" ht="14.25" customHeight="1">
      <c r="C380" s="65"/>
      <c r="D380" s="65"/>
      <c r="E380" s="65"/>
    </row>
    <row r="381" ht="14.25" customHeight="1">
      <c r="C381" s="65"/>
      <c r="D381" s="65"/>
      <c r="E381" s="65"/>
    </row>
    <row r="382" ht="14.25" customHeight="1">
      <c r="C382" s="65"/>
      <c r="D382" s="65"/>
      <c r="E382" s="65"/>
    </row>
    <row r="383" ht="14.25" customHeight="1">
      <c r="C383" s="65"/>
      <c r="D383" s="65"/>
      <c r="E383" s="65"/>
    </row>
    <row r="384" ht="14.25" customHeight="1">
      <c r="C384" s="65"/>
      <c r="D384" s="65"/>
      <c r="E384" s="65"/>
    </row>
    <row r="385" ht="14.25" customHeight="1">
      <c r="C385" s="65"/>
      <c r="D385" s="65"/>
      <c r="E385" s="65"/>
    </row>
    <row r="386" ht="14.25" customHeight="1">
      <c r="C386" s="65"/>
      <c r="D386" s="65"/>
      <c r="E386" s="65"/>
    </row>
    <row r="387" ht="14.25" customHeight="1">
      <c r="C387" s="65"/>
      <c r="D387" s="65"/>
      <c r="E387" s="65"/>
    </row>
    <row r="388" ht="14.25" customHeight="1">
      <c r="C388" s="65"/>
      <c r="D388" s="65"/>
      <c r="E388" s="65"/>
    </row>
    <row r="389" ht="14.25" customHeight="1">
      <c r="C389" s="65"/>
      <c r="D389" s="65"/>
      <c r="E389" s="65"/>
    </row>
    <row r="390" ht="14.25" customHeight="1">
      <c r="C390" s="65"/>
      <c r="D390" s="65"/>
      <c r="E390" s="65"/>
    </row>
    <row r="391" ht="14.25" customHeight="1">
      <c r="C391" s="65"/>
      <c r="D391" s="65"/>
      <c r="E391" s="65"/>
    </row>
    <row r="392" ht="14.25" customHeight="1">
      <c r="C392" s="65"/>
      <c r="D392" s="65"/>
      <c r="E392" s="65"/>
    </row>
    <row r="393" ht="14.25" customHeight="1">
      <c r="C393" s="65"/>
      <c r="D393" s="65"/>
      <c r="E393" s="65"/>
    </row>
    <row r="394" ht="14.25" customHeight="1">
      <c r="C394" s="65"/>
      <c r="D394" s="65"/>
      <c r="E394" s="65"/>
    </row>
    <row r="395" ht="14.25" customHeight="1">
      <c r="C395" s="65"/>
      <c r="D395" s="65"/>
      <c r="E395" s="65"/>
    </row>
    <row r="396" ht="14.25" customHeight="1">
      <c r="C396" s="65"/>
      <c r="D396" s="65"/>
      <c r="E396" s="65"/>
    </row>
    <row r="397" ht="14.25" customHeight="1">
      <c r="C397" s="65"/>
      <c r="D397" s="65"/>
      <c r="E397" s="65"/>
    </row>
    <row r="398" ht="14.25" customHeight="1">
      <c r="C398" s="65"/>
      <c r="D398" s="65"/>
      <c r="E398" s="65"/>
    </row>
    <row r="399" ht="14.25" customHeight="1">
      <c r="C399" s="65"/>
      <c r="D399" s="65"/>
      <c r="E399" s="65"/>
    </row>
    <row r="400" ht="14.25" customHeight="1">
      <c r="C400" s="65"/>
      <c r="D400" s="65"/>
      <c r="E400" s="65"/>
    </row>
    <row r="401" ht="14.25" customHeight="1">
      <c r="C401" s="65"/>
      <c r="D401" s="65"/>
      <c r="E401" s="65"/>
    </row>
    <row r="402" ht="14.25" customHeight="1">
      <c r="C402" s="65"/>
      <c r="D402" s="65"/>
      <c r="E402" s="65"/>
    </row>
    <row r="403" ht="14.25" customHeight="1">
      <c r="C403" s="65"/>
      <c r="D403" s="65"/>
      <c r="E403" s="65"/>
    </row>
    <row r="404" ht="14.25" customHeight="1">
      <c r="C404" s="65"/>
      <c r="D404" s="65"/>
      <c r="E404" s="65"/>
    </row>
    <row r="405" ht="14.25" customHeight="1">
      <c r="C405" s="65"/>
      <c r="D405" s="65"/>
      <c r="E405" s="65"/>
    </row>
    <row r="406" ht="14.25" customHeight="1">
      <c r="C406" s="65"/>
      <c r="D406" s="65"/>
      <c r="E406" s="65"/>
    </row>
    <row r="407" ht="14.25" customHeight="1">
      <c r="C407" s="65"/>
      <c r="D407" s="65"/>
      <c r="E407" s="65"/>
    </row>
    <row r="408" ht="14.25" customHeight="1">
      <c r="C408" s="65"/>
      <c r="D408" s="65"/>
      <c r="E408" s="65"/>
    </row>
    <row r="409" ht="14.25" customHeight="1">
      <c r="C409" s="65"/>
      <c r="D409" s="65"/>
      <c r="E409" s="65"/>
    </row>
    <row r="410" ht="14.25" customHeight="1">
      <c r="C410" s="65"/>
      <c r="D410" s="65"/>
      <c r="E410" s="65"/>
    </row>
    <row r="411" ht="14.25" customHeight="1">
      <c r="C411" s="65"/>
      <c r="D411" s="65"/>
      <c r="E411" s="65"/>
    </row>
    <row r="412" ht="14.25" customHeight="1">
      <c r="C412" s="65"/>
      <c r="D412" s="65"/>
      <c r="E412" s="65"/>
    </row>
    <row r="413" ht="14.25" customHeight="1">
      <c r="C413" s="65"/>
      <c r="D413" s="65"/>
      <c r="E413" s="65"/>
    </row>
    <row r="414" ht="14.25" customHeight="1">
      <c r="C414" s="65"/>
      <c r="D414" s="65"/>
      <c r="E414" s="65"/>
    </row>
    <row r="415" ht="14.25" customHeight="1">
      <c r="C415" s="65"/>
      <c r="D415" s="65"/>
      <c r="E415" s="65"/>
    </row>
    <row r="416" ht="14.25" customHeight="1">
      <c r="C416" s="65"/>
      <c r="D416" s="65"/>
      <c r="E416" s="65"/>
    </row>
    <row r="417" ht="14.25" customHeight="1">
      <c r="C417" s="65"/>
      <c r="D417" s="65"/>
      <c r="E417" s="65"/>
    </row>
    <row r="418" ht="14.25" customHeight="1">
      <c r="C418" s="65"/>
      <c r="D418" s="65"/>
      <c r="E418" s="65"/>
    </row>
    <row r="419" ht="14.25" customHeight="1">
      <c r="C419" s="65"/>
      <c r="D419" s="65"/>
      <c r="E419" s="65"/>
    </row>
    <row r="420" ht="14.25" customHeight="1">
      <c r="C420" s="65"/>
      <c r="D420" s="65"/>
      <c r="E420" s="65"/>
    </row>
    <row r="421" ht="14.25" customHeight="1">
      <c r="C421" s="65"/>
      <c r="D421" s="65"/>
      <c r="E421" s="65"/>
    </row>
    <row r="422" ht="14.25" customHeight="1">
      <c r="C422" s="65"/>
      <c r="D422" s="65"/>
      <c r="E422" s="65"/>
    </row>
    <row r="423" ht="14.25" customHeight="1">
      <c r="C423" s="65"/>
      <c r="D423" s="65"/>
      <c r="E423" s="65"/>
    </row>
    <row r="424" ht="14.25" customHeight="1">
      <c r="C424" s="65"/>
      <c r="D424" s="65"/>
      <c r="E424" s="65"/>
    </row>
    <row r="425" ht="14.25" customHeight="1">
      <c r="C425" s="65"/>
      <c r="D425" s="65"/>
      <c r="E425" s="65"/>
    </row>
    <row r="426" ht="14.25" customHeight="1">
      <c r="C426" s="65"/>
      <c r="D426" s="65"/>
      <c r="E426" s="65"/>
    </row>
    <row r="427" ht="14.25" customHeight="1">
      <c r="C427" s="65"/>
      <c r="D427" s="65"/>
      <c r="E427" s="65"/>
    </row>
    <row r="428" ht="14.25" customHeight="1">
      <c r="C428" s="65"/>
      <c r="D428" s="65"/>
      <c r="E428" s="65"/>
    </row>
    <row r="429" ht="14.25" customHeight="1">
      <c r="C429" s="65"/>
      <c r="D429" s="65"/>
      <c r="E429" s="65"/>
    </row>
    <row r="430" ht="14.25" customHeight="1">
      <c r="C430" s="65"/>
      <c r="D430" s="65"/>
      <c r="E430" s="65"/>
    </row>
    <row r="431" ht="14.25" customHeight="1">
      <c r="C431" s="65"/>
      <c r="D431" s="65"/>
      <c r="E431" s="65"/>
    </row>
    <row r="432" ht="14.25" customHeight="1">
      <c r="C432" s="65"/>
      <c r="D432" s="65"/>
      <c r="E432" s="65"/>
    </row>
    <row r="433" ht="14.25" customHeight="1">
      <c r="C433" s="65"/>
      <c r="D433" s="65"/>
      <c r="E433" s="65"/>
    </row>
    <row r="434" ht="14.25" customHeight="1">
      <c r="C434" s="65"/>
      <c r="D434" s="65"/>
      <c r="E434" s="65"/>
    </row>
    <row r="435" ht="14.25" customHeight="1">
      <c r="C435" s="65"/>
      <c r="D435" s="65"/>
      <c r="E435" s="65"/>
    </row>
    <row r="436" ht="14.25" customHeight="1">
      <c r="C436" s="65"/>
      <c r="D436" s="65"/>
      <c r="E436" s="65"/>
    </row>
    <row r="437" ht="14.25" customHeight="1">
      <c r="C437" s="65"/>
      <c r="D437" s="65"/>
      <c r="E437" s="65"/>
    </row>
    <row r="438" ht="14.25" customHeight="1">
      <c r="C438" s="65"/>
      <c r="D438" s="65"/>
      <c r="E438" s="65"/>
    </row>
    <row r="439" ht="14.25" customHeight="1">
      <c r="C439" s="65"/>
      <c r="D439" s="65"/>
      <c r="E439" s="65"/>
    </row>
    <row r="440" ht="14.25" customHeight="1">
      <c r="C440" s="65"/>
      <c r="D440" s="65"/>
      <c r="E440" s="65"/>
    </row>
    <row r="441" ht="14.25" customHeight="1">
      <c r="C441" s="65"/>
      <c r="D441" s="65"/>
      <c r="E441" s="65"/>
    </row>
    <row r="442" ht="14.25" customHeight="1">
      <c r="C442" s="65"/>
      <c r="D442" s="65"/>
      <c r="E442" s="65"/>
    </row>
    <row r="443" ht="14.25" customHeight="1">
      <c r="C443" s="65"/>
      <c r="D443" s="65"/>
      <c r="E443" s="65"/>
    </row>
    <row r="444" ht="14.25" customHeight="1">
      <c r="C444" s="65"/>
      <c r="D444" s="65"/>
      <c r="E444" s="65"/>
    </row>
    <row r="445" ht="14.25" customHeight="1">
      <c r="C445" s="65"/>
      <c r="D445" s="65"/>
      <c r="E445" s="65"/>
    </row>
    <row r="446" ht="14.25" customHeight="1">
      <c r="C446" s="65"/>
      <c r="D446" s="65"/>
      <c r="E446" s="65"/>
    </row>
    <row r="447" ht="14.25" customHeight="1">
      <c r="C447" s="65"/>
      <c r="D447" s="65"/>
      <c r="E447" s="65"/>
    </row>
    <row r="448" ht="14.25" customHeight="1">
      <c r="C448" s="65"/>
      <c r="D448" s="65"/>
      <c r="E448" s="65"/>
    </row>
    <row r="449" ht="14.25" customHeight="1">
      <c r="C449" s="65"/>
      <c r="D449" s="65"/>
      <c r="E449" s="65"/>
    </row>
    <row r="450" ht="14.25" customHeight="1">
      <c r="C450" s="65"/>
      <c r="D450" s="65"/>
      <c r="E450" s="65"/>
    </row>
    <row r="451" ht="14.25" customHeight="1">
      <c r="C451" s="65"/>
      <c r="D451" s="65"/>
      <c r="E451" s="65"/>
    </row>
    <row r="452" ht="14.25" customHeight="1">
      <c r="C452" s="65"/>
      <c r="D452" s="65"/>
      <c r="E452" s="65"/>
    </row>
    <row r="453" ht="14.25" customHeight="1">
      <c r="C453" s="65"/>
      <c r="D453" s="65"/>
      <c r="E453" s="65"/>
    </row>
    <row r="454" ht="14.25" customHeight="1">
      <c r="C454" s="65"/>
      <c r="D454" s="65"/>
      <c r="E454" s="65"/>
    </row>
    <row r="455" ht="14.25" customHeight="1">
      <c r="C455" s="65"/>
      <c r="D455" s="65"/>
      <c r="E455" s="65"/>
    </row>
    <row r="456" ht="14.25" customHeight="1">
      <c r="C456" s="65"/>
      <c r="D456" s="65"/>
      <c r="E456" s="65"/>
    </row>
    <row r="457" ht="14.25" customHeight="1">
      <c r="C457" s="65"/>
      <c r="D457" s="65"/>
      <c r="E457" s="65"/>
    </row>
    <row r="458" ht="14.25" customHeight="1">
      <c r="C458" s="65"/>
      <c r="D458" s="65"/>
      <c r="E458" s="65"/>
    </row>
    <row r="459" ht="14.25" customHeight="1">
      <c r="C459" s="65"/>
      <c r="D459" s="65"/>
      <c r="E459" s="65"/>
    </row>
    <row r="460" ht="14.25" customHeight="1">
      <c r="C460" s="65"/>
      <c r="D460" s="65"/>
      <c r="E460" s="65"/>
    </row>
    <row r="461" ht="14.25" customHeight="1">
      <c r="C461" s="65"/>
      <c r="D461" s="65"/>
      <c r="E461" s="65"/>
    </row>
    <row r="462" ht="14.25" customHeight="1">
      <c r="C462" s="65"/>
      <c r="D462" s="65"/>
      <c r="E462" s="65"/>
    </row>
    <row r="463" ht="14.25" customHeight="1">
      <c r="C463" s="65"/>
      <c r="D463" s="65"/>
      <c r="E463" s="65"/>
    </row>
    <row r="464" ht="14.25" customHeight="1">
      <c r="C464" s="65"/>
      <c r="D464" s="65"/>
      <c r="E464" s="65"/>
    </row>
    <row r="465" ht="14.25" customHeight="1">
      <c r="C465" s="65"/>
      <c r="D465" s="65"/>
      <c r="E465" s="65"/>
    </row>
    <row r="466" ht="14.25" customHeight="1">
      <c r="C466" s="65"/>
      <c r="D466" s="65"/>
      <c r="E466" s="65"/>
    </row>
    <row r="467" ht="14.25" customHeight="1">
      <c r="C467" s="65"/>
      <c r="D467" s="65"/>
      <c r="E467" s="65"/>
    </row>
    <row r="468" ht="14.25" customHeight="1">
      <c r="C468" s="65"/>
      <c r="D468" s="65"/>
      <c r="E468" s="65"/>
    </row>
    <row r="469" ht="14.25" customHeight="1">
      <c r="C469" s="65"/>
      <c r="D469" s="65"/>
      <c r="E469" s="65"/>
    </row>
    <row r="470" ht="14.25" customHeight="1">
      <c r="C470" s="65"/>
      <c r="D470" s="65"/>
      <c r="E470" s="65"/>
    </row>
    <row r="471" ht="14.25" customHeight="1">
      <c r="C471" s="65"/>
      <c r="D471" s="65"/>
      <c r="E471" s="65"/>
    </row>
    <row r="472" ht="14.25" customHeight="1">
      <c r="C472" s="65"/>
      <c r="D472" s="65"/>
      <c r="E472" s="65"/>
    </row>
    <row r="473" ht="14.25" customHeight="1">
      <c r="C473" s="65"/>
      <c r="D473" s="65"/>
      <c r="E473" s="65"/>
    </row>
    <row r="474" ht="14.25" customHeight="1">
      <c r="C474" s="65"/>
      <c r="D474" s="65"/>
      <c r="E474" s="65"/>
    </row>
    <row r="475" ht="14.25" customHeight="1">
      <c r="C475" s="65"/>
      <c r="D475" s="65"/>
      <c r="E475" s="65"/>
    </row>
    <row r="476" ht="14.25" customHeight="1">
      <c r="C476" s="65"/>
      <c r="D476" s="65"/>
      <c r="E476" s="65"/>
    </row>
    <row r="477" ht="14.25" customHeight="1">
      <c r="C477" s="65"/>
      <c r="D477" s="65"/>
      <c r="E477" s="65"/>
    </row>
    <row r="478" ht="14.25" customHeight="1">
      <c r="C478" s="65"/>
      <c r="D478" s="65"/>
      <c r="E478" s="65"/>
    </row>
    <row r="479" ht="14.25" customHeight="1">
      <c r="C479" s="65"/>
      <c r="D479" s="65"/>
      <c r="E479" s="65"/>
    </row>
    <row r="480" ht="14.25" customHeight="1">
      <c r="C480" s="65"/>
      <c r="D480" s="65"/>
      <c r="E480" s="65"/>
    </row>
    <row r="481" ht="14.25" customHeight="1">
      <c r="C481" s="65"/>
      <c r="D481" s="65"/>
      <c r="E481" s="65"/>
    </row>
    <row r="482" ht="14.25" customHeight="1">
      <c r="C482" s="65"/>
      <c r="D482" s="65"/>
      <c r="E482" s="65"/>
    </row>
    <row r="483" ht="14.25" customHeight="1">
      <c r="C483" s="65"/>
      <c r="D483" s="65"/>
      <c r="E483" s="65"/>
    </row>
    <row r="484" ht="14.25" customHeight="1">
      <c r="C484" s="65"/>
      <c r="D484" s="65"/>
      <c r="E484" s="65"/>
    </row>
    <row r="485" ht="14.25" customHeight="1">
      <c r="C485" s="65"/>
      <c r="D485" s="65"/>
      <c r="E485" s="65"/>
    </row>
    <row r="486" ht="14.25" customHeight="1">
      <c r="C486" s="65"/>
      <c r="D486" s="65"/>
      <c r="E486" s="65"/>
    </row>
    <row r="487" ht="14.25" customHeight="1">
      <c r="C487" s="65"/>
      <c r="D487" s="65"/>
      <c r="E487" s="65"/>
    </row>
    <row r="488" ht="14.25" customHeight="1">
      <c r="C488" s="65"/>
      <c r="D488" s="65"/>
      <c r="E488" s="65"/>
    </row>
    <row r="489" ht="14.25" customHeight="1">
      <c r="C489" s="65"/>
      <c r="D489" s="65"/>
      <c r="E489" s="65"/>
    </row>
    <row r="490" ht="14.25" customHeight="1">
      <c r="C490" s="65"/>
      <c r="D490" s="65"/>
      <c r="E490" s="65"/>
    </row>
    <row r="491" ht="14.25" customHeight="1">
      <c r="C491" s="65"/>
      <c r="D491" s="65"/>
      <c r="E491" s="65"/>
    </row>
    <row r="492" ht="14.25" customHeight="1">
      <c r="C492" s="65"/>
      <c r="D492" s="65"/>
      <c r="E492" s="65"/>
    </row>
    <row r="493" ht="14.25" customHeight="1">
      <c r="C493" s="65"/>
      <c r="D493" s="65"/>
      <c r="E493" s="65"/>
    </row>
    <row r="494" ht="14.25" customHeight="1">
      <c r="C494" s="65"/>
      <c r="D494" s="65"/>
      <c r="E494" s="65"/>
    </row>
    <row r="495" ht="14.25" customHeight="1">
      <c r="C495" s="65"/>
      <c r="D495" s="65"/>
      <c r="E495" s="65"/>
    </row>
    <row r="496" ht="14.25" customHeight="1">
      <c r="C496" s="65"/>
      <c r="D496" s="65"/>
      <c r="E496" s="65"/>
    </row>
    <row r="497" ht="14.25" customHeight="1">
      <c r="C497" s="65"/>
      <c r="D497" s="65"/>
      <c r="E497" s="65"/>
    </row>
    <row r="498" ht="14.25" customHeight="1">
      <c r="C498" s="65"/>
      <c r="D498" s="65"/>
      <c r="E498" s="65"/>
    </row>
    <row r="499" ht="14.25" customHeight="1">
      <c r="C499" s="65"/>
      <c r="D499" s="65"/>
      <c r="E499" s="65"/>
    </row>
    <row r="500" ht="14.25" customHeight="1">
      <c r="C500" s="65"/>
      <c r="D500" s="65"/>
      <c r="E500" s="65"/>
    </row>
    <row r="501" ht="14.25" customHeight="1">
      <c r="C501" s="65"/>
      <c r="D501" s="65"/>
      <c r="E501" s="65"/>
    </row>
    <row r="502" ht="14.25" customHeight="1">
      <c r="C502" s="65"/>
      <c r="D502" s="65"/>
      <c r="E502" s="65"/>
    </row>
    <row r="503" ht="14.25" customHeight="1">
      <c r="C503" s="65"/>
      <c r="D503" s="65"/>
      <c r="E503" s="65"/>
    </row>
    <row r="504" ht="14.25" customHeight="1">
      <c r="C504" s="65"/>
      <c r="D504" s="65"/>
      <c r="E504" s="65"/>
    </row>
    <row r="505" ht="14.25" customHeight="1">
      <c r="C505" s="65"/>
      <c r="D505" s="65"/>
      <c r="E505" s="65"/>
    </row>
    <row r="506" ht="14.25" customHeight="1">
      <c r="C506" s="65"/>
      <c r="D506" s="65"/>
      <c r="E506" s="65"/>
    </row>
    <row r="507" ht="14.25" customHeight="1">
      <c r="C507" s="65"/>
      <c r="D507" s="65"/>
      <c r="E507" s="65"/>
    </row>
    <row r="508" ht="14.25" customHeight="1">
      <c r="C508" s="65"/>
      <c r="D508" s="65"/>
      <c r="E508" s="65"/>
    </row>
    <row r="509" ht="14.25" customHeight="1">
      <c r="C509" s="65"/>
      <c r="D509" s="65"/>
      <c r="E509" s="65"/>
    </row>
    <row r="510" ht="14.25" customHeight="1">
      <c r="C510" s="65"/>
      <c r="D510" s="65"/>
      <c r="E510" s="65"/>
    </row>
    <row r="511" ht="14.25" customHeight="1">
      <c r="C511" s="65"/>
      <c r="D511" s="65"/>
      <c r="E511" s="65"/>
    </row>
    <row r="512" ht="14.25" customHeight="1">
      <c r="C512" s="65"/>
      <c r="D512" s="65"/>
      <c r="E512" s="65"/>
    </row>
    <row r="513" ht="14.25" customHeight="1">
      <c r="C513" s="65"/>
      <c r="D513" s="65"/>
      <c r="E513" s="65"/>
    </row>
    <row r="514" ht="14.25" customHeight="1">
      <c r="C514" s="65"/>
      <c r="D514" s="65"/>
      <c r="E514" s="65"/>
    </row>
    <row r="515" ht="14.25" customHeight="1">
      <c r="C515" s="65"/>
      <c r="D515" s="65"/>
      <c r="E515" s="65"/>
    </row>
    <row r="516" ht="14.25" customHeight="1">
      <c r="C516" s="65"/>
      <c r="D516" s="65"/>
      <c r="E516" s="65"/>
    </row>
    <row r="517" ht="14.25" customHeight="1">
      <c r="C517" s="65"/>
      <c r="D517" s="65"/>
      <c r="E517" s="65"/>
    </row>
    <row r="518" ht="14.25" customHeight="1">
      <c r="C518" s="65"/>
      <c r="D518" s="65"/>
      <c r="E518" s="65"/>
    </row>
    <row r="519" ht="14.25" customHeight="1">
      <c r="C519" s="65"/>
      <c r="D519" s="65"/>
      <c r="E519" s="65"/>
    </row>
    <row r="520" ht="14.25" customHeight="1">
      <c r="C520" s="65"/>
      <c r="D520" s="65"/>
      <c r="E520" s="65"/>
    </row>
    <row r="521" ht="14.25" customHeight="1">
      <c r="C521" s="65"/>
      <c r="D521" s="65"/>
      <c r="E521" s="65"/>
    </row>
    <row r="522" ht="14.25" customHeight="1">
      <c r="C522" s="65"/>
      <c r="D522" s="65"/>
      <c r="E522" s="65"/>
    </row>
    <row r="523" ht="14.25" customHeight="1">
      <c r="C523" s="65"/>
      <c r="D523" s="65"/>
      <c r="E523" s="65"/>
    </row>
    <row r="524" ht="14.25" customHeight="1">
      <c r="C524" s="65"/>
      <c r="D524" s="65"/>
      <c r="E524" s="65"/>
    </row>
    <row r="525" ht="14.25" customHeight="1">
      <c r="C525" s="65"/>
      <c r="D525" s="65"/>
      <c r="E525" s="65"/>
    </row>
    <row r="526" ht="14.25" customHeight="1">
      <c r="C526" s="65"/>
      <c r="D526" s="65"/>
      <c r="E526" s="65"/>
    </row>
    <row r="527" ht="14.25" customHeight="1">
      <c r="C527" s="65"/>
      <c r="D527" s="65"/>
      <c r="E527" s="65"/>
    </row>
    <row r="528" ht="14.25" customHeight="1">
      <c r="C528" s="65"/>
      <c r="D528" s="65"/>
      <c r="E528" s="65"/>
    </row>
    <row r="529" ht="14.25" customHeight="1">
      <c r="C529" s="65"/>
      <c r="D529" s="65"/>
      <c r="E529" s="65"/>
    </row>
    <row r="530" ht="14.25" customHeight="1">
      <c r="C530" s="65"/>
      <c r="D530" s="65"/>
      <c r="E530" s="65"/>
    </row>
    <row r="531" ht="14.25" customHeight="1">
      <c r="C531" s="65"/>
      <c r="D531" s="65"/>
      <c r="E531" s="65"/>
    </row>
    <row r="532" ht="14.25" customHeight="1">
      <c r="C532" s="65"/>
      <c r="D532" s="65"/>
      <c r="E532" s="65"/>
    </row>
    <row r="533" ht="14.25" customHeight="1">
      <c r="C533" s="65"/>
      <c r="D533" s="65"/>
      <c r="E533" s="65"/>
    </row>
    <row r="534" ht="14.25" customHeight="1">
      <c r="C534" s="65"/>
      <c r="D534" s="65"/>
      <c r="E534" s="65"/>
    </row>
    <row r="535" ht="14.25" customHeight="1">
      <c r="C535" s="65"/>
      <c r="D535" s="65"/>
      <c r="E535" s="65"/>
    </row>
    <row r="536" ht="14.25" customHeight="1">
      <c r="C536" s="65"/>
      <c r="D536" s="65"/>
      <c r="E536" s="65"/>
    </row>
    <row r="537" ht="14.25" customHeight="1">
      <c r="C537" s="65"/>
      <c r="D537" s="65"/>
      <c r="E537" s="65"/>
    </row>
    <row r="538" ht="14.25" customHeight="1">
      <c r="C538" s="65"/>
      <c r="D538" s="65"/>
      <c r="E538" s="65"/>
    </row>
    <row r="539" ht="14.25" customHeight="1">
      <c r="C539" s="65"/>
      <c r="D539" s="65"/>
      <c r="E539" s="65"/>
    </row>
    <row r="540" ht="14.25" customHeight="1">
      <c r="C540" s="65"/>
      <c r="D540" s="65"/>
      <c r="E540" s="65"/>
    </row>
    <row r="541" ht="14.25" customHeight="1">
      <c r="C541" s="65"/>
      <c r="D541" s="65"/>
      <c r="E541" s="65"/>
    </row>
    <row r="542" ht="14.25" customHeight="1">
      <c r="C542" s="65"/>
      <c r="D542" s="65"/>
      <c r="E542" s="65"/>
    </row>
    <row r="543" ht="14.25" customHeight="1">
      <c r="C543" s="65"/>
      <c r="D543" s="65"/>
      <c r="E543" s="65"/>
    </row>
    <row r="544" ht="14.25" customHeight="1">
      <c r="C544" s="65"/>
      <c r="D544" s="65"/>
      <c r="E544" s="65"/>
    </row>
    <row r="545" ht="14.25" customHeight="1">
      <c r="C545" s="65"/>
      <c r="D545" s="65"/>
      <c r="E545" s="65"/>
    </row>
    <row r="546" ht="14.25" customHeight="1">
      <c r="C546" s="65"/>
      <c r="D546" s="65"/>
      <c r="E546" s="65"/>
    </row>
    <row r="547" ht="14.25" customHeight="1">
      <c r="C547" s="65"/>
      <c r="D547" s="65"/>
      <c r="E547" s="65"/>
    </row>
    <row r="548" ht="14.25" customHeight="1">
      <c r="C548" s="65"/>
      <c r="D548" s="65"/>
      <c r="E548" s="65"/>
    </row>
    <row r="549" ht="14.25" customHeight="1">
      <c r="C549" s="65"/>
      <c r="D549" s="65"/>
      <c r="E549" s="65"/>
    </row>
    <row r="550" ht="14.25" customHeight="1">
      <c r="C550" s="65"/>
      <c r="D550" s="65"/>
      <c r="E550" s="65"/>
    </row>
    <row r="551" ht="14.25" customHeight="1">
      <c r="C551" s="65"/>
      <c r="D551" s="65"/>
      <c r="E551" s="65"/>
    </row>
    <row r="552" ht="14.25" customHeight="1">
      <c r="C552" s="65"/>
      <c r="D552" s="65"/>
      <c r="E552" s="65"/>
    </row>
    <row r="553" ht="14.25" customHeight="1">
      <c r="C553" s="65"/>
      <c r="D553" s="65"/>
      <c r="E553" s="65"/>
    </row>
    <row r="554" ht="14.25" customHeight="1">
      <c r="C554" s="65"/>
      <c r="D554" s="65"/>
      <c r="E554" s="65"/>
    </row>
    <row r="555" ht="14.25" customHeight="1">
      <c r="C555" s="65"/>
      <c r="D555" s="65"/>
      <c r="E555" s="65"/>
    </row>
    <row r="556" ht="14.25" customHeight="1">
      <c r="C556" s="65"/>
      <c r="D556" s="65"/>
      <c r="E556" s="65"/>
    </row>
    <row r="557" ht="14.25" customHeight="1">
      <c r="C557" s="65"/>
      <c r="D557" s="65"/>
      <c r="E557" s="65"/>
    </row>
    <row r="558" ht="14.25" customHeight="1">
      <c r="C558" s="65"/>
      <c r="D558" s="65"/>
      <c r="E558" s="65"/>
    </row>
    <row r="559" ht="14.25" customHeight="1">
      <c r="C559" s="65"/>
      <c r="D559" s="65"/>
      <c r="E559" s="65"/>
    </row>
    <row r="560" ht="14.25" customHeight="1">
      <c r="C560" s="65"/>
      <c r="D560" s="65"/>
      <c r="E560" s="65"/>
    </row>
    <row r="561" ht="14.25" customHeight="1">
      <c r="C561" s="65"/>
      <c r="D561" s="65"/>
      <c r="E561" s="65"/>
    </row>
    <row r="562" ht="14.25" customHeight="1">
      <c r="C562" s="65"/>
      <c r="D562" s="65"/>
      <c r="E562" s="65"/>
    </row>
    <row r="563" ht="14.25" customHeight="1">
      <c r="C563" s="65"/>
      <c r="D563" s="65"/>
      <c r="E563" s="65"/>
    </row>
    <row r="564" ht="14.25" customHeight="1">
      <c r="C564" s="65"/>
      <c r="D564" s="65"/>
      <c r="E564" s="65"/>
    </row>
    <row r="565" ht="14.25" customHeight="1">
      <c r="C565" s="65"/>
      <c r="D565" s="65"/>
      <c r="E565" s="65"/>
    </row>
    <row r="566" ht="14.25" customHeight="1">
      <c r="C566" s="65"/>
      <c r="D566" s="65"/>
      <c r="E566" s="65"/>
    </row>
    <row r="567" ht="14.25" customHeight="1">
      <c r="C567" s="65"/>
      <c r="D567" s="65"/>
      <c r="E567" s="65"/>
    </row>
    <row r="568" ht="14.25" customHeight="1">
      <c r="C568" s="65"/>
      <c r="D568" s="65"/>
      <c r="E568" s="65"/>
    </row>
    <row r="569" ht="14.25" customHeight="1">
      <c r="C569" s="65"/>
      <c r="D569" s="65"/>
      <c r="E569" s="65"/>
    </row>
    <row r="570" ht="14.25" customHeight="1">
      <c r="C570" s="65"/>
      <c r="D570" s="65"/>
      <c r="E570" s="65"/>
    </row>
    <row r="571" ht="14.25" customHeight="1">
      <c r="C571" s="65"/>
      <c r="D571" s="65"/>
      <c r="E571" s="65"/>
    </row>
    <row r="572" ht="14.25" customHeight="1">
      <c r="C572" s="65"/>
      <c r="D572" s="65"/>
      <c r="E572" s="65"/>
    </row>
    <row r="573" ht="14.25" customHeight="1">
      <c r="C573" s="65"/>
      <c r="D573" s="65"/>
      <c r="E573" s="65"/>
    </row>
    <row r="574" ht="14.25" customHeight="1">
      <c r="C574" s="65"/>
      <c r="D574" s="65"/>
      <c r="E574" s="65"/>
    </row>
    <row r="575" ht="14.25" customHeight="1">
      <c r="C575" s="65"/>
      <c r="D575" s="65"/>
      <c r="E575" s="65"/>
    </row>
    <row r="576" ht="14.25" customHeight="1">
      <c r="C576" s="65"/>
      <c r="D576" s="65"/>
      <c r="E576" s="65"/>
    </row>
    <row r="577" ht="14.25" customHeight="1">
      <c r="C577" s="65"/>
      <c r="D577" s="65"/>
      <c r="E577" s="65"/>
    </row>
    <row r="578" ht="14.25" customHeight="1">
      <c r="C578" s="65"/>
      <c r="D578" s="65"/>
      <c r="E578" s="65"/>
    </row>
    <row r="579" ht="14.25" customHeight="1">
      <c r="C579" s="65"/>
      <c r="D579" s="65"/>
      <c r="E579" s="65"/>
    </row>
    <row r="580" ht="14.25" customHeight="1">
      <c r="C580" s="65"/>
      <c r="D580" s="65"/>
      <c r="E580" s="65"/>
    </row>
    <row r="581" ht="14.25" customHeight="1">
      <c r="C581" s="65"/>
      <c r="D581" s="65"/>
      <c r="E581" s="65"/>
    </row>
    <row r="582" ht="14.25" customHeight="1">
      <c r="C582" s="65"/>
      <c r="D582" s="65"/>
      <c r="E582" s="65"/>
    </row>
    <row r="583" ht="14.25" customHeight="1">
      <c r="C583" s="65"/>
      <c r="D583" s="65"/>
      <c r="E583" s="65"/>
    </row>
    <row r="584" ht="14.25" customHeight="1">
      <c r="C584" s="65"/>
      <c r="D584" s="65"/>
      <c r="E584" s="65"/>
    </row>
    <row r="585" ht="14.25" customHeight="1">
      <c r="C585" s="65"/>
      <c r="D585" s="65"/>
      <c r="E585" s="65"/>
    </row>
    <row r="586" ht="14.25" customHeight="1">
      <c r="C586" s="65"/>
      <c r="D586" s="65"/>
      <c r="E586" s="65"/>
    </row>
    <row r="587" ht="14.25" customHeight="1">
      <c r="C587" s="65"/>
      <c r="D587" s="65"/>
      <c r="E587" s="65"/>
    </row>
    <row r="588" ht="14.25" customHeight="1">
      <c r="C588" s="65"/>
      <c r="D588" s="65"/>
      <c r="E588" s="65"/>
    </row>
    <row r="589" ht="14.25" customHeight="1">
      <c r="C589" s="65"/>
      <c r="D589" s="65"/>
      <c r="E589" s="65"/>
    </row>
    <row r="590" ht="14.25" customHeight="1">
      <c r="C590" s="65"/>
      <c r="D590" s="65"/>
      <c r="E590" s="65"/>
    </row>
    <row r="591" ht="14.25" customHeight="1">
      <c r="C591" s="65"/>
      <c r="D591" s="65"/>
      <c r="E591" s="65"/>
    </row>
    <row r="592" ht="14.25" customHeight="1">
      <c r="C592" s="65"/>
      <c r="D592" s="65"/>
      <c r="E592" s="65"/>
    </row>
    <row r="593" ht="14.25" customHeight="1">
      <c r="C593" s="65"/>
      <c r="D593" s="65"/>
      <c r="E593" s="65"/>
    </row>
    <row r="594" ht="14.25" customHeight="1">
      <c r="C594" s="65"/>
      <c r="D594" s="65"/>
      <c r="E594" s="65"/>
    </row>
    <row r="595" ht="14.25" customHeight="1">
      <c r="C595" s="65"/>
      <c r="D595" s="65"/>
      <c r="E595" s="65"/>
    </row>
    <row r="596" ht="14.25" customHeight="1">
      <c r="C596" s="65"/>
      <c r="D596" s="65"/>
      <c r="E596" s="65"/>
    </row>
    <row r="597" ht="14.25" customHeight="1">
      <c r="C597" s="65"/>
      <c r="D597" s="65"/>
      <c r="E597" s="65"/>
    </row>
    <row r="598" ht="14.25" customHeight="1">
      <c r="C598" s="65"/>
      <c r="D598" s="65"/>
      <c r="E598" s="65"/>
    </row>
    <row r="599" ht="14.25" customHeight="1">
      <c r="C599" s="65"/>
      <c r="D599" s="65"/>
      <c r="E599" s="65"/>
    </row>
    <row r="600" ht="14.25" customHeight="1">
      <c r="C600" s="65"/>
      <c r="D600" s="65"/>
      <c r="E600" s="65"/>
    </row>
    <row r="601" ht="14.25" customHeight="1">
      <c r="C601" s="65"/>
      <c r="D601" s="65"/>
      <c r="E601" s="65"/>
    </row>
    <row r="602" ht="14.25" customHeight="1">
      <c r="C602" s="65"/>
      <c r="D602" s="65"/>
      <c r="E602" s="65"/>
    </row>
    <row r="603" ht="14.25" customHeight="1">
      <c r="C603" s="65"/>
      <c r="D603" s="65"/>
      <c r="E603" s="65"/>
    </row>
    <row r="604" ht="14.25" customHeight="1">
      <c r="C604" s="65"/>
      <c r="D604" s="65"/>
      <c r="E604" s="65"/>
    </row>
    <row r="605" ht="14.25" customHeight="1">
      <c r="C605" s="65"/>
      <c r="D605" s="65"/>
      <c r="E605" s="65"/>
    </row>
    <row r="606" ht="14.25" customHeight="1">
      <c r="C606" s="65"/>
      <c r="D606" s="65"/>
      <c r="E606" s="65"/>
    </row>
    <row r="607" ht="14.25" customHeight="1">
      <c r="C607" s="65"/>
      <c r="D607" s="65"/>
      <c r="E607" s="65"/>
    </row>
    <row r="608" ht="14.25" customHeight="1">
      <c r="C608" s="65"/>
      <c r="D608" s="65"/>
      <c r="E608" s="65"/>
    </row>
    <row r="609" ht="14.25" customHeight="1">
      <c r="C609" s="65"/>
      <c r="D609" s="65"/>
      <c r="E609" s="65"/>
    </row>
    <row r="610" ht="14.25" customHeight="1">
      <c r="C610" s="65"/>
      <c r="D610" s="65"/>
      <c r="E610" s="65"/>
    </row>
    <row r="611" ht="14.25" customHeight="1">
      <c r="C611" s="65"/>
      <c r="D611" s="65"/>
      <c r="E611" s="65"/>
    </row>
    <row r="612" ht="14.25" customHeight="1">
      <c r="C612" s="65"/>
      <c r="D612" s="65"/>
      <c r="E612" s="65"/>
    </row>
    <row r="613" ht="14.25" customHeight="1">
      <c r="C613" s="65"/>
      <c r="D613" s="65"/>
      <c r="E613" s="65"/>
    </row>
    <row r="614" ht="14.25" customHeight="1">
      <c r="C614" s="65"/>
      <c r="D614" s="65"/>
      <c r="E614" s="65"/>
    </row>
    <row r="615" ht="14.25" customHeight="1">
      <c r="C615" s="65"/>
      <c r="D615" s="65"/>
      <c r="E615" s="65"/>
    </row>
    <row r="616" ht="14.25" customHeight="1">
      <c r="C616" s="65"/>
      <c r="D616" s="65"/>
      <c r="E616" s="65"/>
    </row>
    <row r="617" ht="14.25" customHeight="1">
      <c r="C617" s="65"/>
      <c r="D617" s="65"/>
      <c r="E617" s="65"/>
    </row>
    <row r="618" ht="14.25" customHeight="1">
      <c r="C618" s="65"/>
      <c r="D618" s="65"/>
      <c r="E618" s="65"/>
    </row>
    <row r="619" ht="14.25" customHeight="1">
      <c r="C619" s="65"/>
      <c r="D619" s="65"/>
      <c r="E619" s="65"/>
    </row>
    <row r="620" ht="14.25" customHeight="1">
      <c r="C620" s="65"/>
      <c r="D620" s="65"/>
      <c r="E620" s="65"/>
    </row>
    <row r="621" ht="14.25" customHeight="1">
      <c r="C621" s="65"/>
      <c r="D621" s="65"/>
      <c r="E621" s="65"/>
    </row>
    <row r="622" ht="14.25" customHeight="1">
      <c r="C622" s="65"/>
      <c r="D622" s="65"/>
      <c r="E622" s="65"/>
    </row>
    <row r="623" ht="14.25" customHeight="1">
      <c r="C623" s="65"/>
      <c r="D623" s="65"/>
      <c r="E623" s="65"/>
    </row>
    <row r="624" ht="14.25" customHeight="1">
      <c r="C624" s="65"/>
      <c r="D624" s="65"/>
      <c r="E624" s="65"/>
    </row>
    <row r="625" ht="14.25" customHeight="1">
      <c r="C625" s="65"/>
      <c r="D625" s="65"/>
      <c r="E625" s="65"/>
    </row>
    <row r="626" ht="14.25" customHeight="1">
      <c r="C626" s="65"/>
      <c r="D626" s="65"/>
      <c r="E626" s="65"/>
    </row>
    <row r="627" ht="14.25" customHeight="1">
      <c r="C627" s="65"/>
      <c r="D627" s="65"/>
      <c r="E627" s="65"/>
    </row>
    <row r="628" ht="14.25" customHeight="1">
      <c r="C628" s="65"/>
      <c r="D628" s="65"/>
      <c r="E628" s="65"/>
    </row>
    <row r="629" ht="14.25" customHeight="1">
      <c r="C629" s="65"/>
      <c r="D629" s="65"/>
      <c r="E629" s="65"/>
    </row>
    <row r="630" ht="14.25" customHeight="1">
      <c r="C630" s="65"/>
      <c r="D630" s="65"/>
      <c r="E630" s="65"/>
    </row>
    <row r="631" ht="14.25" customHeight="1">
      <c r="C631" s="65"/>
      <c r="D631" s="65"/>
      <c r="E631" s="65"/>
    </row>
    <row r="632" ht="14.25" customHeight="1">
      <c r="C632" s="65"/>
      <c r="D632" s="65"/>
      <c r="E632" s="65"/>
    </row>
    <row r="633" ht="14.25" customHeight="1">
      <c r="C633" s="65"/>
      <c r="D633" s="65"/>
      <c r="E633" s="65"/>
    </row>
    <row r="634" ht="14.25" customHeight="1">
      <c r="C634" s="65"/>
      <c r="D634" s="65"/>
      <c r="E634" s="65"/>
    </row>
    <row r="635" ht="14.25" customHeight="1">
      <c r="C635" s="65"/>
      <c r="D635" s="65"/>
      <c r="E635" s="65"/>
    </row>
    <row r="636" ht="14.25" customHeight="1">
      <c r="C636" s="65"/>
      <c r="D636" s="65"/>
      <c r="E636" s="65"/>
    </row>
    <row r="637" ht="14.25" customHeight="1">
      <c r="C637" s="65"/>
      <c r="D637" s="65"/>
      <c r="E637" s="65"/>
    </row>
    <row r="638" ht="14.25" customHeight="1">
      <c r="C638" s="65"/>
      <c r="D638" s="65"/>
      <c r="E638" s="65"/>
    </row>
    <row r="639" ht="14.25" customHeight="1">
      <c r="C639" s="65"/>
      <c r="D639" s="65"/>
      <c r="E639" s="65"/>
    </row>
    <row r="640" ht="14.25" customHeight="1">
      <c r="C640" s="65"/>
      <c r="D640" s="65"/>
      <c r="E640" s="65"/>
    </row>
    <row r="641" ht="14.25" customHeight="1">
      <c r="C641" s="65"/>
      <c r="D641" s="65"/>
      <c r="E641" s="65"/>
    </row>
    <row r="642" ht="14.25" customHeight="1">
      <c r="C642" s="65"/>
      <c r="D642" s="65"/>
      <c r="E642" s="65"/>
    </row>
    <row r="643" ht="14.25" customHeight="1">
      <c r="C643" s="65"/>
      <c r="D643" s="65"/>
      <c r="E643" s="65"/>
    </row>
    <row r="644" ht="14.25" customHeight="1">
      <c r="C644" s="65"/>
      <c r="D644" s="65"/>
      <c r="E644" s="65"/>
    </row>
    <row r="645" ht="14.25" customHeight="1">
      <c r="C645" s="65"/>
      <c r="D645" s="65"/>
      <c r="E645" s="65"/>
    </row>
    <row r="646" ht="14.25" customHeight="1">
      <c r="C646" s="65"/>
      <c r="D646" s="65"/>
      <c r="E646" s="65"/>
    </row>
    <row r="647" ht="14.25" customHeight="1">
      <c r="C647" s="65"/>
      <c r="D647" s="65"/>
      <c r="E647" s="65"/>
    </row>
    <row r="648" ht="14.25" customHeight="1">
      <c r="C648" s="65"/>
      <c r="D648" s="65"/>
      <c r="E648" s="65"/>
    </row>
    <row r="649" ht="14.25" customHeight="1">
      <c r="C649" s="65"/>
      <c r="D649" s="65"/>
      <c r="E649" s="65"/>
    </row>
    <row r="650" ht="14.25" customHeight="1">
      <c r="C650" s="65"/>
      <c r="D650" s="65"/>
      <c r="E650" s="65"/>
    </row>
    <row r="651" ht="14.25" customHeight="1">
      <c r="C651" s="65"/>
      <c r="D651" s="65"/>
      <c r="E651" s="65"/>
    </row>
    <row r="652" ht="14.25" customHeight="1">
      <c r="C652" s="65"/>
      <c r="D652" s="65"/>
      <c r="E652" s="65"/>
    </row>
    <row r="653" ht="14.25" customHeight="1">
      <c r="C653" s="65"/>
      <c r="D653" s="65"/>
      <c r="E653" s="65"/>
    </row>
    <row r="654" ht="14.25" customHeight="1">
      <c r="C654" s="65"/>
      <c r="D654" s="65"/>
      <c r="E654" s="65"/>
    </row>
    <row r="655" ht="14.25" customHeight="1">
      <c r="C655" s="65"/>
      <c r="D655" s="65"/>
      <c r="E655" s="65"/>
    </row>
    <row r="656" ht="14.25" customHeight="1">
      <c r="C656" s="65"/>
      <c r="D656" s="65"/>
      <c r="E656" s="65"/>
    </row>
    <row r="657" ht="14.25" customHeight="1">
      <c r="C657" s="65"/>
      <c r="D657" s="65"/>
      <c r="E657" s="65"/>
    </row>
    <row r="658" ht="14.25" customHeight="1">
      <c r="C658" s="65"/>
      <c r="D658" s="65"/>
      <c r="E658" s="65"/>
    </row>
    <row r="659" ht="14.25" customHeight="1">
      <c r="C659" s="65"/>
      <c r="D659" s="65"/>
      <c r="E659" s="65"/>
    </row>
    <row r="660" ht="14.25" customHeight="1">
      <c r="C660" s="65"/>
      <c r="D660" s="65"/>
      <c r="E660" s="65"/>
    </row>
    <row r="661" ht="14.25" customHeight="1">
      <c r="C661" s="65"/>
      <c r="D661" s="65"/>
      <c r="E661" s="65"/>
    </row>
    <row r="662" ht="14.25" customHeight="1">
      <c r="C662" s="65"/>
      <c r="D662" s="65"/>
      <c r="E662" s="65"/>
    </row>
    <row r="663" ht="14.25" customHeight="1">
      <c r="C663" s="65"/>
      <c r="D663" s="65"/>
      <c r="E663" s="65"/>
    </row>
    <row r="664" ht="14.25" customHeight="1">
      <c r="C664" s="65"/>
      <c r="D664" s="65"/>
      <c r="E664" s="65"/>
    </row>
    <row r="665" ht="14.25" customHeight="1">
      <c r="C665" s="65"/>
      <c r="D665" s="65"/>
      <c r="E665" s="65"/>
    </row>
    <row r="666" ht="14.25" customHeight="1">
      <c r="C666" s="65"/>
      <c r="D666" s="65"/>
      <c r="E666" s="65"/>
    </row>
    <row r="667" ht="14.25" customHeight="1">
      <c r="C667" s="65"/>
      <c r="D667" s="65"/>
      <c r="E667" s="65"/>
    </row>
    <row r="668" ht="14.25" customHeight="1">
      <c r="C668" s="65"/>
      <c r="D668" s="65"/>
      <c r="E668" s="65"/>
    </row>
    <row r="669" ht="14.25" customHeight="1">
      <c r="C669" s="65"/>
      <c r="D669" s="65"/>
      <c r="E669" s="65"/>
    </row>
    <row r="670" ht="14.25" customHeight="1">
      <c r="C670" s="65"/>
      <c r="D670" s="65"/>
      <c r="E670" s="65"/>
    </row>
    <row r="671" ht="14.25" customHeight="1">
      <c r="C671" s="65"/>
      <c r="D671" s="65"/>
      <c r="E671" s="65"/>
    </row>
    <row r="672" ht="14.25" customHeight="1">
      <c r="C672" s="65"/>
      <c r="D672" s="65"/>
      <c r="E672" s="65"/>
    </row>
    <row r="673" ht="14.25" customHeight="1">
      <c r="C673" s="65"/>
      <c r="D673" s="65"/>
      <c r="E673" s="65"/>
    </row>
    <row r="674" ht="14.25" customHeight="1">
      <c r="C674" s="65"/>
      <c r="D674" s="65"/>
      <c r="E674" s="65"/>
    </row>
    <row r="675" ht="14.25" customHeight="1">
      <c r="C675" s="65"/>
      <c r="D675" s="65"/>
      <c r="E675" s="65"/>
    </row>
    <row r="676" ht="14.25" customHeight="1">
      <c r="C676" s="65"/>
      <c r="D676" s="65"/>
      <c r="E676" s="65"/>
    </row>
    <row r="677" ht="14.25" customHeight="1">
      <c r="C677" s="65"/>
      <c r="D677" s="65"/>
      <c r="E677" s="65"/>
    </row>
    <row r="678" ht="14.25" customHeight="1">
      <c r="C678" s="65"/>
      <c r="D678" s="65"/>
      <c r="E678" s="65"/>
    </row>
    <row r="679" ht="14.25" customHeight="1">
      <c r="C679" s="65"/>
      <c r="D679" s="65"/>
      <c r="E679" s="65"/>
    </row>
    <row r="680" ht="14.25" customHeight="1">
      <c r="C680" s="65"/>
      <c r="D680" s="65"/>
      <c r="E680" s="65"/>
    </row>
    <row r="681" ht="14.25" customHeight="1">
      <c r="C681" s="65"/>
      <c r="D681" s="65"/>
      <c r="E681" s="65"/>
    </row>
    <row r="682" ht="14.25" customHeight="1">
      <c r="C682" s="65"/>
      <c r="D682" s="65"/>
      <c r="E682" s="65"/>
    </row>
    <row r="683" ht="14.25" customHeight="1">
      <c r="C683" s="65"/>
      <c r="D683" s="65"/>
      <c r="E683" s="65"/>
    </row>
    <row r="684" ht="14.25" customHeight="1">
      <c r="C684" s="65"/>
      <c r="D684" s="65"/>
      <c r="E684" s="65"/>
    </row>
    <row r="685" ht="14.25" customHeight="1">
      <c r="C685" s="65"/>
      <c r="D685" s="65"/>
      <c r="E685" s="65"/>
    </row>
    <row r="686" ht="14.25" customHeight="1">
      <c r="C686" s="65"/>
      <c r="D686" s="65"/>
      <c r="E686" s="65"/>
    </row>
    <row r="687" ht="14.25" customHeight="1">
      <c r="C687" s="65"/>
      <c r="D687" s="65"/>
      <c r="E687" s="65"/>
    </row>
    <row r="688" ht="14.25" customHeight="1">
      <c r="C688" s="65"/>
      <c r="D688" s="65"/>
      <c r="E688" s="65"/>
    </row>
    <row r="689" ht="14.25" customHeight="1">
      <c r="C689" s="65"/>
      <c r="D689" s="65"/>
      <c r="E689" s="65"/>
    </row>
    <row r="690" ht="14.25" customHeight="1">
      <c r="C690" s="65"/>
      <c r="D690" s="65"/>
      <c r="E690" s="65"/>
    </row>
    <row r="691" ht="14.25" customHeight="1">
      <c r="C691" s="65"/>
      <c r="D691" s="65"/>
      <c r="E691" s="65"/>
    </row>
    <row r="692" ht="14.25" customHeight="1">
      <c r="C692" s="65"/>
      <c r="D692" s="65"/>
      <c r="E692" s="65"/>
    </row>
    <row r="693" ht="14.25" customHeight="1">
      <c r="C693" s="65"/>
      <c r="D693" s="65"/>
      <c r="E693" s="65"/>
    </row>
    <row r="694" ht="14.25" customHeight="1">
      <c r="C694" s="65"/>
      <c r="D694" s="65"/>
      <c r="E694" s="65"/>
    </row>
    <row r="695" ht="14.25" customHeight="1">
      <c r="C695" s="65"/>
      <c r="D695" s="65"/>
      <c r="E695" s="65"/>
    </row>
    <row r="696" ht="14.25" customHeight="1">
      <c r="C696" s="65"/>
      <c r="D696" s="65"/>
      <c r="E696" s="65"/>
    </row>
    <row r="697" ht="14.25" customHeight="1">
      <c r="C697" s="65"/>
      <c r="D697" s="65"/>
      <c r="E697" s="65"/>
    </row>
    <row r="698" ht="14.25" customHeight="1">
      <c r="C698" s="65"/>
      <c r="D698" s="65"/>
      <c r="E698" s="65"/>
    </row>
    <row r="699" ht="14.25" customHeight="1">
      <c r="C699" s="65"/>
      <c r="D699" s="65"/>
      <c r="E699" s="65"/>
    </row>
    <row r="700" ht="14.25" customHeight="1">
      <c r="C700" s="65"/>
      <c r="D700" s="65"/>
      <c r="E700" s="65"/>
    </row>
    <row r="701" ht="14.25" customHeight="1">
      <c r="C701" s="65"/>
      <c r="D701" s="65"/>
      <c r="E701" s="65"/>
    </row>
    <row r="702" ht="14.25" customHeight="1">
      <c r="C702" s="65"/>
      <c r="D702" s="65"/>
      <c r="E702" s="65"/>
    </row>
    <row r="703" ht="14.25" customHeight="1">
      <c r="C703" s="65"/>
      <c r="D703" s="65"/>
      <c r="E703" s="65"/>
    </row>
    <row r="704" ht="14.25" customHeight="1">
      <c r="C704" s="65"/>
      <c r="D704" s="65"/>
      <c r="E704" s="65"/>
    </row>
    <row r="705" ht="14.25" customHeight="1">
      <c r="C705" s="65"/>
      <c r="D705" s="65"/>
      <c r="E705" s="65"/>
    </row>
    <row r="706" ht="14.25" customHeight="1">
      <c r="C706" s="65"/>
      <c r="D706" s="65"/>
      <c r="E706" s="65"/>
    </row>
    <row r="707" ht="14.25" customHeight="1">
      <c r="C707" s="65"/>
      <c r="D707" s="65"/>
      <c r="E707" s="65"/>
    </row>
    <row r="708" ht="14.25" customHeight="1">
      <c r="C708" s="65"/>
      <c r="D708" s="65"/>
      <c r="E708" s="65"/>
    </row>
    <row r="709" ht="14.25" customHeight="1">
      <c r="C709" s="65"/>
      <c r="D709" s="65"/>
      <c r="E709" s="65"/>
    </row>
    <row r="710" ht="14.25" customHeight="1">
      <c r="C710" s="65"/>
      <c r="D710" s="65"/>
      <c r="E710" s="65"/>
    </row>
    <row r="711" ht="14.25" customHeight="1">
      <c r="C711" s="65"/>
      <c r="D711" s="65"/>
      <c r="E711" s="65"/>
    </row>
    <row r="712" ht="14.25" customHeight="1">
      <c r="C712" s="65"/>
      <c r="D712" s="65"/>
      <c r="E712" s="65"/>
    </row>
    <row r="713" ht="14.25" customHeight="1">
      <c r="C713" s="65"/>
      <c r="D713" s="65"/>
      <c r="E713" s="65"/>
    </row>
    <row r="714" ht="14.25" customHeight="1">
      <c r="C714" s="65"/>
      <c r="D714" s="65"/>
      <c r="E714" s="65"/>
    </row>
    <row r="715" ht="14.25" customHeight="1">
      <c r="C715" s="65"/>
      <c r="D715" s="65"/>
      <c r="E715" s="65"/>
    </row>
    <row r="716" ht="14.25" customHeight="1">
      <c r="C716" s="65"/>
      <c r="D716" s="65"/>
      <c r="E716" s="65"/>
    </row>
    <row r="717" ht="14.25" customHeight="1">
      <c r="C717" s="65"/>
      <c r="D717" s="65"/>
      <c r="E717" s="65"/>
    </row>
    <row r="718" ht="14.25" customHeight="1">
      <c r="C718" s="65"/>
      <c r="D718" s="65"/>
      <c r="E718" s="65"/>
    </row>
    <row r="719" ht="14.25" customHeight="1">
      <c r="C719" s="65"/>
      <c r="D719" s="65"/>
      <c r="E719" s="65"/>
    </row>
    <row r="720" ht="14.25" customHeight="1">
      <c r="C720" s="65"/>
      <c r="D720" s="65"/>
      <c r="E720" s="65"/>
    </row>
    <row r="721" ht="14.25" customHeight="1">
      <c r="C721" s="65"/>
      <c r="D721" s="65"/>
      <c r="E721" s="65"/>
    </row>
    <row r="722" ht="14.25" customHeight="1">
      <c r="C722" s="65"/>
      <c r="D722" s="65"/>
      <c r="E722" s="65"/>
    </row>
    <row r="723" ht="14.25" customHeight="1">
      <c r="C723" s="65"/>
      <c r="D723" s="65"/>
      <c r="E723" s="65"/>
    </row>
    <row r="724" ht="14.25" customHeight="1">
      <c r="C724" s="65"/>
      <c r="D724" s="65"/>
      <c r="E724" s="65"/>
    </row>
    <row r="725" ht="14.25" customHeight="1">
      <c r="C725" s="65"/>
      <c r="D725" s="65"/>
      <c r="E725" s="65"/>
    </row>
    <row r="726" ht="14.25" customHeight="1">
      <c r="C726" s="65"/>
      <c r="D726" s="65"/>
      <c r="E726" s="65"/>
    </row>
    <row r="727" ht="14.25" customHeight="1">
      <c r="C727" s="65"/>
      <c r="D727" s="65"/>
      <c r="E727" s="65"/>
    </row>
    <row r="728" ht="14.25" customHeight="1">
      <c r="C728" s="65"/>
      <c r="D728" s="65"/>
      <c r="E728" s="65"/>
    </row>
    <row r="729" ht="14.25" customHeight="1">
      <c r="C729" s="65"/>
      <c r="D729" s="65"/>
      <c r="E729" s="65"/>
    </row>
    <row r="730" ht="14.25" customHeight="1">
      <c r="C730" s="65"/>
      <c r="D730" s="65"/>
      <c r="E730" s="65"/>
    </row>
    <row r="731" ht="14.25" customHeight="1">
      <c r="C731" s="65"/>
      <c r="D731" s="65"/>
      <c r="E731" s="65"/>
    </row>
    <row r="732" ht="14.25" customHeight="1">
      <c r="C732" s="65"/>
      <c r="D732" s="65"/>
      <c r="E732" s="65"/>
    </row>
    <row r="733" ht="14.25" customHeight="1">
      <c r="C733" s="65"/>
      <c r="D733" s="65"/>
      <c r="E733" s="65"/>
    </row>
    <row r="734" ht="14.25" customHeight="1">
      <c r="C734" s="65"/>
      <c r="D734" s="65"/>
      <c r="E734" s="65"/>
    </row>
    <row r="735" ht="14.25" customHeight="1">
      <c r="C735" s="65"/>
      <c r="D735" s="65"/>
      <c r="E735" s="65"/>
    </row>
    <row r="736" ht="14.25" customHeight="1">
      <c r="C736" s="65"/>
      <c r="D736" s="65"/>
      <c r="E736" s="65"/>
    </row>
    <row r="737" ht="14.25" customHeight="1">
      <c r="C737" s="65"/>
      <c r="D737" s="65"/>
      <c r="E737" s="65"/>
    </row>
    <row r="738" ht="14.25" customHeight="1">
      <c r="C738" s="65"/>
      <c r="D738" s="65"/>
      <c r="E738" s="65"/>
    </row>
    <row r="739" ht="14.25" customHeight="1">
      <c r="C739" s="65"/>
      <c r="D739" s="65"/>
      <c r="E739" s="65"/>
    </row>
    <row r="740" ht="14.25" customHeight="1">
      <c r="C740" s="65"/>
      <c r="D740" s="65"/>
      <c r="E740" s="65"/>
    </row>
    <row r="741" ht="14.25" customHeight="1">
      <c r="C741" s="65"/>
      <c r="D741" s="65"/>
      <c r="E741" s="65"/>
    </row>
    <row r="742" ht="14.25" customHeight="1">
      <c r="C742" s="65"/>
      <c r="D742" s="65"/>
      <c r="E742" s="65"/>
    </row>
    <row r="743" ht="14.25" customHeight="1">
      <c r="C743" s="65"/>
      <c r="D743" s="65"/>
      <c r="E743" s="65"/>
    </row>
    <row r="744" ht="14.25" customHeight="1">
      <c r="C744" s="65"/>
      <c r="D744" s="65"/>
      <c r="E744" s="65"/>
    </row>
    <row r="745" ht="14.25" customHeight="1">
      <c r="C745" s="65"/>
      <c r="D745" s="65"/>
      <c r="E745" s="65"/>
    </row>
    <row r="746" ht="14.25" customHeight="1">
      <c r="C746" s="65"/>
      <c r="D746" s="65"/>
      <c r="E746" s="65"/>
    </row>
    <row r="747" ht="14.25" customHeight="1">
      <c r="C747" s="65"/>
      <c r="D747" s="65"/>
      <c r="E747" s="65"/>
    </row>
    <row r="748" ht="14.25" customHeight="1">
      <c r="C748" s="65"/>
      <c r="D748" s="65"/>
      <c r="E748" s="65"/>
    </row>
    <row r="749" ht="14.25" customHeight="1">
      <c r="C749" s="65"/>
      <c r="D749" s="65"/>
      <c r="E749" s="65"/>
    </row>
    <row r="750" ht="14.25" customHeight="1">
      <c r="C750" s="65"/>
      <c r="D750" s="65"/>
      <c r="E750" s="65"/>
    </row>
    <row r="751" ht="14.25" customHeight="1">
      <c r="C751" s="65"/>
      <c r="D751" s="65"/>
      <c r="E751" s="65"/>
    </row>
    <row r="752" ht="14.25" customHeight="1">
      <c r="C752" s="65"/>
      <c r="D752" s="65"/>
      <c r="E752" s="65"/>
    </row>
    <row r="753" ht="14.25" customHeight="1">
      <c r="C753" s="65"/>
      <c r="D753" s="65"/>
      <c r="E753" s="65"/>
    </row>
    <row r="754" ht="14.25" customHeight="1">
      <c r="C754" s="65"/>
      <c r="D754" s="65"/>
      <c r="E754" s="65"/>
    </row>
    <row r="755" ht="14.25" customHeight="1">
      <c r="C755" s="65"/>
      <c r="D755" s="65"/>
      <c r="E755" s="65"/>
    </row>
    <row r="756" ht="14.25" customHeight="1">
      <c r="C756" s="65"/>
      <c r="D756" s="65"/>
      <c r="E756" s="65"/>
    </row>
    <row r="757" ht="14.25" customHeight="1">
      <c r="C757" s="65"/>
      <c r="D757" s="65"/>
      <c r="E757" s="65"/>
    </row>
    <row r="758" ht="14.25" customHeight="1">
      <c r="C758" s="65"/>
      <c r="D758" s="65"/>
      <c r="E758" s="65"/>
    </row>
    <row r="759" ht="14.25" customHeight="1">
      <c r="C759" s="65"/>
      <c r="D759" s="65"/>
      <c r="E759" s="65"/>
    </row>
    <row r="760" ht="14.25" customHeight="1">
      <c r="C760" s="65"/>
      <c r="D760" s="65"/>
      <c r="E760" s="65"/>
    </row>
    <row r="761" ht="14.25" customHeight="1">
      <c r="C761" s="65"/>
      <c r="D761" s="65"/>
      <c r="E761" s="65"/>
    </row>
    <row r="762" ht="14.25" customHeight="1">
      <c r="C762" s="65"/>
      <c r="D762" s="65"/>
      <c r="E762" s="65"/>
    </row>
    <row r="763" ht="14.25" customHeight="1">
      <c r="C763" s="65"/>
      <c r="D763" s="65"/>
      <c r="E763" s="65"/>
    </row>
    <row r="764" ht="14.25" customHeight="1">
      <c r="C764" s="65"/>
      <c r="D764" s="65"/>
      <c r="E764" s="65"/>
    </row>
    <row r="765" ht="14.25" customHeight="1">
      <c r="C765" s="65"/>
      <c r="D765" s="65"/>
      <c r="E765" s="65"/>
    </row>
    <row r="766" ht="14.25" customHeight="1">
      <c r="C766" s="65"/>
      <c r="D766" s="65"/>
      <c r="E766" s="65"/>
    </row>
    <row r="767" ht="14.25" customHeight="1">
      <c r="C767" s="65"/>
      <c r="D767" s="65"/>
      <c r="E767" s="65"/>
    </row>
    <row r="768" ht="14.25" customHeight="1">
      <c r="C768" s="65"/>
      <c r="D768" s="65"/>
      <c r="E768" s="65"/>
    </row>
    <row r="769" ht="14.25" customHeight="1">
      <c r="C769" s="65"/>
      <c r="D769" s="65"/>
      <c r="E769" s="65"/>
    </row>
    <row r="770" ht="14.25" customHeight="1">
      <c r="C770" s="65"/>
      <c r="D770" s="65"/>
      <c r="E770" s="65"/>
    </row>
    <row r="771" ht="14.25" customHeight="1">
      <c r="C771" s="65"/>
      <c r="D771" s="65"/>
      <c r="E771" s="65"/>
    </row>
    <row r="772" ht="14.25" customHeight="1">
      <c r="C772" s="65"/>
      <c r="D772" s="65"/>
      <c r="E772" s="65"/>
    </row>
    <row r="773" ht="14.25" customHeight="1">
      <c r="C773" s="65"/>
      <c r="D773" s="65"/>
      <c r="E773" s="65"/>
    </row>
    <row r="774" ht="14.25" customHeight="1">
      <c r="C774" s="65"/>
      <c r="D774" s="65"/>
      <c r="E774" s="65"/>
    </row>
    <row r="775" ht="14.25" customHeight="1">
      <c r="C775" s="65"/>
      <c r="D775" s="65"/>
      <c r="E775" s="65"/>
    </row>
    <row r="776" ht="14.25" customHeight="1">
      <c r="C776" s="65"/>
      <c r="D776" s="65"/>
      <c r="E776" s="65"/>
    </row>
    <row r="777" ht="14.25" customHeight="1">
      <c r="C777" s="65"/>
      <c r="D777" s="65"/>
      <c r="E777" s="65"/>
    </row>
    <row r="778" ht="14.25" customHeight="1">
      <c r="C778" s="65"/>
      <c r="D778" s="65"/>
      <c r="E778" s="65"/>
    </row>
    <row r="779" ht="14.25" customHeight="1">
      <c r="C779" s="65"/>
      <c r="D779" s="65"/>
      <c r="E779" s="65"/>
    </row>
    <row r="780" ht="14.25" customHeight="1">
      <c r="C780" s="65"/>
      <c r="D780" s="65"/>
      <c r="E780" s="65"/>
    </row>
    <row r="781" ht="14.25" customHeight="1">
      <c r="C781" s="65"/>
      <c r="D781" s="65"/>
      <c r="E781" s="65"/>
    </row>
    <row r="782" ht="14.25" customHeight="1">
      <c r="C782" s="65"/>
      <c r="D782" s="65"/>
      <c r="E782" s="65"/>
    </row>
    <row r="783" ht="14.25" customHeight="1">
      <c r="C783" s="65"/>
      <c r="D783" s="65"/>
      <c r="E783" s="65"/>
    </row>
    <row r="784" ht="14.25" customHeight="1">
      <c r="C784" s="65"/>
      <c r="D784" s="65"/>
      <c r="E784" s="65"/>
    </row>
    <row r="785" ht="14.25" customHeight="1">
      <c r="C785" s="65"/>
      <c r="D785" s="65"/>
      <c r="E785" s="65"/>
    </row>
    <row r="786" ht="14.25" customHeight="1">
      <c r="C786" s="65"/>
      <c r="D786" s="65"/>
      <c r="E786" s="65"/>
    </row>
    <row r="787" ht="14.25" customHeight="1">
      <c r="C787" s="65"/>
      <c r="D787" s="65"/>
      <c r="E787" s="65"/>
    </row>
    <row r="788" ht="14.25" customHeight="1">
      <c r="C788" s="65"/>
      <c r="D788" s="65"/>
      <c r="E788" s="65"/>
    </row>
    <row r="789" ht="14.25" customHeight="1">
      <c r="C789" s="65"/>
      <c r="D789" s="65"/>
      <c r="E789" s="65"/>
    </row>
    <row r="790" ht="14.25" customHeight="1">
      <c r="C790" s="65"/>
      <c r="D790" s="65"/>
      <c r="E790" s="65"/>
    </row>
    <row r="791" ht="14.25" customHeight="1">
      <c r="C791" s="65"/>
      <c r="D791" s="65"/>
      <c r="E791" s="65"/>
    </row>
    <row r="792" ht="14.25" customHeight="1">
      <c r="C792" s="65"/>
      <c r="D792" s="65"/>
      <c r="E792" s="65"/>
    </row>
    <row r="793" ht="14.25" customHeight="1">
      <c r="C793" s="65"/>
      <c r="D793" s="65"/>
      <c r="E793" s="65"/>
    </row>
    <row r="794" ht="14.25" customHeight="1">
      <c r="C794" s="65"/>
      <c r="D794" s="65"/>
      <c r="E794" s="65"/>
    </row>
    <row r="795" ht="14.25" customHeight="1">
      <c r="C795" s="65"/>
      <c r="D795" s="65"/>
      <c r="E795" s="65"/>
    </row>
    <row r="796" ht="14.25" customHeight="1">
      <c r="C796" s="65"/>
      <c r="D796" s="65"/>
      <c r="E796" s="65"/>
    </row>
    <row r="797" ht="14.25" customHeight="1">
      <c r="C797" s="65"/>
      <c r="D797" s="65"/>
      <c r="E797" s="65"/>
    </row>
    <row r="798" ht="14.25" customHeight="1">
      <c r="C798" s="65"/>
      <c r="D798" s="65"/>
      <c r="E798" s="65"/>
    </row>
    <row r="799" ht="14.25" customHeight="1">
      <c r="C799" s="65"/>
      <c r="D799" s="65"/>
      <c r="E799" s="65"/>
    </row>
    <row r="800" ht="14.25" customHeight="1">
      <c r="C800" s="65"/>
      <c r="D800" s="65"/>
      <c r="E800" s="65"/>
    </row>
    <row r="801" ht="14.25" customHeight="1">
      <c r="C801" s="65"/>
      <c r="D801" s="65"/>
      <c r="E801" s="65"/>
    </row>
    <row r="802" ht="14.25" customHeight="1">
      <c r="C802" s="65"/>
      <c r="D802" s="65"/>
      <c r="E802" s="65"/>
    </row>
    <row r="803" ht="14.25" customHeight="1">
      <c r="C803" s="65"/>
      <c r="D803" s="65"/>
      <c r="E803" s="65"/>
    </row>
    <row r="804" ht="14.25" customHeight="1">
      <c r="C804" s="65"/>
      <c r="D804" s="65"/>
      <c r="E804" s="65"/>
    </row>
    <row r="805" ht="14.25" customHeight="1">
      <c r="C805" s="65"/>
      <c r="D805" s="65"/>
      <c r="E805" s="65"/>
    </row>
    <row r="806" ht="14.25" customHeight="1">
      <c r="C806" s="65"/>
      <c r="D806" s="65"/>
      <c r="E806" s="65"/>
    </row>
    <row r="807" ht="14.25" customHeight="1">
      <c r="C807" s="65"/>
      <c r="D807" s="65"/>
      <c r="E807" s="65"/>
    </row>
    <row r="808" ht="14.25" customHeight="1">
      <c r="C808" s="65"/>
      <c r="D808" s="65"/>
      <c r="E808" s="65"/>
    </row>
    <row r="809" ht="14.25" customHeight="1">
      <c r="C809" s="65"/>
      <c r="D809" s="65"/>
      <c r="E809" s="65"/>
    </row>
    <row r="810" ht="14.25" customHeight="1">
      <c r="C810" s="65"/>
      <c r="D810" s="65"/>
      <c r="E810" s="65"/>
    </row>
    <row r="811" ht="14.25" customHeight="1">
      <c r="C811" s="65"/>
      <c r="D811" s="65"/>
      <c r="E811" s="65"/>
    </row>
    <row r="812" ht="14.25" customHeight="1">
      <c r="C812" s="65"/>
      <c r="D812" s="65"/>
      <c r="E812" s="65"/>
    </row>
    <row r="813" ht="14.25" customHeight="1">
      <c r="C813" s="65"/>
      <c r="D813" s="65"/>
      <c r="E813" s="65"/>
    </row>
    <row r="814" ht="14.25" customHeight="1">
      <c r="C814" s="65"/>
      <c r="D814" s="65"/>
      <c r="E814" s="65"/>
    </row>
    <row r="815" ht="14.25" customHeight="1">
      <c r="C815" s="65"/>
      <c r="D815" s="65"/>
      <c r="E815" s="65"/>
    </row>
    <row r="816" ht="14.25" customHeight="1">
      <c r="C816" s="65"/>
      <c r="D816" s="65"/>
      <c r="E816" s="65"/>
    </row>
    <row r="817" ht="14.25" customHeight="1">
      <c r="C817" s="65"/>
      <c r="D817" s="65"/>
      <c r="E817" s="65"/>
    </row>
    <row r="818" ht="14.25" customHeight="1">
      <c r="C818" s="65"/>
      <c r="D818" s="65"/>
      <c r="E818" s="65"/>
    </row>
    <row r="819" ht="14.25" customHeight="1">
      <c r="C819" s="65"/>
      <c r="D819" s="65"/>
      <c r="E819" s="65"/>
    </row>
    <row r="820" ht="14.25" customHeight="1">
      <c r="C820" s="65"/>
      <c r="D820" s="65"/>
      <c r="E820" s="65"/>
    </row>
    <row r="821" ht="14.25" customHeight="1">
      <c r="C821" s="65"/>
      <c r="D821" s="65"/>
      <c r="E821" s="65"/>
    </row>
    <row r="822" ht="14.25" customHeight="1">
      <c r="C822" s="65"/>
      <c r="D822" s="65"/>
      <c r="E822" s="65"/>
    </row>
    <row r="823" ht="14.25" customHeight="1">
      <c r="C823" s="65"/>
      <c r="D823" s="65"/>
      <c r="E823" s="65"/>
    </row>
    <row r="824" ht="14.25" customHeight="1">
      <c r="C824" s="65"/>
      <c r="D824" s="65"/>
      <c r="E824" s="65"/>
    </row>
    <row r="825" ht="14.25" customHeight="1">
      <c r="C825" s="65"/>
      <c r="D825" s="65"/>
      <c r="E825" s="65"/>
    </row>
    <row r="826" ht="14.25" customHeight="1">
      <c r="C826" s="65"/>
      <c r="D826" s="65"/>
      <c r="E826" s="65"/>
    </row>
    <row r="827" ht="14.25" customHeight="1">
      <c r="C827" s="65"/>
      <c r="D827" s="65"/>
      <c r="E827" s="65"/>
    </row>
    <row r="828" ht="14.25" customHeight="1">
      <c r="C828" s="65"/>
      <c r="D828" s="65"/>
      <c r="E828" s="65"/>
    </row>
    <row r="829" ht="14.25" customHeight="1">
      <c r="C829" s="65"/>
      <c r="D829" s="65"/>
      <c r="E829" s="65"/>
    </row>
    <row r="830" ht="14.25" customHeight="1">
      <c r="C830" s="65"/>
      <c r="D830" s="65"/>
      <c r="E830" s="65"/>
    </row>
    <row r="831" ht="14.25" customHeight="1">
      <c r="C831" s="65"/>
      <c r="D831" s="65"/>
      <c r="E831" s="65"/>
    </row>
    <row r="832" ht="14.25" customHeight="1">
      <c r="C832" s="65"/>
      <c r="D832" s="65"/>
      <c r="E832" s="65"/>
    </row>
    <row r="833" ht="14.25" customHeight="1">
      <c r="C833" s="65"/>
      <c r="D833" s="65"/>
      <c r="E833" s="65"/>
    </row>
    <row r="834" ht="14.25" customHeight="1">
      <c r="C834" s="65"/>
      <c r="D834" s="65"/>
      <c r="E834" s="65"/>
    </row>
    <row r="835" ht="14.25" customHeight="1">
      <c r="C835" s="65"/>
      <c r="D835" s="65"/>
      <c r="E835" s="65"/>
    </row>
    <row r="836" ht="14.25" customHeight="1">
      <c r="C836" s="65"/>
      <c r="D836" s="65"/>
      <c r="E836" s="65"/>
    </row>
    <row r="837" ht="14.25" customHeight="1">
      <c r="C837" s="65"/>
      <c r="D837" s="65"/>
      <c r="E837" s="65"/>
    </row>
    <row r="838" ht="14.25" customHeight="1">
      <c r="C838" s="65"/>
      <c r="D838" s="65"/>
      <c r="E838" s="65"/>
    </row>
    <row r="839" ht="14.25" customHeight="1">
      <c r="C839" s="65"/>
      <c r="D839" s="65"/>
      <c r="E839" s="65"/>
    </row>
    <row r="840" ht="14.25" customHeight="1">
      <c r="C840" s="65"/>
      <c r="D840" s="65"/>
      <c r="E840" s="65"/>
    </row>
    <row r="841" ht="14.25" customHeight="1">
      <c r="C841" s="65"/>
      <c r="D841" s="65"/>
      <c r="E841" s="65"/>
    </row>
    <row r="842" ht="14.25" customHeight="1">
      <c r="C842" s="65"/>
      <c r="D842" s="65"/>
      <c r="E842" s="65"/>
    </row>
    <row r="843" ht="14.25" customHeight="1">
      <c r="C843" s="65"/>
      <c r="D843" s="65"/>
      <c r="E843" s="65"/>
    </row>
    <row r="844" ht="14.25" customHeight="1">
      <c r="C844" s="65"/>
      <c r="D844" s="65"/>
      <c r="E844" s="65"/>
    </row>
    <row r="845" ht="14.25" customHeight="1">
      <c r="C845" s="65"/>
      <c r="D845" s="65"/>
      <c r="E845" s="65"/>
    </row>
    <row r="846" ht="14.25" customHeight="1">
      <c r="C846" s="65"/>
      <c r="D846" s="65"/>
      <c r="E846" s="65"/>
    </row>
    <row r="847" ht="14.25" customHeight="1">
      <c r="C847" s="65"/>
      <c r="D847" s="65"/>
      <c r="E847" s="65"/>
    </row>
    <row r="848" ht="14.25" customHeight="1">
      <c r="C848" s="65"/>
      <c r="D848" s="65"/>
      <c r="E848" s="65"/>
    </row>
    <row r="849" ht="14.25" customHeight="1">
      <c r="C849" s="65"/>
      <c r="D849" s="65"/>
      <c r="E849" s="65"/>
    </row>
    <row r="850" ht="14.25" customHeight="1">
      <c r="C850" s="65"/>
      <c r="D850" s="65"/>
      <c r="E850" s="65"/>
    </row>
    <row r="851" ht="14.25" customHeight="1">
      <c r="C851" s="65"/>
      <c r="D851" s="65"/>
      <c r="E851" s="65"/>
    </row>
    <row r="852" ht="14.25" customHeight="1">
      <c r="C852" s="65"/>
      <c r="D852" s="65"/>
      <c r="E852" s="65"/>
    </row>
    <row r="853" ht="14.25" customHeight="1">
      <c r="C853" s="65"/>
      <c r="D853" s="65"/>
      <c r="E853" s="65"/>
    </row>
    <row r="854" ht="14.25" customHeight="1">
      <c r="C854" s="65"/>
      <c r="D854" s="65"/>
      <c r="E854" s="65"/>
    </row>
    <row r="855" ht="14.25" customHeight="1">
      <c r="C855" s="65"/>
      <c r="D855" s="65"/>
      <c r="E855" s="65"/>
    </row>
    <row r="856" ht="14.25" customHeight="1">
      <c r="C856" s="65"/>
      <c r="D856" s="65"/>
      <c r="E856" s="65"/>
    </row>
    <row r="857" ht="14.25" customHeight="1">
      <c r="C857" s="65"/>
      <c r="D857" s="65"/>
      <c r="E857" s="65"/>
    </row>
    <row r="858" ht="14.25" customHeight="1">
      <c r="C858" s="65"/>
      <c r="D858" s="65"/>
      <c r="E858" s="65"/>
    </row>
    <row r="859" ht="14.25" customHeight="1">
      <c r="C859" s="65"/>
      <c r="D859" s="65"/>
      <c r="E859" s="65"/>
    </row>
    <row r="860" ht="14.25" customHeight="1">
      <c r="C860" s="65"/>
      <c r="D860" s="65"/>
      <c r="E860" s="65"/>
    </row>
    <row r="861" ht="14.25" customHeight="1">
      <c r="C861" s="65"/>
      <c r="D861" s="65"/>
      <c r="E861" s="65"/>
    </row>
    <row r="862" ht="14.25" customHeight="1">
      <c r="C862" s="65"/>
      <c r="D862" s="65"/>
      <c r="E862" s="65"/>
    </row>
    <row r="863" ht="14.25" customHeight="1">
      <c r="C863" s="65"/>
      <c r="D863" s="65"/>
      <c r="E863" s="65"/>
    </row>
    <row r="864" ht="14.25" customHeight="1">
      <c r="C864" s="65"/>
      <c r="D864" s="65"/>
      <c r="E864" s="65"/>
    </row>
    <row r="865" ht="14.25" customHeight="1">
      <c r="C865" s="65"/>
      <c r="D865" s="65"/>
      <c r="E865" s="65"/>
    </row>
    <row r="866" ht="14.25" customHeight="1">
      <c r="C866" s="65"/>
      <c r="D866" s="65"/>
      <c r="E866" s="65"/>
    </row>
    <row r="867" ht="14.25" customHeight="1">
      <c r="C867" s="65"/>
      <c r="D867" s="65"/>
      <c r="E867" s="65"/>
    </row>
    <row r="868" ht="14.25" customHeight="1">
      <c r="C868" s="65"/>
      <c r="D868" s="65"/>
      <c r="E868" s="65"/>
    </row>
    <row r="869" ht="14.25" customHeight="1">
      <c r="C869" s="65"/>
      <c r="D869" s="65"/>
      <c r="E869" s="65"/>
    </row>
    <row r="870" ht="14.25" customHeight="1">
      <c r="C870" s="65"/>
      <c r="D870" s="65"/>
      <c r="E870" s="65"/>
    </row>
    <row r="871" ht="14.25" customHeight="1">
      <c r="C871" s="65"/>
      <c r="D871" s="65"/>
      <c r="E871" s="65"/>
    </row>
    <row r="872" ht="14.25" customHeight="1">
      <c r="C872" s="65"/>
      <c r="D872" s="65"/>
      <c r="E872" s="65"/>
    </row>
    <row r="873" ht="14.25" customHeight="1">
      <c r="C873" s="65"/>
      <c r="D873" s="65"/>
      <c r="E873" s="65"/>
    </row>
    <row r="874" ht="14.25" customHeight="1">
      <c r="C874" s="65"/>
      <c r="D874" s="65"/>
      <c r="E874" s="65"/>
    </row>
    <row r="875" ht="14.25" customHeight="1">
      <c r="C875" s="65"/>
      <c r="D875" s="65"/>
      <c r="E875" s="65"/>
    </row>
    <row r="876" ht="14.25" customHeight="1">
      <c r="C876" s="65"/>
      <c r="D876" s="65"/>
      <c r="E876" s="65"/>
    </row>
    <row r="877" ht="14.25" customHeight="1">
      <c r="C877" s="65"/>
      <c r="D877" s="65"/>
      <c r="E877" s="65"/>
    </row>
    <row r="878" ht="14.25" customHeight="1">
      <c r="C878" s="65"/>
      <c r="D878" s="65"/>
      <c r="E878" s="65"/>
    </row>
    <row r="879" ht="14.25" customHeight="1">
      <c r="C879" s="65"/>
      <c r="D879" s="65"/>
      <c r="E879" s="65"/>
    </row>
    <row r="880" ht="14.25" customHeight="1">
      <c r="C880" s="65"/>
      <c r="D880" s="65"/>
      <c r="E880" s="65"/>
    </row>
    <row r="881" ht="14.25" customHeight="1">
      <c r="C881" s="65"/>
      <c r="D881" s="65"/>
      <c r="E881" s="65"/>
    </row>
    <row r="882" ht="14.25" customHeight="1">
      <c r="C882" s="65"/>
      <c r="D882" s="65"/>
      <c r="E882" s="65"/>
    </row>
    <row r="883" ht="14.25" customHeight="1">
      <c r="C883" s="65"/>
      <c r="D883" s="65"/>
      <c r="E883" s="65"/>
    </row>
    <row r="884" ht="14.25" customHeight="1">
      <c r="C884" s="65"/>
      <c r="D884" s="65"/>
      <c r="E884" s="65"/>
    </row>
    <row r="885" ht="14.25" customHeight="1">
      <c r="C885" s="65"/>
      <c r="D885" s="65"/>
      <c r="E885" s="65"/>
    </row>
    <row r="886" ht="14.25" customHeight="1">
      <c r="C886" s="65"/>
      <c r="D886" s="65"/>
      <c r="E886" s="65"/>
    </row>
    <row r="887" ht="14.25" customHeight="1">
      <c r="C887" s="65"/>
      <c r="D887" s="65"/>
      <c r="E887" s="65"/>
    </row>
    <row r="888" ht="14.25" customHeight="1">
      <c r="C888" s="65"/>
      <c r="D888" s="65"/>
      <c r="E888" s="65"/>
    </row>
    <row r="889" ht="14.25" customHeight="1">
      <c r="C889" s="65"/>
      <c r="D889" s="65"/>
      <c r="E889" s="65"/>
    </row>
    <row r="890" ht="14.25" customHeight="1">
      <c r="C890" s="65"/>
      <c r="D890" s="65"/>
      <c r="E890" s="65"/>
    </row>
    <row r="891" ht="14.25" customHeight="1">
      <c r="C891" s="65"/>
      <c r="D891" s="65"/>
      <c r="E891" s="65"/>
    </row>
    <row r="892" ht="14.25" customHeight="1">
      <c r="C892" s="65"/>
      <c r="D892" s="65"/>
      <c r="E892" s="65"/>
    </row>
    <row r="893" ht="14.25" customHeight="1">
      <c r="C893" s="65"/>
      <c r="D893" s="65"/>
      <c r="E893" s="65"/>
    </row>
    <row r="894" ht="14.25" customHeight="1">
      <c r="C894" s="65"/>
      <c r="D894" s="65"/>
      <c r="E894" s="65"/>
    </row>
    <row r="895" ht="14.25" customHeight="1">
      <c r="C895" s="65"/>
      <c r="D895" s="65"/>
      <c r="E895" s="65"/>
    </row>
    <row r="896" ht="14.25" customHeight="1">
      <c r="C896" s="65"/>
      <c r="D896" s="65"/>
      <c r="E896" s="65"/>
    </row>
    <row r="897" ht="14.25" customHeight="1">
      <c r="C897" s="65"/>
      <c r="D897" s="65"/>
      <c r="E897" s="65"/>
    </row>
    <row r="898" ht="14.25" customHeight="1">
      <c r="C898" s="65"/>
      <c r="D898" s="65"/>
      <c r="E898" s="65"/>
    </row>
    <row r="899" ht="14.25" customHeight="1">
      <c r="C899" s="65"/>
      <c r="D899" s="65"/>
      <c r="E899" s="65"/>
    </row>
    <row r="900" ht="14.25" customHeight="1">
      <c r="C900" s="65"/>
      <c r="D900" s="65"/>
      <c r="E900" s="65"/>
    </row>
    <row r="901" ht="14.25" customHeight="1">
      <c r="C901" s="65"/>
      <c r="D901" s="65"/>
      <c r="E901" s="65"/>
    </row>
    <row r="902" ht="14.25" customHeight="1">
      <c r="C902" s="65"/>
      <c r="D902" s="65"/>
      <c r="E902" s="65"/>
    </row>
    <row r="903" ht="14.25" customHeight="1">
      <c r="C903" s="65"/>
      <c r="D903" s="65"/>
      <c r="E903" s="65"/>
    </row>
    <row r="904" ht="14.25" customHeight="1">
      <c r="C904" s="65"/>
      <c r="D904" s="65"/>
      <c r="E904" s="65"/>
    </row>
    <row r="905" ht="14.25" customHeight="1">
      <c r="C905" s="65"/>
      <c r="D905" s="65"/>
      <c r="E905" s="65"/>
    </row>
    <row r="906" ht="14.25" customHeight="1">
      <c r="C906" s="65"/>
      <c r="D906" s="65"/>
      <c r="E906" s="65"/>
    </row>
    <row r="907" ht="14.25" customHeight="1">
      <c r="C907" s="65"/>
      <c r="D907" s="65"/>
      <c r="E907" s="65"/>
    </row>
    <row r="908" ht="14.25" customHeight="1">
      <c r="C908" s="65"/>
      <c r="D908" s="65"/>
      <c r="E908" s="65"/>
    </row>
    <row r="909" ht="14.25" customHeight="1">
      <c r="C909" s="65"/>
      <c r="D909" s="65"/>
      <c r="E909" s="65"/>
    </row>
    <row r="910" ht="14.25" customHeight="1">
      <c r="C910" s="65"/>
      <c r="D910" s="65"/>
      <c r="E910" s="65"/>
    </row>
    <row r="911" ht="14.25" customHeight="1">
      <c r="C911" s="65"/>
      <c r="D911" s="65"/>
      <c r="E911" s="65"/>
    </row>
    <row r="912" ht="14.25" customHeight="1">
      <c r="C912" s="65"/>
      <c r="D912" s="65"/>
      <c r="E912" s="65"/>
    </row>
    <row r="913" ht="14.25" customHeight="1">
      <c r="C913" s="65"/>
      <c r="D913" s="65"/>
      <c r="E913" s="65"/>
    </row>
    <row r="914" ht="14.25" customHeight="1">
      <c r="C914" s="65"/>
      <c r="D914" s="65"/>
      <c r="E914" s="65"/>
    </row>
    <row r="915" ht="14.25" customHeight="1">
      <c r="C915" s="65"/>
      <c r="D915" s="65"/>
      <c r="E915" s="65"/>
    </row>
    <row r="916" ht="14.25" customHeight="1">
      <c r="C916" s="65"/>
      <c r="D916" s="65"/>
      <c r="E916" s="65"/>
    </row>
    <row r="917" ht="14.25" customHeight="1">
      <c r="C917" s="65"/>
      <c r="D917" s="65"/>
      <c r="E917" s="65"/>
    </row>
    <row r="918" ht="14.25" customHeight="1">
      <c r="C918" s="65"/>
      <c r="D918" s="65"/>
      <c r="E918" s="65"/>
    </row>
    <row r="919" ht="14.25" customHeight="1">
      <c r="C919" s="65"/>
      <c r="D919" s="65"/>
      <c r="E919" s="65"/>
    </row>
    <row r="920" ht="14.25" customHeight="1">
      <c r="C920" s="65"/>
      <c r="D920" s="65"/>
      <c r="E920" s="65"/>
    </row>
    <row r="921" ht="14.25" customHeight="1">
      <c r="C921" s="65"/>
      <c r="D921" s="65"/>
      <c r="E921" s="65"/>
    </row>
    <row r="922" ht="14.25" customHeight="1">
      <c r="C922" s="65"/>
      <c r="D922" s="65"/>
      <c r="E922" s="65"/>
    </row>
    <row r="923" ht="14.25" customHeight="1">
      <c r="C923" s="65"/>
      <c r="D923" s="65"/>
      <c r="E923" s="65"/>
    </row>
    <row r="924" ht="14.25" customHeight="1">
      <c r="C924" s="65"/>
      <c r="D924" s="65"/>
      <c r="E924" s="65"/>
    </row>
    <row r="925" ht="14.25" customHeight="1">
      <c r="C925" s="65"/>
      <c r="D925" s="65"/>
      <c r="E925" s="65"/>
    </row>
    <row r="926" ht="14.25" customHeight="1">
      <c r="C926" s="65"/>
      <c r="D926" s="65"/>
      <c r="E926" s="65"/>
    </row>
    <row r="927" ht="14.25" customHeight="1">
      <c r="C927" s="65"/>
      <c r="D927" s="65"/>
      <c r="E927" s="65"/>
    </row>
    <row r="928" ht="14.25" customHeight="1">
      <c r="C928" s="65"/>
      <c r="D928" s="65"/>
      <c r="E928" s="65"/>
    </row>
    <row r="929" ht="14.25" customHeight="1">
      <c r="C929" s="65"/>
      <c r="D929" s="65"/>
      <c r="E929" s="65"/>
    </row>
    <row r="930" ht="14.25" customHeight="1">
      <c r="C930" s="65"/>
      <c r="D930" s="65"/>
      <c r="E930" s="65"/>
    </row>
    <row r="931" ht="14.25" customHeight="1">
      <c r="C931" s="65"/>
      <c r="D931" s="65"/>
      <c r="E931" s="65"/>
    </row>
    <row r="932" ht="14.25" customHeight="1">
      <c r="C932" s="65"/>
      <c r="D932" s="65"/>
      <c r="E932" s="65"/>
    </row>
    <row r="933" ht="14.25" customHeight="1">
      <c r="C933" s="65"/>
      <c r="D933" s="65"/>
      <c r="E933" s="65"/>
    </row>
    <row r="934" ht="14.25" customHeight="1">
      <c r="C934" s="65"/>
      <c r="D934" s="65"/>
      <c r="E934" s="65"/>
    </row>
    <row r="935" ht="14.25" customHeight="1">
      <c r="C935" s="65"/>
      <c r="D935" s="65"/>
      <c r="E935" s="65"/>
    </row>
    <row r="936" ht="14.25" customHeight="1">
      <c r="C936" s="65"/>
      <c r="D936" s="65"/>
      <c r="E936" s="65"/>
    </row>
    <row r="937" ht="14.25" customHeight="1">
      <c r="C937" s="65"/>
      <c r="D937" s="65"/>
      <c r="E937" s="65"/>
    </row>
    <row r="938" ht="14.25" customHeight="1">
      <c r="C938" s="65"/>
      <c r="D938" s="65"/>
      <c r="E938" s="65"/>
    </row>
    <row r="939" ht="14.25" customHeight="1">
      <c r="C939" s="65"/>
      <c r="D939" s="65"/>
      <c r="E939" s="65"/>
    </row>
    <row r="940" ht="14.25" customHeight="1">
      <c r="C940" s="65"/>
      <c r="D940" s="65"/>
      <c r="E940" s="65"/>
    </row>
    <row r="941" ht="14.25" customHeight="1">
      <c r="C941" s="65"/>
      <c r="D941" s="65"/>
      <c r="E941" s="65"/>
    </row>
    <row r="942" ht="14.25" customHeight="1">
      <c r="C942" s="65"/>
      <c r="D942" s="65"/>
      <c r="E942" s="65"/>
    </row>
    <row r="943" ht="14.25" customHeight="1">
      <c r="C943" s="65"/>
      <c r="D943" s="65"/>
      <c r="E943" s="65"/>
    </row>
    <row r="944" ht="14.25" customHeight="1">
      <c r="C944" s="65"/>
      <c r="D944" s="65"/>
      <c r="E944" s="65"/>
    </row>
    <row r="945" ht="14.25" customHeight="1">
      <c r="C945" s="65"/>
      <c r="D945" s="65"/>
      <c r="E945" s="65"/>
    </row>
    <row r="946" ht="14.25" customHeight="1">
      <c r="C946" s="65"/>
      <c r="D946" s="65"/>
      <c r="E946" s="65"/>
    </row>
    <row r="947" ht="14.25" customHeight="1">
      <c r="C947" s="65"/>
      <c r="D947" s="65"/>
      <c r="E947" s="65"/>
    </row>
    <row r="948" ht="14.25" customHeight="1">
      <c r="C948" s="65"/>
      <c r="D948" s="65"/>
      <c r="E948" s="65"/>
    </row>
    <row r="949" ht="14.25" customHeight="1">
      <c r="C949" s="65"/>
      <c r="D949" s="65"/>
      <c r="E949" s="65"/>
    </row>
    <row r="950" ht="14.25" customHeight="1">
      <c r="C950" s="65"/>
      <c r="D950" s="65"/>
      <c r="E950" s="65"/>
    </row>
    <row r="951" ht="14.25" customHeight="1">
      <c r="C951" s="65"/>
      <c r="D951" s="65"/>
      <c r="E951" s="65"/>
    </row>
    <row r="952" ht="14.25" customHeight="1">
      <c r="C952" s="65"/>
      <c r="D952" s="65"/>
      <c r="E952" s="65"/>
    </row>
    <row r="953" ht="14.25" customHeight="1">
      <c r="C953" s="65"/>
      <c r="D953" s="65"/>
      <c r="E953" s="65"/>
    </row>
    <row r="954" ht="14.25" customHeight="1">
      <c r="C954" s="65"/>
      <c r="D954" s="65"/>
      <c r="E954" s="65"/>
    </row>
    <row r="955" ht="14.25" customHeight="1">
      <c r="C955" s="65"/>
      <c r="D955" s="65"/>
      <c r="E955" s="65"/>
    </row>
    <row r="956" ht="14.25" customHeight="1">
      <c r="C956" s="65"/>
      <c r="D956" s="65"/>
      <c r="E956" s="65"/>
    </row>
    <row r="957" ht="14.25" customHeight="1">
      <c r="C957" s="65"/>
      <c r="D957" s="65"/>
      <c r="E957" s="65"/>
    </row>
    <row r="958" ht="14.25" customHeight="1">
      <c r="C958" s="65"/>
      <c r="D958" s="65"/>
      <c r="E958" s="65"/>
    </row>
    <row r="959" ht="14.25" customHeight="1">
      <c r="C959" s="65"/>
      <c r="D959" s="65"/>
      <c r="E959" s="65"/>
    </row>
    <row r="960" ht="14.25" customHeight="1">
      <c r="C960" s="65"/>
      <c r="D960" s="65"/>
      <c r="E960" s="65"/>
    </row>
    <row r="961" ht="14.25" customHeight="1">
      <c r="C961" s="65"/>
      <c r="D961" s="65"/>
      <c r="E961" s="65"/>
    </row>
    <row r="962" ht="14.25" customHeight="1">
      <c r="C962" s="65"/>
      <c r="D962" s="65"/>
      <c r="E962" s="65"/>
    </row>
    <row r="963" ht="14.25" customHeight="1">
      <c r="C963" s="65"/>
      <c r="D963" s="65"/>
      <c r="E963" s="65"/>
    </row>
    <row r="964" ht="14.25" customHeight="1">
      <c r="C964" s="65"/>
      <c r="D964" s="65"/>
      <c r="E964" s="65"/>
    </row>
    <row r="965" ht="14.25" customHeight="1">
      <c r="C965" s="65"/>
      <c r="D965" s="65"/>
      <c r="E965" s="65"/>
    </row>
    <row r="966" ht="14.25" customHeight="1">
      <c r="C966" s="65"/>
      <c r="D966" s="65"/>
      <c r="E966" s="65"/>
    </row>
    <row r="967" ht="14.25" customHeight="1">
      <c r="C967" s="65"/>
      <c r="D967" s="65"/>
      <c r="E967" s="65"/>
    </row>
    <row r="968" ht="14.25" customHeight="1">
      <c r="C968" s="65"/>
      <c r="D968" s="65"/>
      <c r="E968" s="65"/>
    </row>
    <row r="969" ht="14.25" customHeight="1">
      <c r="C969" s="65"/>
      <c r="D969" s="65"/>
      <c r="E969" s="65"/>
    </row>
    <row r="970" ht="14.25" customHeight="1">
      <c r="C970" s="65"/>
      <c r="D970" s="65"/>
      <c r="E970" s="65"/>
    </row>
    <row r="971" ht="14.25" customHeight="1">
      <c r="C971" s="65"/>
      <c r="D971" s="65"/>
      <c r="E971" s="65"/>
    </row>
    <row r="972" ht="14.25" customHeight="1">
      <c r="C972" s="65"/>
      <c r="D972" s="65"/>
      <c r="E972" s="65"/>
    </row>
    <row r="973" ht="14.25" customHeight="1">
      <c r="C973" s="65"/>
      <c r="D973" s="65"/>
      <c r="E973" s="65"/>
    </row>
    <row r="974" ht="14.25" customHeight="1">
      <c r="C974" s="65"/>
      <c r="D974" s="65"/>
      <c r="E974" s="65"/>
    </row>
    <row r="975" ht="14.25" customHeight="1">
      <c r="C975" s="65"/>
      <c r="D975" s="65"/>
      <c r="E975" s="65"/>
    </row>
    <row r="976" ht="14.25" customHeight="1">
      <c r="C976" s="65"/>
      <c r="D976" s="65"/>
      <c r="E976" s="65"/>
    </row>
    <row r="977" ht="14.25" customHeight="1">
      <c r="C977" s="65"/>
      <c r="D977" s="65"/>
      <c r="E977" s="65"/>
    </row>
    <row r="978" ht="14.25" customHeight="1">
      <c r="C978" s="65"/>
      <c r="D978" s="65"/>
      <c r="E978" s="65"/>
    </row>
    <row r="979" ht="14.25" customHeight="1">
      <c r="C979" s="65"/>
      <c r="D979" s="65"/>
      <c r="E979" s="65"/>
    </row>
    <row r="980" ht="14.25" customHeight="1">
      <c r="C980" s="65"/>
      <c r="D980" s="65"/>
      <c r="E980" s="65"/>
    </row>
    <row r="981" ht="14.25" customHeight="1">
      <c r="C981" s="65"/>
      <c r="D981" s="65"/>
      <c r="E981" s="65"/>
    </row>
    <row r="982" ht="14.25" customHeight="1">
      <c r="C982" s="65"/>
      <c r="D982" s="65"/>
      <c r="E982" s="65"/>
    </row>
    <row r="983" ht="14.25" customHeight="1">
      <c r="C983" s="65"/>
      <c r="D983" s="65"/>
      <c r="E983" s="65"/>
    </row>
    <row r="984" ht="14.25" customHeight="1">
      <c r="C984" s="65"/>
      <c r="D984" s="65"/>
      <c r="E984" s="65"/>
    </row>
    <row r="985" ht="14.25" customHeight="1">
      <c r="C985" s="65"/>
      <c r="D985" s="65"/>
      <c r="E985" s="65"/>
    </row>
    <row r="986" ht="14.25" customHeight="1">
      <c r="C986" s="65"/>
      <c r="D986" s="65"/>
      <c r="E986" s="65"/>
    </row>
    <row r="987" ht="14.25" customHeight="1">
      <c r="C987" s="65"/>
      <c r="D987" s="65"/>
      <c r="E987" s="65"/>
    </row>
    <row r="988" ht="14.25" customHeight="1">
      <c r="C988" s="65"/>
      <c r="D988" s="65"/>
      <c r="E988" s="65"/>
    </row>
    <row r="989" ht="14.25" customHeight="1">
      <c r="C989" s="65"/>
      <c r="D989" s="65"/>
      <c r="E989" s="65"/>
    </row>
    <row r="990" ht="14.25" customHeight="1">
      <c r="C990" s="65"/>
      <c r="D990" s="65"/>
      <c r="E990" s="65"/>
    </row>
    <row r="991" ht="14.25" customHeight="1">
      <c r="C991" s="65"/>
      <c r="D991" s="65"/>
      <c r="E991" s="65"/>
    </row>
    <row r="992" ht="14.25" customHeight="1">
      <c r="C992" s="65"/>
      <c r="D992" s="65"/>
      <c r="E992" s="65"/>
    </row>
    <row r="993" ht="14.25" customHeight="1">
      <c r="C993" s="65"/>
      <c r="D993" s="65"/>
      <c r="E993" s="65"/>
    </row>
    <row r="994" ht="14.25" customHeight="1">
      <c r="C994" s="65"/>
      <c r="D994" s="65"/>
      <c r="E994" s="65"/>
    </row>
    <row r="995" ht="14.25" customHeight="1">
      <c r="C995" s="65"/>
      <c r="D995" s="65"/>
      <c r="E995" s="65"/>
    </row>
    <row r="996" ht="14.25" customHeight="1">
      <c r="C996" s="65"/>
      <c r="D996" s="65"/>
      <c r="E996" s="65"/>
    </row>
    <row r="997" ht="14.25" customHeight="1">
      <c r="C997" s="65"/>
      <c r="D997" s="65"/>
      <c r="E997" s="65"/>
    </row>
    <row r="998" ht="14.25" customHeight="1">
      <c r="C998" s="65"/>
      <c r="D998" s="65"/>
      <c r="E998" s="65"/>
    </row>
    <row r="999" ht="14.25" customHeight="1">
      <c r="C999" s="65"/>
      <c r="D999" s="65"/>
      <c r="E999" s="65"/>
    </row>
    <row r="1000" ht="14.25" customHeight="1">
      <c r="C1000" s="65"/>
      <c r="D1000" s="65"/>
      <c r="E1000" s="6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917</v>
      </c>
      <c r="D1" s="2" t="s">
        <v>963</v>
      </c>
      <c r="E1" s="2" t="s">
        <v>964</v>
      </c>
    </row>
    <row r="2" ht="14.25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  <c r="E2" s="57">
        <f t="array" ref="E2">xlookup(D2,'10.22 inventory'!D:D,'10.22 inventory'!C:C,"",0)</f>
        <v>0</v>
      </c>
    </row>
    <row r="3" ht="14.25" customHeight="1">
      <c r="A3" s="18" t="s">
        <v>41</v>
      </c>
      <c r="B3" s="18" t="s">
        <v>918</v>
      </c>
      <c r="C3" s="30">
        <v>17.0</v>
      </c>
      <c r="D3" s="57" t="str">
        <f t="shared" si="1"/>
        <v>AZDelivery Fee</v>
      </c>
      <c r="E3" s="57">
        <f t="array" ref="E3">xlookup(D3,'10.22 inventory'!D:D,'10.22 inventory'!C:C,"",0)</f>
        <v>17</v>
      </c>
    </row>
    <row r="4" ht="14.25" customHeight="1">
      <c r="A4" s="11" t="s">
        <v>41</v>
      </c>
      <c r="B4" s="11" t="s">
        <v>919</v>
      </c>
      <c r="C4" s="28">
        <v>0.0</v>
      </c>
      <c r="D4" s="57" t="str">
        <f t="shared" si="1"/>
        <v>AZEmpty Display Packages</v>
      </c>
      <c r="E4" s="57">
        <f t="array" ref="E4">xlookup(D4,'10.22 inventory'!D:D,'10.22 inventory'!C:C,"",0)</f>
        <v>0</v>
      </c>
    </row>
    <row r="5" ht="14.25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  <c r="E5" s="57">
        <f t="array" ref="E5">xlookup(D5,'10.22 inventory'!D:D,'10.22 inventory'!C:C,"",0)</f>
        <v>895</v>
      </c>
    </row>
    <row r="6" ht="14.25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  <c r="E6" s="66">
        <f t="array" ref="E6">xlookup(D6,'10.22 inventory'!D:D,'10.22 inventory'!C:C,"",0)</f>
        <v>2085</v>
      </c>
    </row>
    <row r="7" ht="14.25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  <c r="E7" s="66">
        <f t="array" ref="E7">xlookup(D7,'10.22 inventory'!D:D,'10.22 inventory'!C:C,"",0)</f>
        <v>6110</v>
      </c>
    </row>
    <row r="8" ht="14.25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  <c r="E8" s="66">
        <f t="array" ref="E8">xlookup(D8,'10.22 inventory'!D:D,'10.22 inventory'!C:C,"",0)</f>
        <v>1795</v>
      </c>
    </row>
    <row r="9" ht="14.25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  <c r="E9" s="66">
        <f t="array" ref="E9">xlookup(D9,'10.22 inventory'!D:D,'10.22 inventory'!C:C,"",0)</f>
        <v>6535</v>
      </c>
    </row>
    <row r="10" ht="14.25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  <c r="E10" s="57">
        <f t="array" ref="E10">xlookup(D10,'10.22 inventory'!D:D,'10.22 inventory'!C:C,"",0)</f>
        <v>0</v>
      </c>
    </row>
    <row r="11" ht="14.25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  <c r="E11" s="66">
        <f t="array" ref="E11">xlookup(D11,'10.22 inventory'!D:D,'10.22 inventory'!C:C,"",0)</f>
        <v>4815</v>
      </c>
    </row>
    <row r="12" ht="14.25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  <c r="E12" s="66">
        <f t="array" ref="E12">xlookup(D12,'10.22 inventory'!D:D,'10.22 inventory'!C:C,"",0)</f>
        <v>9350</v>
      </c>
    </row>
    <row r="13" ht="14.25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  <c r="E13" s="66">
        <f t="array" ref="E13">xlookup(D13,'10.22 inventory'!D:D,'10.22 inventory'!C:C,"",0)</f>
        <v>5700</v>
      </c>
    </row>
    <row r="14" ht="14.25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  <c r="E14" s="57">
        <f t="array" ref="E14">xlookup(D14,'10.22 inventory'!D:D,'10.22 inventory'!C:C,"",0)</f>
        <v>5</v>
      </c>
    </row>
    <row r="15" ht="14.25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  <c r="E15" s="66">
        <f t="array" ref="E15">xlookup(D15,'10.22 inventory'!D:D,'10.22 inventory'!C:C,"",0)</f>
        <v>1386</v>
      </c>
    </row>
    <row r="16" ht="14.25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  <c r="E16" s="66">
        <f t="array" ref="E16">xlookup(D16,'10.22 inventory'!D:D,'10.22 inventory'!C:C,"",0)</f>
        <v>8982</v>
      </c>
    </row>
    <row r="17" ht="14.25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  <c r="E17" s="66">
        <f t="array" ref="E17">xlookup(D17,'10.22 inventory'!D:D,'10.22 inventory'!C:C,"",0)</f>
        <v>5441</v>
      </c>
    </row>
    <row r="18" ht="14.25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  <c r="E18" s="57">
        <f t="array" ref="E18">xlookup(D18,'10.22 inventory'!D:D,'10.22 inventory'!C:C,"",0)</f>
        <v>569</v>
      </c>
    </row>
    <row r="19" ht="14.25" customHeight="1">
      <c r="A19" s="18" t="s">
        <v>41</v>
      </c>
      <c r="B19" s="18" t="s">
        <v>920</v>
      </c>
      <c r="C19" s="30">
        <v>0.0</v>
      </c>
      <c r="D19" s="57" t="str">
        <f t="shared" si="1"/>
        <v>AZNon-Medicated Sample Jar</v>
      </c>
      <c r="E19" s="57">
        <f t="array" ref="E19">xlookup(D19,'10.22 inventory'!D:D,'10.22 inventory'!C:C,"",0)</f>
        <v>0</v>
      </c>
    </row>
    <row r="20" ht="14.25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  <c r="E20" s="57">
        <f t="array" ref="E20">xlookup(D20,'10.22 inventory'!D:D,'10.22 inventory'!C:C,"",0)</f>
        <v>0</v>
      </c>
    </row>
    <row r="21" ht="14.25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  <c r="E21" s="66">
        <f t="array" ref="E21">xlookup(D21,'10.22 inventory'!D:D,'10.22 inventory'!C:C,"",0)</f>
        <v>2280</v>
      </c>
    </row>
    <row r="22" ht="14.25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  <c r="E22" s="66">
        <f t="array" ref="E22">xlookup(D22,'10.22 inventory'!D:D,'10.22 inventory'!C:C,"",0)</f>
        <v>4670</v>
      </c>
    </row>
    <row r="23" ht="14.25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  <c r="E23" s="66">
        <f t="array" ref="E23">xlookup(D23,'10.22 inventory'!D:D,'10.22 inventory'!C:C,"",0)</f>
        <v>5690</v>
      </c>
    </row>
    <row r="24" ht="14.25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  <c r="E24" s="57">
        <f t="array" ref="E24">xlookup(D24,'10.22 inventory'!D:D,'10.22 inventory'!C:C,"",0)</f>
        <v>0</v>
      </c>
    </row>
    <row r="25" ht="14.25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  <c r="E25" s="66">
        <f t="array" ref="E25">xlookup(D25,'10.22 inventory'!D:D,'10.22 inventory'!C:C,"",0)</f>
        <v>1300</v>
      </c>
    </row>
    <row r="26" ht="14.25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  <c r="E26" s="66">
        <f t="array" ref="E26">xlookup(D26,'10.22 inventory'!D:D,'10.22 inventory'!C:C,"",0)</f>
        <v>5818</v>
      </c>
    </row>
    <row r="27" ht="14.25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  <c r="E27" s="66">
        <f t="array" ref="E27">xlookup(D27,'10.22 inventory'!D:D,'10.22 inventory'!C:C,"",0)</f>
        <v>4255</v>
      </c>
    </row>
    <row r="28" ht="14.25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  <c r="E28" s="57">
        <f t="array" ref="E28">xlookup(D28,'10.22 inventory'!D:D,'10.22 inventory'!C:C,"",0)</f>
        <v>0</v>
      </c>
    </row>
    <row r="29" ht="14.25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  <c r="E29" s="66">
        <f t="array" ref="E29">xlookup(D29,'10.22 inventory'!D:D,'10.22 inventory'!C:C,"",0)</f>
        <v>9500</v>
      </c>
    </row>
    <row r="30" ht="14.25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  <c r="E30" s="57">
        <f t="array" ref="E30">xlookup(D30,'10.22 inventory'!D:D,'10.22 inventory'!C:C,"",0)</f>
        <v>0</v>
      </c>
    </row>
    <row r="31" ht="14.25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  <c r="E31" s="57">
        <f t="array" ref="E31">xlookup(D31,'10.22 inventory'!D:D,'10.22 inventory'!C:C,"",0)</f>
        <v>11</v>
      </c>
    </row>
    <row r="32" ht="14.25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  <c r="E32" s="57">
        <f t="array" ref="E32">xlookup(D32,'10.22 inventory'!D:D,'10.22 inventory'!C:C,"",0)</f>
        <v>0</v>
      </c>
    </row>
    <row r="33" ht="14.25" customHeight="1">
      <c r="A33" s="18" t="s">
        <v>41</v>
      </c>
      <c r="B33" s="18" t="s">
        <v>921</v>
      </c>
      <c r="C33" s="30">
        <v>5.0</v>
      </c>
      <c r="D33" s="57" t="str">
        <f t="shared" si="1"/>
        <v>AZSmokiez Sour Blackberry CBD:CBN 2.5:1 Gummiez - 250mg CBD : 100mg CBN</v>
      </c>
      <c r="E33" s="57">
        <f t="array" ref="E33">xlookup(D33,'10.22 inventory'!D:D,'10.22 inventory'!C:C,"",0)</f>
        <v>5</v>
      </c>
    </row>
    <row r="34" ht="14.25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  <c r="E34" s="66">
        <f t="array" ref="E34">xlookup(D34,'10.22 inventory'!D:D,'10.22 inventory'!C:C,"",0)</f>
        <v>3770</v>
      </c>
    </row>
    <row r="35" ht="14.25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  <c r="E35" s="57">
        <f t="array" ref="E35">xlookup(D35,'10.22 inventory'!D:D,'10.22 inventory'!C:C,"",0)</f>
        <v>5</v>
      </c>
    </row>
    <row r="36" ht="14.25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  <c r="E36" s="66">
        <f t="array" ref="E36">xlookup(D36,'10.22 inventory'!D:D,'10.22 inventory'!C:C,"",0)</f>
        <v>4830</v>
      </c>
    </row>
    <row r="37" ht="14.25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  <c r="E37" s="57">
        <f t="array" ref="E37">xlookup(D37,'10.22 inventory'!D:D,'10.22 inventory'!C:C,"",0)</f>
        <v>0</v>
      </c>
    </row>
    <row r="38" ht="14.25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  <c r="E38" s="57">
        <f t="array" ref="E38">xlookup(D38,'10.22 inventory'!D:D,'10.22 inventory'!C:C,"",0)</f>
        <v>7</v>
      </c>
    </row>
    <row r="39" ht="14.25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  <c r="E39" s="66">
        <f t="array" ref="E39">xlookup(D39,'10.22 inventory'!D:D,'10.22 inventory'!C:C,"",0)</f>
        <v>2395</v>
      </c>
    </row>
    <row r="40" ht="14.25" customHeight="1">
      <c r="A40" s="11" t="s">
        <v>41</v>
      </c>
      <c r="B40" s="11" t="s">
        <v>922</v>
      </c>
      <c r="C40" s="28">
        <v>0.0</v>
      </c>
      <c r="D40" s="57" t="str">
        <f t="shared" si="1"/>
        <v>AZSmokiez Sticker Pack</v>
      </c>
      <c r="E40" s="57">
        <f t="array" ref="E40">xlookup(D40,'10.22 inventory'!D:D,'10.22 inventory'!C:C,"",0)</f>
        <v>0</v>
      </c>
    </row>
    <row r="41" ht="14.25" customHeight="1">
      <c r="A41" s="18" t="s">
        <v>41</v>
      </c>
      <c r="B41" s="18" t="s">
        <v>923</v>
      </c>
      <c r="C41" s="30">
        <v>0.0</v>
      </c>
      <c r="D41" s="57" t="str">
        <f t="shared" si="1"/>
        <v>AZSmokiez Swag Bag</v>
      </c>
      <c r="E41" s="57">
        <f t="array" ref="E41">xlookup(D41,'10.22 inventory'!D:D,'10.22 inventory'!C:C,"",0)</f>
        <v>0</v>
      </c>
    </row>
    <row r="42" ht="14.25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  <c r="E42" s="57">
        <f t="array" ref="E42">xlookup(D42,'10.22 inventory'!D:D,'10.22 inventory'!C:C,"",0)</f>
        <v>0</v>
      </c>
    </row>
    <row r="43" ht="14.25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  <c r="E43" s="66">
        <f t="array" ref="E43">xlookup(D43,'10.22 inventory'!D:D,'10.22 inventory'!C:C,"",0)</f>
        <v>2319</v>
      </c>
    </row>
    <row r="44" ht="14.25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  <c r="E44" s="57">
        <f t="array" ref="E44">xlookup(D44,'10.22 inventory'!D:D,'10.22 inventory'!C:C,"",0)</f>
        <v>0</v>
      </c>
    </row>
    <row r="45" ht="14.25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  <c r="E45" s="57">
        <f t="array" ref="E45">xlookup(D45,'10.22 inventory'!D:D,'10.22 inventory'!C:C,"",0)</f>
        <v>18</v>
      </c>
    </row>
    <row r="46" ht="14.25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  <c r="E46" s="57">
        <f t="array" ref="E46">xlookup(D46,'10.22 inventory'!D:D,'10.22 inventory'!C:C,"",0)</f>
        <v>905</v>
      </c>
    </row>
    <row r="47" ht="14.25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  <c r="E47" s="57">
        <f t="array" ref="E47">xlookup(D47,'10.22 inventory'!D:D,'10.22 inventory'!C:C,"",0)</f>
        <v>475</v>
      </c>
    </row>
    <row r="48" ht="14.25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  <c r="E48" s="66">
        <f t="array" ref="E48">xlookup(D48,'10.22 inventory'!D:D,'10.22 inventory'!C:C,"",0)</f>
        <v>4168</v>
      </c>
    </row>
    <row r="49" ht="14.25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  <c r="E49" s="57">
        <f t="array" ref="E49">xlookup(D49,'10.22 inventory'!D:D,'10.22 inventory'!C:C,"",0)</f>
        <v>5</v>
      </c>
    </row>
    <row r="50" ht="14.25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  <c r="E50" s="57">
        <f t="array" ref="E50">xlookup(D50,'10.22 inventory'!D:D,'10.22 inventory'!C:C,"",0)</f>
        <v>620</v>
      </c>
    </row>
    <row r="51" ht="14.25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  <c r="E51" s="57">
        <f t="array" ref="E51">xlookup(D51,'10.22 inventory'!D:D,'10.22 inventory'!C:C,"",0)</f>
        <v>180</v>
      </c>
    </row>
    <row r="52" ht="14.25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  <c r="E52" s="57">
        <f t="array" ref="E52">xlookup(D52,'10.22 inventory'!D:D,'10.22 inventory'!C:C,"",0)</f>
        <v>859</v>
      </c>
    </row>
    <row r="53" ht="14.25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  <c r="E53" s="66">
        <f t="array" ref="E53">xlookup(D53,'10.22 inventory'!D:D,'10.22 inventory'!C:C,"",0)</f>
        <v>1620</v>
      </c>
    </row>
    <row r="54" ht="14.25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  <c r="E54" s="57">
        <f t="array" ref="E54">xlookup(D54,'10.22 inventory'!D:D,'10.22 inventory'!C:C,"",0)</f>
        <v>73</v>
      </c>
    </row>
    <row r="55" ht="14.25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  <c r="E55" s="66">
        <f t="array" ref="E55">xlookup(D55,'10.22 inventory'!D:D,'10.22 inventory'!C:C,"",0)</f>
        <v>7515</v>
      </c>
    </row>
    <row r="56" ht="14.25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  <c r="E56" s="57">
        <f t="array" ref="E56">xlookup(D56,'10.22 inventory'!D:D,'10.22 inventory'!C:C,"",0)</f>
        <v>7</v>
      </c>
    </row>
    <row r="57" ht="14.25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  <c r="E57" s="57">
        <f t="array" ref="E57">xlookup(D57,'10.22 inventory'!D:D,'10.22 inventory'!C:C,"",0)</f>
        <v>409</v>
      </c>
    </row>
    <row r="58" ht="14.25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  <c r="E58" s="66">
        <f t="array" ref="E58">xlookup(D58,'10.22 inventory'!D:D,'10.22 inventory'!C:C,"",0)</f>
        <v>2072</v>
      </c>
    </row>
    <row r="59" ht="14.25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  <c r="E59" s="66">
        <f t="array" ref="E59">xlookup(D59,'10.22 inventory'!D:D,'10.22 inventory'!C:C,"",0)</f>
        <v>1607</v>
      </c>
    </row>
    <row r="60" ht="14.25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  <c r="E60" s="66">
        <f t="array" ref="E60">xlookup(D60,'10.22 inventory'!D:D,'10.22 inventory'!C:C,"",0)</f>
        <v>4251</v>
      </c>
    </row>
    <row r="61" ht="14.25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  <c r="E61" s="66">
        <f t="array" ref="E61">xlookup(D61,'10.22 inventory'!D:D,'10.22 inventory'!C:C,"",0)</f>
        <v>6187</v>
      </c>
    </row>
    <row r="62" ht="14.25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  <c r="E62" s="66">
        <f t="array" ref="E62">xlookup(D62,'10.22 inventory'!D:D,'10.22 inventory'!C:C,"",0)</f>
        <v>1162</v>
      </c>
    </row>
    <row r="63" ht="14.25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  <c r="E63" s="66">
        <f t="array" ref="E63">xlookup(D63,'10.22 inventory'!D:D,'10.22 inventory'!C:C,"",0)</f>
        <v>1110</v>
      </c>
    </row>
    <row r="64" ht="14.25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  <c r="E64" s="66">
        <f t="array" ref="E64">xlookup(D64,'10.22 inventory'!D:D,'10.22 inventory'!C:C,"",0)</f>
        <v>2278</v>
      </c>
    </row>
    <row r="65" ht="14.25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  <c r="E65" s="57">
        <f t="array" ref="E65">xlookup(D65,'10.22 inventory'!D:D,'10.22 inventory'!C:C,"",0)</f>
        <v>584</v>
      </c>
    </row>
    <row r="66" ht="14.25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  <c r="E66" s="66">
        <f t="array" ref="E66">xlookup(D66,'10.22 inventory'!D:D,'10.22 inventory'!C:C,"",0)</f>
        <v>5234</v>
      </c>
    </row>
    <row r="67" ht="14.25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  <c r="E67" s="66">
        <f t="array" ref="E67">xlookup(D67,'10.22 inventory'!D:D,'10.22 inventory'!C:C,"",0)</f>
        <v>4296</v>
      </c>
    </row>
    <row r="68" ht="14.25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  <c r="E68" s="66">
        <f t="array" ref="E68">xlookup(D68,'10.22 inventory'!D:D,'10.22 inventory'!C:C,"",0)</f>
        <v>12462</v>
      </c>
    </row>
    <row r="69" ht="14.25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  <c r="E69" s="66">
        <f t="array" ref="E69">xlookup(D69,'10.22 inventory'!D:D,'10.22 inventory'!C:C,"",0)</f>
        <v>10805</v>
      </c>
    </row>
    <row r="70" ht="14.25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  <c r="E70" s="66">
        <f t="array" ref="E70">xlookup(D70,'10.22 inventory'!D:D,'10.22 inventory'!C:C,"",0)</f>
        <v>9697</v>
      </c>
    </row>
    <row r="71" ht="14.25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  <c r="E71" s="66">
        <f t="array" ref="E71">xlookup(D71,'10.22 inventory'!D:D,'10.22 inventory'!C:C,"",0)</f>
        <v>5005</v>
      </c>
    </row>
    <row r="72" ht="14.25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  <c r="E72" s="66">
        <f t="array" ref="E72">xlookup(D72,'10.22 inventory'!D:D,'10.22 inventory'!C:C,"",0)</f>
        <v>6682</v>
      </c>
    </row>
    <row r="73" ht="14.25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  <c r="E73" s="66">
        <f t="array" ref="E73">xlookup(D73,'10.22 inventory'!D:D,'10.22 inventory'!C:C,"",0)</f>
        <v>2008</v>
      </c>
    </row>
    <row r="74" ht="14.25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  <c r="E74" s="66">
        <f t="array" ref="E74">xlookup(D74,'10.22 inventory'!D:D,'10.22 inventory'!C:C,"",0)</f>
        <v>2283</v>
      </c>
    </row>
    <row r="75" ht="14.25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  <c r="E75" s="66">
        <f t="array" ref="E75">xlookup(D75,'10.22 inventory'!D:D,'10.22 inventory'!C:C,"",0)</f>
        <v>6696</v>
      </c>
    </row>
    <row r="76" ht="14.25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  <c r="E76" s="66">
        <f t="array" ref="E76">xlookup(D76,'10.22 inventory'!D:D,'10.22 inventory'!C:C,"",0)</f>
        <v>4618</v>
      </c>
    </row>
    <row r="77" ht="14.25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  <c r="E77" s="57">
        <f t="array" ref="E77">xlookup(D77,'10.22 inventory'!D:D,'10.22 inventory'!C:C,"",0)</f>
        <v>0</v>
      </c>
    </row>
    <row r="78" ht="14.25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  <c r="E78" s="66">
        <f t="array" ref="E78">xlookup(D78,'10.22 inventory'!D:D,'10.22 inventory'!C:C,"",0)</f>
        <v>8579</v>
      </c>
    </row>
    <row r="79" ht="14.25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  <c r="E79" s="66">
        <f t="array" ref="E79">xlookup(D79,'10.22 inventory'!D:D,'10.22 inventory'!C:C,"",0)</f>
        <v>21051</v>
      </c>
    </row>
    <row r="80" ht="14.25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  <c r="E80" s="66">
        <f t="array" ref="E80">xlookup(D80,'10.22 inventory'!D:D,'10.22 inventory'!C:C,"",0)</f>
        <v>9031</v>
      </c>
    </row>
    <row r="81" ht="14.25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  <c r="E81" s="66">
        <f t="array" ref="E81">xlookup(D81,'10.22 inventory'!D:D,'10.22 inventory'!C:C,"",0)</f>
        <v>13062</v>
      </c>
    </row>
    <row r="82" ht="14.25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  <c r="E82" s="66">
        <f t="array" ref="E82">xlookup(D82,'10.22 inventory'!D:D,'10.22 inventory'!C:C,"",0)</f>
        <v>11772</v>
      </c>
    </row>
    <row r="83" ht="14.25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  <c r="E83" s="57">
        <f t="array" ref="E83">xlookup(D83,'10.22 inventory'!D:D,'10.22 inventory'!C:C,"",0)</f>
        <v>219</v>
      </c>
    </row>
    <row r="84" ht="14.25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  <c r="E84" s="66">
        <f t="array" ref="E84">xlookup(D84,'10.22 inventory'!D:D,'10.22 inventory'!C:C,"",0)</f>
        <v>17159</v>
      </c>
    </row>
    <row r="85" ht="14.25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  <c r="E85" s="66">
        <f t="array" ref="E85">xlookup(D85,'10.22 inventory'!D:D,'10.22 inventory'!C:C,"",0)</f>
        <v>10334</v>
      </c>
    </row>
    <row r="86" ht="14.25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  <c r="E86" s="66">
        <f t="array" ref="E86">xlookup(D86,'10.22 inventory'!D:D,'10.22 inventory'!C:C,"",0)</f>
        <v>23452</v>
      </c>
    </row>
    <row r="87" ht="14.25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  <c r="E87" s="66">
        <f t="array" ref="E87">xlookup(D87,'10.22 inventory'!D:D,'10.22 inventory'!C:C,"",0)</f>
        <v>22478</v>
      </c>
    </row>
    <row r="88" ht="14.25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  <c r="E88" s="66">
        <f t="array" ref="E88">xlookup(D88,'10.22 inventory'!D:D,'10.22 inventory'!C:C,"",0)</f>
        <v>12330</v>
      </c>
    </row>
    <row r="89" ht="14.25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  <c r="E89" s="66">
        <f t="array" ref="E89">xlookup(D89,'10.22 inventory'!D:D,'10.22 inventory'!C:C,"",0)</f>
        <v>6737</v>
      </c>
    </row>
    <row r="90" ht="14.25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  <c r="E90" s="66">
        <f t="array" ref="E90">xlookup(D90,'10.22 inventory'!D:D,'10.22 inventory'!C:C,"",0)</f>
        <v>22219</v>
      </c>
    </row>
    <row r="91" ht="14.25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  <c r="E91" s="66">
        <f t="array" ref="E91">xlookup(D91,'10.22 inventory'!D:D,'10.22 inventory'!C:C,"",0)</f>
        <v>3183</v>
      </c>
    </row>
    <row r="92" ht="14.25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  <c r="E92" s="57">
        <f t="array" ref="E92">xlookup(D92,'10.22 inventory'!D:D,'10.22 inventory'!C:C,"",0)</f>
        <v>1</v>
      </c>
    </row>
    <row r="93" ht="14.25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  <c r="E93" s="66">
        <f t="array" ref="E93">xlookup(D93,'10.22 inventory'!D:D,'10.22 inventory'!C:C,"",0)</f>
        <v>1774</v>
      </c>
    </row>
    <row r="94" ht="14.25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  <c r="E94" s="66">
        <f t="array" ref="E94">xlookup(D94,'10.22 inventory'!D:D,'10.22 inventory'!C:C,"",0)</f>
        <v>1641</v>
      </c>
    </row>
    <row r="95" ht="14.25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  <c r="E95" s="66">
        <f t="array" ref="E95">xlookup(D95,'10.22 inventory'!D:D,'10.22 inventory'!C:C,"",0)</f>
        <v>1616</v>
      </c>
    </row>
    <row r="96" ht="14.25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  <c r="E96" s="66">
        <f t="array" ref="E96">xlookup(D96,'10.22 inventory'!D:D,'10.22 inventory'!C:C,"",0)</f>
        <v>6769</v>
      </c>
    </row>
    <row r="97" ht="14.25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  <c r="E97" s="66">
        <f t="array" ref="E97">xlookup(D97,'10.22 inventory'!D:D,'10.22 inventory'!C:C,"",0)</f>
        <v>8228</v>
      </c>
    </row>
    <row r="98" ht="14.25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  <c r="E98" s="66">
        <f t="array" ref="E98">xlookup(D98,'10.22 inventory'!D:D,'10.22 inventory'!C:C,"",0)</f>
        <v>8192</v>
      </c>
    </row>
    <row r="99" ht="14.25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  <c r="E99" s="66">
        <f t="array" ref="E99">xlookup(D99,'10.22 inventory'!D:D,'10.22 inventory'!C:C,"",0)</f>
        <v>3871</v>
      </c>
    </row>
    <row r="100" ht="14.25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  <c r="E100" s="57" t="str">
        <f t="array" ref="E100">xlookup(D100,'10.22 inventory'!D:D,'10.22 inventory'!C:C,"",0)</f>
        <v/>
      </c>
    </row>
    <row r="101" ht="14.25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  <c r="E101" s="66">
        <f t="array" ref="E101">xlookup(D101,'10.22 inventory'!D:D,'10.22 inventory'!C:C,"",0)</f>
        <v>4414</v>
      </c>
    </row>
    <row r="102" ht="14.25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  <c r="E102" s="66">
        <f t="array" ref="E102">xlookup(D102,'10.22 inventory'!D:D,'10.22 inventory'!C:C,"",0)</f>
        <v>2180</v>
      </c>
    </row>
    <row r="103" ht="14.25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  <c r="E103" s="66">
        <f t="array" ref="E103">xlookup(D103,'10.22 inventory'!D:D,'10.22 inventory'!C:C,"",0)</f>
        <v>4907</v>
      </c>
    </row>
    <row r="104" ht="14.25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  <c r="E104" s="66">
        <f t="array" ref="E104">xlookup(D104,'10.22 inventory'!D:D,'10.22 inventory'!C:C,"",0)</f>
        <v>7666</v>
      </c>
    </row>
    <row r="105" ht="14.25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  <c r="E105" s="66">
        <f t="array" ref="E105">xlookup(D105,'10.22 inventory'!D:D,'10.22 inventory'!C:C,"",0)</f>
        <v>1252</v>
      </c>
    </row>
    <row r="106" ht="14.25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  <c r="E106" s="57">
        <f t="array" ref="E106">xlookup(D106,'10.22 inventory'!D:D,'10.22 inventory'!C:C,"",0)</f>
        <v>5</v>
      </c>
    </row>
    <row r="107" ht="14.25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  <c r="E107" s="57">
        <f t="array" ref="E107">xlookup(D107,'10.22 inventory'!D:D,'10.22 inventory'!C:C,"",0)</f>
        <v>0</v>
      </c>
    </row>
    <row r="108" ht="14.25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  <c r="E108" s="57">
        <f t="array" ref="E108">xlookup(D108,'10.22 inventory'!D:D,'10.22 inventory'!C:C,"",0)</f>
        <v>0</v>
      </c>
    </row>
    <row r="109" ht="14.25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  <c r="E109" s="57">
        <f t="array" ref="E109">xlookup(D109,'10.22 inventory'!D:D,'10.22 inventory'!C:C,"",0)</f>
        <v>0</v>
      </c>
    </row>
    <row r="110" ht="14.25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  <c r="E110" s="66">
        <f t="array" ref="E110">xlookup(D110,'10.22 inventory'!D:D,'10.22 inventory'!C:C,"",0)</f>
        <v>3666</v>
      </c>
    </row>
    <row r="111" ht="14.25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  <c r="E111" s="66">
        <f t="array" ref="E111">xlookup(D111,'10.22 inventory'!D:D,'10.22 inventory'!C:C,"",0)</f>
        <v>4572</v>
      </c>
    </row>
    <row r="112" ht="14.25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  <c r="E112" s="57">
        <f t="array" ref="E112">xlookup(D112,'10.22 inventory'!D:D,'10.22 inventory'!C:C,"",0)</f>
        <v>749</v>
      </c>
    </row>
    <row r="113" ht="14.25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  <c r="E113" s="57">
        <f t="array" ref="E113">xlookup(D113,'10.22 inventory'!D:D,'10.22 inventory'!C:C,"",0)</f>
        <v>0</v>
      </c>
    </row>
    <row r="114" ht="14.25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  <c r="E114" s="57">
        <f t="array" ref="E114">xlookup(D114,'10.22 inventory'!D:D,'10.22 inventory'!C:C,"",0)</f>
        <v>0</v>
      </c>
    </row>
    <row r="115" ht="14.25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  <c r="E115" s="57">
        <f t="array" ref="E115">xlookup(D115,'10.22 inventory'!D:D,'10.22 inventory'!C:C,"",0)</f>
        <v>0</v>
      </c>
    </row>
    <row r="116" ht="14.25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  <c r="E116" s="57">
        <f t="array" ref="E116">xlookup(D116,'10.22 inventory'!D:D,'10.22 inventory'!C:C,"",0)</f>
        <v>0</v>
      </c>
    </row>
    <row r="117" ht="14.25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  <c r="E117" s="57">
        <f t="array" ref="E117">xlookup(D117,'10.22 inventory'!D:D,'10.22 inventory'!C:C,"",0)</f>
        <v>7</v>
      </c>
    </row>
    <row r="118" ht="14.25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  <c r="E118" s="66">
        <f t="array" ref="E118">xlookup(D118,'10.22 inventory'!D:D,'10.22 inventory'!C:C,"",0)</f>
        <v>1996</v>
      </c>
    </row>
    <row r="119" ht="14.25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  <c r="E119" s="66">
        <f t="array" ref="E119">xlookup(D119,'10.22 inventory'!D:D,'10.22 inventory'!C:C,"",0)</f>
        <v>2615</v>
      </c>
    </row>
    <row r="120" ht="14.25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  <c r="E120" s="66">
        <f t="array" ref="E120">xlookup(D120,'10.22 inventory'!D:D,'10.22 inventory'!C:C,"",0)</f>
        <v>8947</v>
      </c>
    </row>
    <row r="121" ht="14.25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  <c r="E121" s="66">
        <f t="array" ref="E121">xlookup(D121,'10.22 inventory'!D:D,'10.22 inventory'!C:C,"",0)</f>
        <v>2766</v>
      </c>
    </row>
    <row r="122" ht="14.25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  <c r="E122" s="66">
        <f t="array" ref="E122">xlookup(D122,'10.22 inventory'!D:D,'10.22 inventory'!C:C,"",0)</f>
        <v>2171</v>
      </c>
    </row>
    <row r="123" ht="14.25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  <c r="E123" s="66">
        <f t="array" ref="E123">xlookup(D123,'10.22 inventory'!D:D,'10.22 inventory'!C:C,"",0)</f>
        <v>2846</v>
      </c>
    </row>
    <row r="124" ht="14.25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  <c r="E124" s="66">
        <f t="array" ref="E124">xlookup(D124,'10.22 inventory'!D:D,'10.22 inventory'!C:C,"",0)</f>
        <v>7724</v>
      </c>
    </row>
    <row r="125" ht="14.25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  <c r="E125" s="66">
        <f t="array" ref="E125">xlookup(D125,'10.22 inventory'!D:D,'10.22 inventory'!C:C,"",0)</f>
        <v>1173</v>
      </c>
    </row>
    <row r="126" ht="14.25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  <c r="E126" s="66">
        <f t="array" ref="E126">xlookup(D126,'10.22 inventory'!D:D,'10.22 inventory'!C:C,"",0)</f>
        <v>1591</v>
      </c>
    </row>
    <row r="127" ht="14.25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  <c r="E127" s="66">
        <f t="array" ref="E127">xlookup(D127,'10.22 inventory'!D:D,'10.22 inventory'!C:C,"",0)</f>
        <v>2743</v>
      </c>
    </row>
    <row r="128" ht="14.25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  <c r="E128" s="66">
        <f t="array" ref="E128">xlookup(D128,'10.22 inventory'!D:D,'10.22 inventory'!C:C,"",0)</f>
        <v>1239</v>
      </c>
    </row>
    <row r="129" ht="14.25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  <c r="E129" s="57">
        <f t="array" ref="E129">xlookup(D129,'10.22 inventory'!D:D,'10.22 inventory'!C:C,"",0)</f>
        <v>0</v>
      </c>
    </row>
    <row r="130" ht="14.25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  <c r="E130" s="66">
        <f t="array" ref="E130">xlookup(D130,'10.22 inventory'!D:D,'10.22 inventory'!C:C,"",0)</f>
        <v>1365</v>
      </c>
    </row>
    <row r="131" ht="14.25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  <c r="E131" s="66">
        <f t="array" ref="E131">xlookup(D131,'10.22 inventory'!D:D,'10.22 inventory'!C:C,"",0)</f>
        <v>2938</v>
      </c>
    </row>
    <row r="132" ht="14.25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  <c r="E132" s="66">
        <f t="array" ref="E132">xlookup(D132,'10.22 inventory'!D:D,'10.22 inventory'!C:C,"",0)</f>
        <v>2261</v>
      </c>
    </row>
    <row r="133" ht="14.25" customHeight="1">
      <c r="A133" s="18" t="s">
        <v>42</v>
      </c>
      <c r="B133" s="18" t="s">
        <v>925</v>
      </c>
      <c r="C133" s="30">
        <v>0.0</v>
      </c>
      <c r="D133" s="57" t="str">
        <f t="shared" si="1"/>
        <v>COSour Tropical Fruit 1:1 THC:CBD Fruit Chews</v>
      </c>
      <c r="E133" s="57">
        <f t="array" ref="E133">xlookup(D133,'10.22 inventory'!D:D,'10.22 inventory'!C:C,"",0)</f>
        <v>0</v>
      </c>
    </row>
    <row r="134" ht="14.25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  <c r="E134" s="57">
        <f t="array" ref="E134">xlookup(D134,'10.22 inventory'!D:D,'10.22 inventory'!C:C,"",0)</f>
        <v>813</v>
      </c>
    </row>
    <row r="135" ht="14.25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  <c r="E135" s="66">
        <f t="array" ref="E135">xlookup(D135,'10.22 inventory'!D:D,'10.22 inventory'!C:C,"",0)</f>
        <v>1818</v>
      </c>
    </row>
    <row r="136" ht="14.25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  <c r="E136" s="66">
        <f t="array" ref="E136">xlookup(D136,'10.22 inventory'!D:D,'10.22 inventory'!C:C,"",0)</f>
        <v>4605</v>
      </c>
    </row>
    <row r="137" ht="14.25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  <c r="E137" s="66">
        <f t="array" ref="E137">xlookup(D137,'10.22 inventory'!D:D,'10.22 inventory'!C:C,"",0)</f>
        <v>4891</v>
      </c>
    </row>
    <row r="138" ht="14.25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  <c r="E138" s="57">
        <f t="array" ref="E138">xlookup(D138,'10.22 inventory'!D:D,'10.22 inventory'!C:C,"",0)</f>
        <v>0</v>
      </c>
    </row>
    <row r="139" ht="14.25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  <c r="E139" s="66">
        <f t="array" ref="E139">xlookup(D139,'10.22 inventory'!D:D,'10.22 inventory'!C:C,"",0)</f>
        <v>5886</v>
      </c>
    </row>
    <row r="140" ht="14.25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  <c r="E140" s="66">
        <f t="array" ref="E140">xlookup(D140,'10.22 inventory'!D:D,'10.22 inventory'!C:C,"",0)</f>
        <v>4292</v>
      </c>
    </row>
    <row r="141" ht="14.25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  <c r="E141" s="66">
        <f t="array" ref="E141">xlookup(D141,'10.22 inventory'!D:D,'10.22 inventory'!C:C,"",0)</f>
        <v>7238</v>
      </c>
    </row>
    <row r="142" ht="14.25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  <c r="E142" s="57">
        <f t="array" ref="E142">xlookup(D142,'10.22 inventory'!D:D,'10.22 inventory'!C:C,"",0)</f>
        <v>0</v>
      </c>
    </row>
    <row r="143" ht="14.25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  <c r="E143" s="57">
        <f t="array" ref="E143">xlookup(D143,'10.22 inventory'!D:D,'10.22 inventory'!C:C,"",0)</f>
        <v>0</v>
      </c>
    </row>
    <row r="144" ht="14.25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  <c r="E144" s="57">
        <f t="array" ref="E144">xlookup(D144,'10.22 inventory'!D:D,'10.22 inventory'!C:C,"",0)</f>
        <v>0</v>
      </c>
    </row>
    <row r="145" ht="14.25" customHeight="1">
      <c r="A145" s="18" t="s">
        <v>42</v>
      </c>
      <c r="B145" s="18" t="s">
        <v>927</v>
      </c>
      <c r="C145" s="30">
        <v>0.0</v>
      </c>
      <c r="D145" s="57" t="str">
        <f t="shared" si="1"/>
        <v>COTropical Fruit 1:1 THC:CBD Fruit Chews</v>
      </c>
      <c r="E145" s="57">
        <f t="array" ref="E145">xlookup(D145,'10.22 inventory'!D:D,'10.22 inventory'!C:C,"",0)</f>
        <v>0</v>
      </c>
    </row>
    <row r="146" ht="14.25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  <c r="E146" s="66">
        <f t="array" ref="E146">xlookup(D146,'10.22 inventory'!D:D,'10.22 inventory'!C:C,"",0)</f>
        <v>2861</v>
      </c>
    </row>
    <row r="147" ht="14.25" customHeight="1">
      <c r="A147" s="18" t="s">
        <v>42</v>
      </c>
      <c r="B147" s="18" t="s">
        <v>928</v>
      </c>
      <c r="C147" s="30">
        <v>0.0</v>
      </c>
      <c r="D147" s="57" t="str">
        <f t="shared" si="1"/>
        <v>COVIP Sample Box</v>
      </c>
      <c r="E147" s="57">
        <f t="array" ref="E147">xlookup(D147,'10.22 inventory'!D:D,'10.22 inventory'!C:C,"",0)</f>
        <v>0</v>
      </c>
    </row>
    <row r="148" ht="14.25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  <c r="E148" s="57">
        <f t="array" ref="E148">xlookup(D148,'10.22 inventory'!D:D,'10.22 inventory'!C:C,"",0)</f>
        <v>760</v>
      </c>
    </row>
    <row r="149" ht="14.25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  <c r="E149" s="66">
        <f t="array" ref="E149">xlookup(D149,'10.22 inventory'!D:D,'10.22 inventory'!C:C,"",0)</f>
        <v>2521</v>
      </c>
    </row>
    <row r="150" ht="14.25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  <c r="E150" s="66">
        <f t="array" ref="E150">xlookup(D150,'10.22 inventory'!D:D,'10.22 inventory'!C:C,"",0)</f>
        <v>6662</v>
      </c>
    </row>
    <row r="151" ht="14.25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  <c r="E151" s="57">
        <f t="array" ref="E151">xlookup(D151,'10.22 inventory'!D:D,'10.22 inventory'!C:C,"",0)</f>
        <v>0</v>
      </c>
    </row>
    <row r="152" ht="14.25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  <c r="E152" s="57" t="str">
        <f t="array" ref="E152">xlookup(D152,'10.22 inventory'!D:D,'10.22 inventory'!C:C,"",0)</f>
        <v/>
      </c>
    </row>
    <row r="153" ht="14.25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  <c r="E153" s="57" t="str">
        <f t="array" ref="E153">xlookup(D153,'10.22 inventory'!D:D,'10.22 inventory'!C:C,"",0)</f>
        <v/>
      </c>
    </row>
    <row r="154" ht="14.25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  <c r="E154" s="57" t="str">
        <f t="array" ref="E154">xlookup(D154,'10.22 inventory'!D:D,'10.22 inventory'!C:C,"",0)</f>
        <v/>
      </c>
    </row>
    <row r="155" ht="14.25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  <c r="E155" s="57" t="str">
        <f t="array" ref="E155">xlookup(D155,'10.22 inventory'!D:D,'10.22 inventory'!C:C,"",0)</f>
        <v/>
      </c>
    </row>
    <row r="156" ht="14.25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  <c r="E156" s="57" t="str">
        <f t="array" ref="E156">xlookup(D156,'10.22 inventory'!D:D,'10.22 inventory'!C:C,"",0)</f>
        <v/>
      </c>
    </row>
    <row r="157" ht="14.25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  <c r="E157" s="57" t="str">
        <f t="array" ref="E157">xlookup(D157,'10.22 inventory'!D:D,'10.22 inventory'!C:C,"",0)</f>
        <v/>
      </c>
    </row>
    <row r="158" ht="14.25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  <c r="E158" s="57" t="str">
        <f t="array" ref="E158">xlookup(D158,'10.22 inventory'!D:D,'10.22 inventory'!C:C,"",0)</f>
        <v/>
      </c>
    </row>
    <row r="159" ht="14.25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  <c r="E159" s="57" t="str">
        <f t="array" ref="E159">xlookup(D159,'10.22 inventory'!D:D,'10.22 inventory'!C:C,"",0)</f>
        <v/>
      </c>
    </row>
    <row r="160" ht="14.25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  <c r="E160" s="57" t="str">
        <f t="array" ref="E160">xlookup(D160,'10.22 inventory'!D:D,'10.22 inventory'!C:C,"",0)</f>
        <v/>
      </c>
    </row>
    <row r="161" ht="14.25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  <c r="E161" s="57" t="str">
        <f t="array" ref="E161">xlookup(D161,'10.22 inventory'!D:D,'10.22 inventory'!C:C,"",0)</f>
        <v/>
      </c>
    </row>
    <row r="162" ht="14.25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  <c r="E162" s="57" t="str">
        <f t="array" ref="E162">xlookup(D162,'10.22 inventory'!D:D,'10.22 inventory'!C:C,"",0)</f>
        <v/>
      </c>
    </row>
    <row r="163" ht="14.25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  <c r="E163" s="57" t="str">
        <f t="array" ref="E163">xlookup(D163,'10.22 inventory'!D:D,'10.22 inventory'!C:C,"",0)</f>
        <v/>
      </c>
    </row>
    <row r="164" ht="14.25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  <c r="E164" s="57" t="str">
        <f t="array" ref="E164">xlookup(D164,'10.22 inventory'!D:D,'10.22 inventory'!C:C,"",0)</f>
        <v/>
      </c>
    </row>
    <row r="165" ht="14.25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  <c r="E165" s="57" t="str">
        <f t="array" ref="E165">xlookup(D165,'10.22 inventory'!D:D,'10.22 inventory'!C:C,"",0)</f>
        <v/>
      </c>
    </row>
    <row r="166" ht="14.25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  <c r="E166" s="57" t="str">
        <f t="array" ref="E166">xlookup(D166,'10.22 inventory'!D:D,'10.22 inventory'!C:C,"",0)</f>
        <v/>
      </c>
    </row>
    <row r="167" ht="14.25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  <c r="E167" s="57" t="str">
        <f t="array" ref="E167">xlookup(D167,'10.22 inventory'!D:D,'10.22 inventory'!C:C,"",0)</f>
        <v/>
      </c>
    </row>
    <row r="168" ht="14.25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  <c r="E168" s="57" t="str">
        <f t="array" ref="E168">xlookup(D168,'10.22 inventory'!D:D,'10.22 inventory'!C:C,"",0)</f>
        <v/>
      </c>
    </row>
    <row r="169" ht="14.25" customHeight="1">
      <c r="A169" s="18" t="s">
        <v>40</v>
      </c>
      <c r="B169" s="18" t="s">
        <v>965</v>
      </c>
      <c r="C169" s="30">
        <v>0.0</v>
      </c>
      <c r="D169" s="57" t="str">
        <f t="shared" si="1"/>
        <v>ILSmokiez VIP Box</v>
      </c>
      <c r="E169" s="57" t="str">
        <f t="array" ref="E169">xlookup(D169,'10.22 inventory'!D:D,'10.22 inventory'!C:C,"",0)</f>
        <v/>
      </c>
    </row>
    <row r="170" ht="14.25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  <c r="E170" s="57" t="str">
        <f t="array" ref="E170">xlookup(D170,'10.22 inventory'!D:D,'10.22 inventory'!C:C,"",0)</f>
        <v/>
      </c>
    </row>
    <row r="171" ht="14.25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  <c r="E171" s="57" t="str">
        <f t="array" ref="E171">xlookup(D171,'10.22 inventory'!D:D,'10.22 inventory'!C:C,"",0)</f>
        <v/>
      </c>
    </row>
    <row r="172" ht="14.25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  <c r="E172" s="57" t="str">
        <f t="array" ref="E172">xlookup(D172,'10.22 inventory'!D:D,'10.22 inventory'!C:C,"",0)</f>
        <v/>
      </c>
    </row>
    <row r="173" ht="14.25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  <c r="E173" s="57">
        <f t="array" ref="E173">xlookup(D173,'10.22 inventory'!D:D,'10.22 inventory'!C:C,"",0)</f>
        <v>754</v>
      </c>
    </row>
    <row r="174" ht="14.25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  <c r="E174" s="57">
        <f t="array" ref="E174">xlookup(D174,'10.22 inventory'!D:D,'10.22 inventory'!C:C,"",0)</f>
        <v>0</v>
      </c>
    </row>
    <row r="175" ht="14.25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  <c r="E175" s="57">
        <f t="array" ref="E175">xlookup(D175,'10.22 inventory'!D:D,'10.22 inventory'!C:C,"",0)</f>
        <v>0</v>
      </c>
    </row>
    <row r="176" ht="14.25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  <c r="E176" s="57">
        <f t="array" ref="E176">xlookup(D176,'10.22 inventory'!D:D,'10.22 inventory'!C:C,"",0)</f>
        <v>4</v>
      </c>
    </row>
    <row r="177" ht="14.25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  <c r="E177" s="57">
        <f t="array" ref="E177">xlookup(D177,'10.22 inventory'!D:D,'10.22 inventory'!C:C,"",0)</f>
        <v>0</v>
      </c>
    </row>
    <row r="178" ht="14.25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  <c r="E178" s="57">
        <f t="array" ref="E178">xlookup(D178,'10.22 inventory'!D:D,'10.22 inventory'!C:C,"",0)</f>
        <v>0</v>
      </c>
    </row>
    <row r="179" ht="14.25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  <c r="E179" s="66">
        <f t="array" ref="E179">xlookup(D179,'10.22 inventory'!D:D,'10.22 inventory'!C:C,"",0)</f>
        <v>7865</v>
      </c>
    </row>
    <row r="180" ht="14.25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  <c r="E180" s="57">
        <f t="array" ref="E180">xlookup(D180,'10.22 inventory'!D:D,'10.22 inventory'!C:C,"",0)</f>
        <v>5</v>
      </c>
    </row>
    <row r="181" ht="14.25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  <c r="E181" s="57">
        <f t="array" ref="E181">xlookup(D181,'10.22 inventory'!D:D,'10.22 inventory'!C:C,"",0)</f>
        <v>0</v>
      </c>
    </row>
    <row r="182" ht="14.25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  <c r="E182" s="66">
        <f t="array" ref="E182">xlookup(D182,'10.22 inventory'!D:D,'10.22 inventory'!C:C,"",0)</f>
        <v>1688</v>
      </c>
    </row>
    <row r="183" ht="14.25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  <c r="E183" s="66">
        <f t="array" ref="E183">xlookup(D183,'10.22 inventory'!D:D,'10.22 inventory'!C:C,"",0)</f>
        <v>1088</v>
      </c>
    </row>
    <row r="184" ht="14.25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  <c r="E184" s="57">
        <f t="array" ref="E184">xlookup(D184,'10.22 inventory'!D:D,'10.22 inventory'!C:C,"",0)</f>
        <v>0</v>
      </c>
    </row>
    <row r="185" ht="14.25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  <c r="E185" s="66">
        <f t="array" ref="E185">xlookup(D185,'10.22 inventory'!D:D,'10.22 inventory'!C:C,"",0)</f>
        <v>5924</v>
      </c>
    </row>
    <row r="186" ht="14.25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  <c r="E186" s="57">
        <f t="array" ref="E186">xlookup(D186,'10.22 inventory'!D:D,'10.22 inventory'!C:C,"",0)</f>
        <v>0</v>
      </c>
    </row>
    <row r="187" ht="14.25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  <c r="E187" s="57">
        <f t="array" ref="E187">xlookup(D187,'10.22 inventory'!D:D,'10.22 inventory'!C:C,"",0)</f>
        <v>0</v>
      </c>
    </row>
    <row r="188" ht="14.25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  <c r="E188" s="66">
        <f t="array" ref="E188">xlookup(D188,'10.22 inventory'!D:D,'10.22 inventory'!C:C,"",0)</f>
        <v>3131</v>
      </c>
    </row>
    <row r="189" ht="14.25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  <c r="E189" s="66">
        <f t="array" ref="E189">xlookup(D189,'10.22 inventory'!D:D,'10.22 inventory'!C:C,"",0)</f>
        <v>8855</v>
      </c>
    </row>
    <row r="190" ht="14.25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  <c r="E190" s="57">
        <f t="array" ref="E190">xlookup(D190,'10.22 inventory'!D:D,'10.22 inventory'!C:C,"",0)</f>
        <v>0</v>
      </c>
    </row>
    <row r="191" ht="14.25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  <c r="E191" s="66">
        <f t="array" ref="E191">xlookup(D191,'10.22 inventory'!D:D,'10.22 inventory'!C:C,"",0)</f>
        <v>8862</v>
      </c>
    </row>
    <row r="192" ht="14.25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  <c r="E192" s="66">
        <f t="array" ref="E192">xlookup(D192,'10.22 inventory'!D:D,'10.22 inventory'!C:C,"",0)</f>
        <v>4502</v>
      </c>
    </row>
    <row r="193" ht="14.25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  <c r="E193" s="66">
        <f t="array" ref="E193">xlookup(D193,'10.22 inventory'!D:D,'10.22 inventory'!C:C,"",0)</f>
        <v>3099</v>
      </c>
    </row>
    <row r="194" ht="14.25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  <c r="E194" s="66">
        <f t="array" ref="E194">xlookup(D194,'10.22 inventory'!D:D,'10.22 inventory'!C:C,"",0)</f>
        <v>3244</v>
      </c>
    </row>
    <row r="195" ht="14.25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  <c r="E195" s="57">
        <f t="array" ref="E195">xlookup(D195,'10.22 inventory'!D:D,'10.22 inventory'!C:C,"",0)</f>
        <v>0</v>
      </c>
    </row>
    <row r="196" ht="14.25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  <c r="E196" s="66">
        <f t="array" ref="E196">xlookup(D196,'10.22 inventory'!D:D,'10.22 inventory'!C:C,"",0)</f>
        <v>5557</v>
      </c>
    </row>
    <row r="197" ht="14.25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  <c r="E197" s="57">
        <f t="array" ref="E197">xlookup(D197,'10.22 inventory'!D:D,'10.22 inventory'!C:C,"",0)</f>
        <v>0</v>
      </c>
    </row>
    <row r="198" ht="14.25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  <c r="E198" s="66">
        <f t="array" ref="E198">xlookup(D198,'10.22 inventory'!D:D,'10.22 inventory'!C:C,"",0)</f>
        <v>2719</v>
      </c>
    </row>
    <row r="199" ht="14.25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  <c r="E199" s="66">
        <f t="array" ref="E199">xlookup(D199,'10.22 inventory'!D:D,'10.22 inventory'!C:C,"",0)</f>
        <v>4760</v>
      </c>
    </row>
    <row r="200" ht="14.25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  <c r="E200" s="57">
        <f t="array" ref="E200">xlookup(D200,'10.22 inventory'!D:D,'10.22 inventory'!C:C,"",0)</f>
        <v>0</v>
      </c>
    </row>
    <row r="201" ht="14.25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  <c r="E201" s="66">
        <f t="array" ref="E201">xlookup(D201,'10.22 inventory'!D:D,'10.22 inventory'!C:C,"",0)</f>
        <v>5759</v>
      </c>
    </row>
    <row r="202" ht="14.25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  <c r="E202" s="57">
        <f t="array" ref="E202">xlookup(D202,'10.22 inventory'!D:D,'10.22 inventory'!C:C,"",0)</f>
        <v>0</v>
      </c>
    </row>
    <row r="203" ht="14.25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  <c r="E203" s="66">
        <f t="array" ref="E203">xlookup(D203,'10.22 inventory'!D:D,'10.22 inventory'!C:C,"",0)</f>
        <v>5459</v>
      </c>
    </row>
    <row r="204" ht="14.25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  <c r="E204" s="66">
        <f t="array" ref="E204">xlookup(D204,'10.22 inventory'!D:D,'10.22 inventory'!C:C,"",0)</f>
        <v>4479</v>
      </c>
    </row>
    <row r="205" ht="14.25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  <c r="E205" s="66">
        <f t="array" ref="E205">xlookup(D205,'10.22 inventory'!D:D,'10.22 inventory'!C:C,"",0)</f>
        <v>3039</v>
      </c>
    </row>
    <row r="206" ht="14.25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  <c r="E206" s="57">
        <f t="array" ref="E206">xlookup(D206,'10.22 inventory'!D:D,'10.22 inventory'!C:C,"",0)</f>
        <v>0</v>
      </c>
    </row>
    <row r="207" ht="14.25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  <c r="E207" s="66">
        <f t="array" ref="E207">xlookup(D207,'10.22 inventory'!D:D,'10.22 inventory'!C:C,"",0)</f>
        <v>3791</v>
      </c>
    </row>
    <row r="208" ht="14.25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  <c r="E208" s="57">
        <f t="array" ref="E208">xlookup(D208,'10.22 inventory'!D:D,'10.22 inventory'!C:C,"",0)</f>
        <v>0</v>
      </c>
    </row>
    <row r="209" ht="14.25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  <c r="E209" s="66">
        <f t="array" ref="E209">xlookup(D209,'10.22 inventory'!D:D,'10.22 inventory'!C:C,"",0)</f>
        <v>3742</v>
      </c>
    </row>
    <row r="210" ht="14.25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  <c r="E210" s="66">
        <f t="array" ref="E210">xlookup(D210,'10.22 inventory'!D:D,'10.22 inventory'!C:C,"",0)</f>
        <v>4907</v>
      </c>
    </row>
    <row r="211" ht="14.25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  <c r="E211" s="57">
        <f t="array" ref="E211">xlookup(D211,'10.22 inventory'!D:D,'10.22 inventory'!C:C,"",0)</f>
        <v>0</v>
      </c>
    </row>
    <row r="212" ht="14.25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  <c r="E212" s="66">
        <f t="array" ref="E212">xlookup(D212,'10.22 inventory'!D:D,'10.22 inventory'!C:C,"",0)</f>
        <v>8041</v>
      </c>
    </row>
    <row r="213" ht="14.25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  <c r="E213" s="66">
        <f t="array" ref="E213">xlookup(D213,'10.22 inventory'!D:D,'10.22 inventory'!C:C,"",0)</f>
        <v>4553</v>
      </c>
    </row>
    <row r="214" ht="14.25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  <c r="E214" s="66">
        <f t="array" ref="E214">xlookup(D214,'10.22 inventory'!D:D,'10.22 inventory'!C:C,"",0)</f>
        <v>4212</v>
      </c>
    </row>
    <row r="215" ht="14.25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  <c r="E215" s="66">
        <f t="array" ref="E215">xlookup(D215,'10.22 inventory'!D:D,'10.22 inventory'!C:C,"",0)</f>
        <v>2810</v>
      </c>
    </row>
    <row r="216" ht="14.25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  <c r="E216" s="66">
        <f t="array" ref="E216">xlookup(D216,'10.22 inventory'!D:D,'10.22 inventory'!C:C,"",0)</f>
        <v>2068</v>
      </c>
    </row>
    <row r="217" ht="14.25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  <c r="E217" s="66">
        <f t="array" ref="E217">xlookup(D217,'10.22 inventory'!D:D,'10.22 inventory'!C:C,"",0)</f>
        <v>3150</v>
      </c>
    </row>
    <row r="218" ht="14.25" customHeight="1">
      <c r="A218" s="11" t="s">
        <v>43</v>
      </c>
      <c r="B218" s="11" t="s">
        <v>928</v>
      </c>
      <c r="C218" s="28">
        <v>0.0</v>
      </c>
      <c r="D218" s="57" t="str">
        <f t="shared" si="1"/>
        <v>MOVIP Sample Box</v>
      </c>
      <c r="E218" s="57">
        <f t="array" ref="E218">xlookup(D218,'10.22 inventory'!D:D,'10.22 inventory'!C:C,"",0)</f>
        <v>0</v>
      </c>
    </row>
    <row r="219" ht="14.25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  <c r="E219" s="66">
        <f t="array" ref="E219">xlookup(D219,'10.22 inventory'!D:D,'10.22 inventory'!C:C,"",0)</f>
        <v>1989</v>
      </c>
    </row>
    <row r="220" ht="14.25" customHeight="1">
      <c r="A220" s="11" t="s">
        <v>38</v>
      </c>
      <c r="B220" s="11" t="s">
        <v>966</v>
      </c>
      <c r="C220" s="28">
        <v>0.0</v>
      </c>
      <c r="D220" s="57" t="str">
        <f t="shared" si="1"/>
        <v>NJGreen Apple CBG:THC 1:1 Fruit Chews</v>
      </c>
      <c r="E220" s="57" t="str">
        <f t="array" ref="E220">xlookup(D220,'10.22 inventory'!D:D,'10.22 inventory'!C:C,"",0)</f>
        <v/>
      </c>
    </row>
    <row r="221" ht="14.25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  <c r="E221" s="57" t="str">
        <f t="array" ref="E221">xlookup(D221,'10.22 inventory'!D:D,'10.22 inventory'!C:C,"",0)</f>
        <v/>
      </c>
    </row>
    <row r="222" ht="14.25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  <c r="E222" s="57">
        <f t="array" ref="E222">xlookup(D222,'10.22 inventory'!D:D,'10.22 inventory'!C:C,"",0)</f>
        <v>0</v>
      </c>
    </row>
    <row r="223" ht="14.25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  <c r="E223" s="57">
        <f t="array" ref="E223">xlookup(D223,'10.22 inventory'!D:D,'10.22 inventory'!C:C,"",0)</f>
        <v>-20</v>
      </c>
    </row>
    <row r="224" ht="14.25" customHeight="1">
      <c r="A224" s="11" t="s">
        <v>38</v>
      </c>
      <c r="B224" s="11" t="s">
        <v>967</v>
      </c>
      <c r="C224" s="28">
        <v>0.0</v>
      </c>
      <c r="D224" s="57" t="str">
        <f t="shared" si="1"/>
        <v>NJSour Green Apple CBG:THC 1:1 Fruit Chews</v>
      </c>
      <c r="E224" s="57" t="str">
        <f t="array" ref="E224">xlookup(D224,'10.22 inventory'!D:D,'10.22 inventory'!C:C,"",0)</f>
        <v/>
      </c>
    </row>
    <row r="225" ht="14.25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  <c r="E225" s="57" t="str">
        <f t="array" ref="E225">xlookup(D225,'10.22 inventory'!D:D,'10.22 inventory'!C:C,"",0)</f>
        <v/>
      </c>
    </row>
    <row r="226" ht="14.25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  <c r="E226" s="57">
        <f t="array" ref="E226">xlookup(D226,'10.22 inventory'!D:D,'10.22 inventory'!C:C,"",0)</f>
        <v>-10</v>
      </c>
    </row>
    <row r="227" ht="14.25" customHeight="1">
      <c r="A227" s="18" t="s">
        <v>38</v>
      </c>
      <c r="B227" s="18" t="s">
        <v>968</v>
      </c>
      <c r="C227" s="30">
        <v>0.0</v>
      </c>
      <c r="D227" s="57" t="str">
        <f t="shared" si="1"/>
        <v>NJSour Tropical Fruit CBD:THC 1:1 Fruit Chews</v>
      </c>
      <c r="E227" s="57" t="str">
        <f t="array" ref="E227">xlookup(D227,'10.22 inventory'!D:D,'10.22 inventory'!C:C,"",0)</f>
        <v/>
      </c>
    </row>
    <row r="228" ht="14.25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  <c r="E228" s="57">
        <f t="array" ref="E228">xlookup(D228,'10.22 inventory'!D:D,'10.22 inventory'!C:C,"",0)</f>
        <v>-10</v>
      </c>
    </row>
    <row r="229" ht="14.25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  <c r="E229" s="57" t="str">
        <f t="array" ref="E229">xlookup(D229,'10.22 inventory'!D:D,'10.22 inventory'!C:C,"",0)</f>
        <v/>
      </c>
    </row>
    <row r="230" ht="14.25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  <c r="E230" s="57" t="str">
        <f t="array" ref="E230">xlookup(D230,'10.22 inventory'!D:D,'10.22 inventory'!C:C,"",0)</f>
        <v/>
      </c>
    </row>
    <row r="231" ht="14.25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  <c r="E231" s="57" t="str">
        <f t="array" ref="E231">xlookup(D231,'10.22 inventory'!D:D,'10.22 inventory'!C:C,"",0)</f>
        <v/>
      </c>
    </row>
    <row r="232" ht="14.25" customHeight="1">
      <c r="A232" s="11" t="s">
        <v>38</v>
      </c>
      <c r="B232" s="11" t="s">
        <v>969</v>
      </c>
      <c r="C232" s="28">
        <v>0.0</v>
      </c>
      <c r="D232" s="57" t="str">
        <f t="shared" si="1"/>
        <v>NJTropical Fruit CBD:THC 1:1 Fruit Chews</v>
      </c>
      <c r="E232" s="57" t="str">
        <f t="array" ref="E232">xlookup(D232,'10.22 inventory'!D:D,'10.22 inventory'!C:C,"",0)</f>
        <v/>
      </c>
    </row>
    <row r="233" ht="14.25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  <c r="E233" s="57">
        <f t="array" ref="E233">xlookup(D233,'10.22 inventory'!D:D,'10.22 inventory'!C:C,"",0)</f>
        <v>0</v>
      </c>
    </row>
    <row r="234" ht="14.25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  <c r="E234" s="57">
        <f t="array" ref="E234">xlookup(D234,'10.22 inventory'!D:D,'10.22 inventory'!C:C,"",0)</f>
        <v>0</v>
      </c>
    </row>
    <row r="235" ht="14.25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  <c r="E235" s="57">
        <f t="array" ref="E235">xlookup(D235,'10.22 inventory'!D:D,'10.22 inventory'!C:C,"",0)</f>
        <v>-10</v>
      </c>
    </row>
    <row r="236" ht="14.25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  <c r="E236" s="66">
        <f t="array" ref="E236">xlookup(D236,'10.22 inventory'!D:D,'10.22 inventory'!C:C,"",0)</f>
        <v>1989</v>
      </c>
    </row>
    <row r="237" ht="14.25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  <c r="E237" s="57">
        <f t="array" ref="E237">xlookup(D237,'10.22 inventory'!D:D,'10.22 inventory'!C:C,"",0)</f>
        <v>0</v>
      </c>
    </row>
    <row r="238" ht="14.25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  <c r="E238" s="57">
        <f t="array" ref="E238">xlookup(D238,'10.22 inventory'!D:D,'10.22 inventory'!C:C,"",0)</f>
        <v>0</v>
      </c>
    </row>
    <row r="239" ht="14.25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  <c r="E239" s="57">
        <f t="array" ref="E239">xlookup(D239,'10.22 inventory'!D:D,'10.22 inventory'!C:C,"",0)</f>
        <v>0</v>
      </c>
    </row>
    <row r="240" ht="14.25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  <c r="E240" s="66">
        <f t="array" ref="E240">xlookup(D240,'10.22 inventory'!D:D,'10.22 inventory'!C:C,"",0)</f>
        <v>3547</v>
      </c>
    </row>
    <row r="241" ht="14.25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  <c r="E241" s="57">
        <f t="array" ref="E241">xlookup(D241,'10.22 inventory'!D:D,'10.22 inventory'!C:C,"",0)</f>
        <v>-10</v>
      </c>
    </row>
    <row r="242" ht="14.25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  <c r="E242" s="57">
        <f t="array" ref="E242">xlookup(D242,'10.22 inventory'!D:D,'10.22 inventory'!C:C,"",0)</f>
        <v>0</v>
      </c>
    </row>
    <row r="243" ht="14.25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  <c r="E243" s="57">
        <f t="array" ref="E243">xlookup(D243,'10.22 inventory'!D:D,'10.22 inventory'!C:C,"",0)</f>
        <v>0</v>
      </c>
    </row>
    <row r="244" ht="14.25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  <c r="E244" s="57">
        <f t="array" ref="E244">xlookup(D244,'10.22 inventory'!D:D,'10.22 inventory'!C:C,"",0)</f>
        <v>0</v>
      </c>
    </row>
    <row r="245" ht="14.25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  <c r="E245" s="57">
        <f t="array" ref="E245">xlookup(D245,'10.22 inventory'!D:D,'10.22 inventory'!C:C,"",0)</f>
        <v>0</v>
      </c>
    </row>
    <row r="246" ht="14.25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  <c r="E246" s="57">
        <f t="array" ref="E246">xlookup(D246,'10.22 inventory'!D:D,'10.22 inventory'!C:C,"",0)</f>
        <v>0</v>
      </c>
    </row>
    <row r="247" ht="14.25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  <c r="E247" s="57">
        <f t="array" ref="E247">xlookup(D247,'10.22 inventory'!D:D,'10.22 inventory'!C:C,"",0)</f>
        <v>0</v>
      </c>
    </row>
    <row r="248" ht="14.25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  <c r="E248" s="57">
        <f t="array" ref="E248">xlookup(D248,'10.22 inventory'!D:D,'10.22 inventory'!C:C,"",0)</f>
        <v>0</v>
      </c>
    </row>
    <row r="249" ht="14.25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  <c r="E249" s="57">
        <f t="array" ref="E249">xlookup(D249,'10.22 inventory'!D:D,'10.22 inventory'!C:C,"",0)</f>
        <v>0</v>
      </c>
    </row>
    <row r="250" ht="14.25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  <c r="E250" s="57">
        <f t="array" ref="E250">xlookup(D250,'10.22 inventory'!D:D,'10.22 inventory'!C:C,"",0)</f>
        <v>0</v>
      </c>
    </row>
    <row r="251" ht="14.25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  <c r="E251" s="57">
        <f t="array" ref="E251">xlookup(D251,'10.22 inventory'!D:D,'10.22 inventory'!C:C,"",0)</f>
        <v>0</v>
      </c>
    </row>
    <row r="252" ht="14.25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  <c r="E252" s="57">
        <f t="array" ref="E252">xlookup(D252,'10.22 inventory'!D:D,'10.22 inventory'!C:C,"",0)</f>
        <v>0</v>
      </c>
    </row>
    <row r="253" ht="14.25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  <c r="E253" s="57">
        <f t="array" ref="E253">xlookup(D253,'10.22 inventory'!D:D,'10.22 inventory'!C:C,"",0)</f>
        <v>0</v>
      </c>
    </row>
    <row r="254" ht="14.25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  <c r="E254" s="57">
        <f t="array" ref="E254">xlookup(D254,'10.22 inventory'!D:D,'10.22 inventory'!C:C,"",0)</f>
        <v>0</v>
      </c>
    </row>
    <row r="255" ht="14.25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  <c r="E255" s="57">
        <f t="array" ref="E255">xlookup(D255,'10.22 inventory'!D:D,'10.22 inventory'!C:C,"",0)</f>
        <v>0</v>
      </c>
    </row>
    <row r="256" ht="14.25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  <c r="E256" s="57">
        <f t="array" ref="E256">xlookup(D256,'10.22 inventory'!D:D,'10.22 inventory'!C:C,"",0)</f>
        <v>0</v>
      </c>
    </row>
    <row r="257" ht="14.25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  <c r="E257" s="57">
        <f t="array" ref="E257">xlookup(D257,'10.22 inventory'!D:D,'10.22 inventory'!C:C,"",0)</f>
        <v>0</v>
      </c>
    </row>
    <row r="258" ht="14.25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  <c r="E258" s="57">
        <f t="array" ref="E258">xlookup(D258,'10.22 inventory'!D:D,'10.22 inventory'!C:C,"",0)</f>
        <v>0</v>
      </c>
    </row>
    <row r="259" ht="14.25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  <c r="E259" s="57">
        <f t="array" ref="E259">xlookup(D259,'10.22 inventory'!D:D,'10.22 inventory'!C:C,"",0)</f>
        <v>0</v>
      </c>
    </row>
    <row r="260" ht="14.25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  <c r="E260" s="57">
        <f t="array" ref="E260">xlookup(D260,'10.22 inventory'!D:D,'10.22 inventory'!C:C,"",0)</f>
        <v>0</v>
      </c>
    </row>
    <row r="261" ht="14.25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  <c r="E261" s="57">
        <f t="array" ref="E261">xlookup(D261,'10.22 inventory'!D:D,'10.22 inventory'!C:C,"",0)</f>
        <v>0</v>
      </c>
    </row>
    <row r="262" ht="14.25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  <c r="E262" s="57">
        <f t="array" ref="E262">xlookup(D262,'10.22 inventory'!D:D,'10.22 inventory'!C:C,"",0)</f>
        <v>0</v>
      </c>
    </row>
    <row r="263" ht="14.25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  <c r="E263" s="57">
        <f t="array" ref="E263">xlookup(D263,'10.22 inventory'!D:D,'10.22 inventory'!C:C,"",0)</f>
        <v>0</v>
      </c>
    </row>
    <row r="264" ht="14.25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  <c r="E264" s="57">
        <f t="array" ref="E264">xlookup(D264,'10.22 inventory'!D:D,'10.22 inventory'!C:C,"",0)</f>
        <v>0</v>
      </c>
    </row>
    <row r="265" ht="14.25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  <c r="E265" s="57">
        <f t="array" ref="E265">xlookup(D265,'10.22 inventory'!D:D,'10.22 inventory'!C:C,"",0)</f>
        <v>0</v>
      </c>
    </row>
    <row r="266" ht="14.25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  <c r="E266" s="57">
        <f t="array" ref="E266">xlookup(D266,'10.22 inventory'!D:D,'10.22 inventory'!C:C,"",0)</f>
        <v>0</v>
      </c>
    </row>
    <row r="267" ht="14.25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  <c r="E267" s="57">
        <f t="array" ref="E267">xlookup(D267,'10.22 inventory'!D:D,'10.22 inventory'!C:C,"",0)</f>
        <v>0</v>
      </c>
    </row>
    <row r="268" ht="14.25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  <c r="E268" s="57">
        <f t="array" ref="E268">xlookup(D268,'10.22 inventory'!D:D,'10.22 inventory'!C:C,"",0)</f>
        <v>0</v>
      </c>
    </row>
    <row r="269" ht="14.25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  <c r="E269" s="57">
        <f t="array" ref="E269">xlookup(D269,'10.22 inventory'!D:D,'10.22 inventory'!C:C,"",0)</f>
        <v>0</v>
      </c>
    </row>
    <row r="270" ht="14.25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  <c r="E270" s="57">
        <f t="array" ref="E270">xlookup(D270,'10.22 inventory'!D:D,'10.22 inventory'!C:C,"",0)</f>
        <v>0</v>
      </c>
    </row>
    <row r="271" ht="14.25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  <c r="E271" s="57">
        <f t="array" ref="E271">xlookup(D271,'10.22 inventory'!D:D,'10.22 inventory'!C:C,"",0)</f>
        <v>0</v>
      </c>
    </row>
    <row r="272" ht="14.25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  <c r="E272" s="57">
        <f t="array" ref="E272">xlookup(D272,'10.22 inventory'!D:D,'10.22 inventory'!C:C,"",0)</f>
        <v>0</v>
      </c>
    </row>
    <row r="273" ht="14.25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  <c r="E273" s="57">
        <f t="array" ref="E273">xlookup(D273,'10.22 inventory'!D:D,'10.22 inventory'!C:C,"",0)</f>
        <v>0</v>
      </c>
    </row>
    <row r="274" ht="14.25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  <c r="E274" s="57">
        <f t="array" ref="E274">xlookup(D274,'10.22 inventory'!D:D,'10.22 inventory'!C:C,"",0)</f>
        <v>0</v>
      </c>
    </row>
    <row r="275" ht="14.25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  <c r="E275" s="57">
        <f t="array" ref="E275">xlookup(D275,'10.22 inventory'!D:D,'10.22 inventory'!C:C,"",0)</f>
        <v>0</v>
      </c>
    </row>
    <row r="276" ht="14.25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  <c r="E276" s="57">
        <f t="array" ref="E276">xlookup(D276,'10.22 inventory'!D:D,'10.22 inventory'!C:C,"",0)</f>
        <v>0</v>
      </c>
    </row>
    <row r="277" ht="14.25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  <c r="E277" s="57">
        <f t="array" ref="E277">xlookup(D277,'10.22 inventory'!D:D,'10.22 inventory'!C:C,"",0)</f>
        <v>0</v>
      </c>
    </row>
    <row r="278" ht="14.25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  <c r="E278" s="57">
        <f t="array" ref="E278">xlookup(D278,'10.22 inventory'!D:D,'10.22 inventory'!C:C,"",0)</f>
        <v>-20</v>
      </c>
    </row>
    <row r="279" ht="14.25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  <c r="E279" s="57">
        <f t="array" ref="E279">xlookup(D279,'10.22 inventory'!D:D,'10.22 inventory'!C:C,"",0)</f>
        <v>-20</v>
      </c>
    </row>
    <row r="280" ht="14.25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  <c r="E280" s="57">
        <f t="array" ref="E280">xlookup(D280,'10.22 inventory'!D:D,'10.22 inventory'!C:C,"",0)</f>
        <v>-10</v>
      </c>
    </row>
    <row r="281" ht="14.25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  <c r="E281" s="57">
        <f t="array" ref="E281">xlookup(D281,'10.22 inventory'!D:D,'10.22 inventory'!C:C,"",0)</f>
        <v>0</v>
      </c>
    </row>
    <row r="282" ht="14.25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  <c r="E282" s="57">
        <f t="array" ref="E282">xlookup(D282,'10.22 inventory'!D:D,'10.22 inventory'!C:C,"",0)</f>
        <v>-40</v>
      </c>
    </row>
    <row r="283" ht="14.25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  <c r="E283" s="57">
        <f t="array" ref="E283">xlookup(D283,'10.22 inventory'!D:D,'10.22 inventory'!C:C,"",0)</f>
        <v>-10</v>
      </c>
    </row>
    <row r="284" ht="14.25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  <c r="E284" s="57">
        <f t="array" ref="E284">xlookup(D284,'10.22 inventory'!D:D,'10.22 inventory'!C:C,"",0)</f>
        <v>0</v>
      </c>
    </row>
    <row r="285" ht="14.25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  <c r="E285" s="57">
        <f t="array" ref="E285">xlookup(D285,'10.22 inventory'!D:D,'10.22 inventory'!C:C,"",0)</f>
        <v>0</v>
      </c>
    </row>
    <row r="286" ht="14.25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  <c r="E286" s="57">
        <f t="array" ref="E286">xlookup(D286,'10.22 inventory'!D:D,'10.22 inventory'!C:C,"",0)</f>
        <v>-10</v>
      </c>
    </row>
    <row r="287" ht="14.25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  <c r="E287" s="66">
        <f t="array" ref="E287">xlookup(D287,'10.22 inventory'!D:D,'10.22 inventory'!C:C,"",0)</f>
        <v>3485</v>
      </c>
    </row>
    <row r="288" ht="14.25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  <c r="E288" s="57">
        <f t="array" ref="E288">xlookup(D288,'10.22 inventory'!D:D,'10.22 inventory'!C:C,"",0)</f>
        <v>0</v>
      </c>
    </row>
    <row r="289" ht="14.25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  <c r="E289" s="57">
        <f t="array" ref="E289">xlookup(D289,'10.22 inventory'!D:D,'10.22 inventory'!C:C,"",0)</f>
        <v>0</v>
      </c>
    </row>
    <row r="290" ht="14.25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  <c r="E290" s="57">
        <f t="array" ref="E290">xlookup(D290,'10.22 inventory'!D:D,'10.22 inventory'!C:C,"",0)</f>
        <v>0</v>
      </c>
    </row>
    <row r="291" ht="14.25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  <c r="E291" s="57">
        <f t="array" ref="E291">xlookup(D291,'10.22 inventory'!D:D,'10.22 inventory'!C:C,"",0)</f>
        <v>0</v>
      </c>
    </row>
    <row r="292" ht="14.25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  <c r="E292" s="57">
        <f t="array" ref="E292">xlookup(D292,'10.22 inventory'!D:D,'10.22 inventory'!C:C,"",0)</f>
        <v>0</v>
      </c>
    </row>
    <row r="293" ht="14.25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  <c r="E293" s="57">
        <f t="array" ref="E293">xlookup(D293,'10.22 inventory'!D:D,'10.22 inventory'!C:C,"",0)</f>
        <v>0</v>
      </c>
    </row>
    <row r="294" ht="14.25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  <c r="E294" s="57">
        <f t="array" ref="E294">xlookup(D294,'10.22 inventory'!D:D,'10.22 inventory'!C:C,"",0)</f>
        <v>0</v>
      </c>
    </row>
    <row r="295" ht="14.25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  <c r="E295" s="57">
        <f t="array" ref="E295">xlookup(D295,'10.22 inventory'!D:D,'10.22 inventory'!C:C,"",0)</f>
        <v>0</v>
      </c>
    </row>
    <row r="296" ht="14.25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  <c r="E296" s="57">
        <f t="array" ref="E296">xlookup(D296,'10.22 inventory'!D:D,'10.22 inventory'!C:C,"",0)</f>
        <v>0</v>
      </c>
    </row>
    <row r="297" ht="14.25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  <c r="E297" s="57">
        <f t="array" ref="E297">xlookup(D297,'10.22 inventory'!D:D,'10.22 inventory'!C:C,"",0)</f>
        <v>0</v>
      </c>
    </row>
    <row r="298" ht="14.25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  <c r="E298" s="57">
        <f t="array" ref="E298">xlookup(D298,'10.22 inventory'!D:D,'10.22 inventory'!C:C,"",0)</f>
        <v>-10</v>
      </c>
    </row>
    <row r="299" ht="14.25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  <c r="E299" s="57">
        <f t="array" ref="E299">xlookup(D299,'10.22 inventory'!D:D,'10.22 inventory'!C:C,"",0)</f>
        <v>0</v>
      </c>
    </row>
    <row r="300" ht="14.25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  <c r="E300" s="57">
        <f t="array" ref="E300">xlookup(D300,'10.22 inventory'!D:D,'10.22 inventory'!C:C,"",0)</f>
        <v>0</v>
      </c>
    </row>
    <row r="301" ht="14.25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  <c r="E301" s="57">
        <f t="array" ref="E301">xlookup(D301,'10.22 inventory'!D:D,'10.22 inventory'!C:C,"",0)</f>
        <v>0</v>
      </c>
    </row>
    <row r="302" ht="14.25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  <c r="E302" s="57">
        <f t="array" ref="E302">xlookup(D302,'10.22 inventory'!D:D,'10.22 inventory'!C:C,"",0)</f>
        <v>-10</v>
      </c>
    </row>
    <row r="303" ht="14.25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  <c r="E303" s="57">
        <f t="array" ref="E303">xlookup(D303,'10.22 inventory'!D:D,'10.22 inventory'!C:C,"",0)</f>
        <v>0</v>
      </c>
    </row>
    <row r="304" ht="14.25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  <c r="E304" s="57">
        <f t="array" ref="E304">xlookup(D304,'10.22 inventory'!D:D,'10.22 inventory'!C:C,"",0)</f>
        <v>0</v>
      </c>
    </row>
    <row r="305" ht="14.25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  <c r="E305" s="57">
        <f t="array" ref="E305">xlookup(D305,'10.22 inventory'!D:D,'10.22 inventory'!C:C,"",0)</f>
        <v>0</v>
      </c>
    </row>
    <row r="306" ht="14.25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  <c r="E306" s="57">
        <f t="array" ref="E306">xlookup(D306,'10.22 inventory'!D:D,'10.22 inventory'!C:C,"",0)</f>
        <v>0</v>
      </c>
    </row>
    <row r="307" ht="14.25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  <c r="E307" s="57">
        <f t="array" ref="E307">xlookup(D307,'10.22 inventory'!D:D,'10.22 inventory'!C:C,"",0)</f>
        <v>-10</v>
      </c>
    </row>
    <row r="308" ht="14.25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  <c r="E308" s="57">
        <f t="array" ref="E308">xlookup(D308,'10.22 inventory'!D:D,'10.22 inventory'!C:C,"",0)</f>
        <v>0</v>
      </c>
    </row>
    <row r="309" ht="14.25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  <c r="E309" s="57">
        <f t="array" ref="E309">xlookup(D309,'10.22 inventory'!D:D,'10.22 inventory'!C:C,"",0)</f>
        <v>-20</v>
      </c>
    </row>
    <row r="310" ht="14.25" customHeight="1">
      <c r="A310" s="11" t="s">
        <v>48</v>
      </c>
      <c r="B310" s="11" t="s">
        <v>928</v>
      </c>
      <c r="C310" s="28">
        <v>0.0</v>
      </c>
      <c r="D310" s="57" t="str">
        <f t="shared" si="1"/>
        <v>NMVIP Sample Box</v>
      </c>
      <c r="E310" s="57">
        <f t="array" ref="E310">xlookup(D310,'10.22 inventory'!D:D,'10.22 inventory'!C:C,"",0)</f>
        <v>0</v>
      </c>
    </row>
    <row r="311" ht="14.25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  <c r="E311" s="57">
        <f t="array" ref="E311">xlookup(D311,'10.22 inventory'!D:D,'10.22 inventory'!C:C,"",0)</f>
        <v>-10</v>
      </c>
    </row>
    <row r="312" ht="14.25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  <c r="E312" s="57">
        <f t="array" ref="E312">xlookup(D312,'10.22 inventory'!D:D,'10.22 inventory'!C:C,"",0)</f>
        <v>0</v>
      </c>
    </row>
    <row r="313" ht="14.25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  <c r="E313" s="57">
        <f t="array" ref="E313">xlookup(D313,'10.22 inventory'!D:D,'10.22 inventory'!C:C,"",0)</f>
        <v>402</v>
      </c>
    </row>
    <row r="314" ht="14.25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  <c r="E314" s="57">
        <f t="array" ref="E314">xlookup(D314,'10.22 inventory'!D:D,'10.22 inventory'!C:C,"",0)</f>
        <v>0</v>
      </c>
    </row>
    <row r="315" ht="14.25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  <c r="E315" s="57">
        <f t="array" ref="E315">xlookup(D315,'10.22 inventory'!D:D,'10.22 inventory'!C:C,"",0)</f>
        <v>912</v>
      </c>
    </row>
    <row r="316" ht="14.25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  <c r="E316" s="57">
        <f t="array" ref="E316">xlookup(D316,'10.22 inventory'!D:D,'10.22 inventory'!C:C,"",0)</f>
        <v>678</v>
      </c>
    </row>
    <row r="317" ht="14.25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  <c r="E317" s="57">
        <f t="array" ref="E317">xlookup(D317,'10.22 inventory'!D:D,'10.22 inventory'!C:C,"",0)</f>
        <v>0</v>
      </c>
    </row>
    <row r="318" ht="14.25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  <c r="E318" s="57">
        <f t="array" ref="E318">xlookup(D318,'10.22 inventory'!D:D,'10.22 inventory'!C:C,"",0)</f>
        <v>0</v>
      </c>
    </row>
    <row r="319" ht="14.25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  <c r="E319" s="66">
        <f t="array" ref="E319">xlookup(D319,'10.22 inventory'!D:D,'10.22 inventory'!C:C,"",0)</f>
        <v>1851</v>
      </c>
    </row>
    <row r="320" ht="14.25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  <c r="E320" s="66">
        <f t="array" ref="E320">xlookup(D320,'10.22 inventory'!D:D,'10.22 inventory'!C:C,"",0)</f>
        <v>1243</v>
      </c>
    </row>
    <row r="321" ht="14.25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  <c r="E321" s="57">
        <f t="array" ref="E321">xlookup(D321,'10.22 inventory'!D:D,'10.22 inventory'!C:C,"",0)</f>
        <v>0</v>
      </c>
    </row>
    <row r="322" ht="14.25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  <c r="E322" s="57">
        <f t="array" ref="E322">xlookup(D322,'10.22 inventory'!D:D,'10.22 inventory'!C:C,"",0)</f>
        <v>0</v>
      </c>
    </row>
    <row r="323" ht="14.25" customHeight="1">
      <c r="A323" s="18" t="s">
        <v>46</v>
      </c>
      <c r="B323" s="18" t="s">
        <v>922</v>
      </c>
      <c r="C323" s="30">
        <v>0.0</v>
      </c>
      <c r="D323" s="57" t="str">
        <f t="shared" si="1"/>
        <v>NVSmokiez Sticker Pack</v>
      </c>
      <c r="E323" s="57">
        <f t="array" ref="E323">xlookup(D323,'10.22 inventory'!D:D,'10.22 inventory'!C:C,"",0)</f>
        <v>0</v>
      </c>
    </row>
    <row r="324" ht="14.25" customHeight="1">
      <c r="A324" s="11" t="s">
        <v>46</v>
      </c>
      <c r="B324" s="11" t="s">
        <v>923</v>
      </c>
      <c r="C324" s="28">
        <v>0.0</v>
      </c>
      <c r="D324" s="57" t="str">
        <f t="shared" si="1"/>
        <v>NVSmokiez Swag Bag</v>
      </c>
      <c r="E324" s="57">
        <f t="array" ref="E324">xlookup(D324,'10.22 inventory'!D:D,'10.22 inventory'!C:C,"",0)</f>
        <v>0</v>
      </c>
    </row>
    <row r="325" ht="14.25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  <c r="E325" s="57">
        <f t="array" ref="E325">xlookup(D325,'10.22 inventory'!D:D,'10.22 inventory'!C:C,"",0)</f>
        <v>0</v>
      </c>
    </row>
    <row r="326" ht="14.25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  <c r="E326" s="57">
        <f t="array" ref="E326">xlookup(D326,'10.22 inventory'!D:D,'10.22 inventory'!C:C,"",0)</f>
        <v>0</v>
      </c>
    </row>
    <row r="327" ht="14.25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  <c r="E327" s="66">
        <f t="array" ref="E327">xlookup(D327,'10.22 inventory'!D:D,'10.22 inventory'!C:C,"",0)</f>
        <v>2472</v>
      </c>
    </row>
    <row r="328" ht="14.25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  <c r="E328" s="66">
        <f t="array" ref="E328">xlookup(D328,'10.22 inventory'!D:D,'10.22 inventory'!C:C,"",0)</f>
        <v>1548</v>
      </c>
    </row>
    <row r="329" ht="14.25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  <c r="E329" s="57">
        <f t="array" ref="E329">xlookup(D329,'10.22 inventory'!D:D,'10.22 inventory'!C:C,"",0)</f>
        <v>987</v>
      </c>
    </row>
    <row r="330" ht="14.25" customHeight="1">
      <c r="A330" s="11" t="s">
        <v>46</v>
      </c>
      <c r="B330" s="11" t="s">
        <v>970</v>
      </c>
      <c r="C330" s="28">
        <v>0.0</v>
      </c>
      <c r="D330" s="57" t="str">
        <f t="shared" si="1"/>
        <v>NVSour Mango  100mg Live Resin Fruit Chews</v>
      </c>
      <c r="E330" s="57" t="str">
        <f t="array" ref="E330">xlookup(D330,'10.22 inventory'!D:D,'10.22 inventory'!C:C,"",0)</f>
        <v/>
      </c>
    </row>
    <row r="331" ht="14.25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  <c r="E331" s="66">
        <f t="array" ref="E331">xlookup(D331,'10.22 inventory'!D:D,'10.22 inventory'!C:C,"",0)</f>
        <v>1709</v>
      </c>
    </row>
    <row r="332" ht="14.25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  <c r="E332" s="57">
        <f t="array" ref="E332">xlookup(D332,'10.22 inventory'!D:D,'10.22 inventory'!C:C,"",0)</f>
        <v>0</v>
      </c>
    </row>
    <row r="333" ht="14.25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  <c r="E333" s="57">
        <f t="array" ref="E333">xlookup(D333,'10.22 inventory'!D:D,'10.22 inventory'!C:C,"",0)</f>
        <v>0</v>
      </c>
    </row>
    <row r="334" ht="14.25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  <c r="E334" s="66">
        <f t="array" ref="E334">xlookup(D334,'10.22 inventory'!D:D,'10.22 inventory'!C:C,"",0)</f>
        <v>1626</v>
      </c>
    </row>
    <row r="335" ht="14.25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  <c r="E335" s="57">
        <f t="array" ref="E335">xlookup(D335,'10.22 inventory'!D:D,'10.22 inventory'!C:C,"",0)</f>
        <v>734</v>
      </c>
    </row>
    <row r="336" ht="14.25" customHeight="1">
      <c r="A336" s="11" t="s">
        <v>46</v>
      </c>
      <c r="B336" s="11" t="s">
        <v>971</v>
      </c>
      <c r="C336" s="28">
        <v>0.0</v>
      </c>
      <c r="D336" s="57" t="str">
        <f t="shared" si="1"/>
        <v>NVWatermelon  100mg Live Resin Fruit Chews</v>
      </c>
      <c r="E336" s="57" t="str">
        <f t="array" ref="E336">xlookup(D336,'10.22 inventory'!D:D,'10.22 inventory'!C:C,"",0)</f>
        <v/>
      </c>
    </row>
    <row r="337" ht="14.25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  <c r="E337" s="66">
        <f t="array" ref="E337">xlookup(D337,'10.22 inventory'!D:D,'10.22 inventory'!C:C,"",0)</f>
        <v>1163</v>
      </c>
    </row>
    <row r="338" ht="14.25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  <c r="E338" s="57">
        <f t="array" ref="E338">xlookup(D338,'10.22 inventory'!D:D,'10.22 inventory'!C:C,"",0)</f>
        <v>839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  <c r="E339" s="57">
        <f t="array" ref="E339">xlookup(D339,'10.22 inventory'!D:D,'10.22 inventory'!C:C,"",0)</f>
        <v>0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  <c r="E340" s="57">
        <f t="array" ref="E340">xlookup(D340,'10.22 inventory'!D:D,'10.22 inventory'!C:C,"",0)</f>
        <v>91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  <c r="E341" s="66">
        <f t="array" ref="E341">xlookup(D341,'10.22 inventory'!D:D,'10.22 inventory'!C:C,"",0)</f>
        <v>1515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  <c r="E342" s="66">
        <f t="array" ref="E342">xlookup(D342,'10.22 inventory'!D:D,'10.22 inventory'!C:C,"",0)</f>
        <v>4785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  <c r="E343" s="66">
        <f t="array" ref="E343">xlookup(D343,'10.22 inventory'!D:D,'10.22 inventory'!C:C,"",0)</f>
        <v>3771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  <c r="E344" s="66">
        <f t="array" ref="E344">xlookup(D344,'10.22 inventory'!D:D,'10.22 inventory'!C:C,"",0)</f>
        <v>2006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  <c r="E345" s="66">
        <f t="array" ref="E345">xlookup(D345,'10.22 inventory'!D:D,'10.22 inventory'!C:C,"",0)</f>
        <v>2866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  <c r="E346" s="66">
        <f t="array" ref="E346">xlookup(D346,'10.22 inventory'!D:D,'10.22 inventory'!C:C,"",0)</f>
        <v>1205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  <c r="E347" s="66">
        <f t="array" ref="E347">xlookup(D347,'10.22 inventory'!D:D,'10.22 inventory'!C:C,"",0)</f>
        <v>2445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  <c r="E348" s="66">
        <f t="array" ref="E348">xlookup(D348,'10.22 inventory'!D:D,'10.22 inventory'!C:C,"",0)</f>
        <v>4787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  <c r="E349" s="66">
        <f t="array" ref="E349">xlookup(D349,'10.22 inventory'!D:D,'10.22 inventory'!C:C,"",0)</f>
        <v>4845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  <c r="E350" s="66">
        <f t="array" ref="E350">xlookup(D350,'10.22 inventory'!D:D,'10.22 inventory'!C:C,"",0)</f>
        <v>5192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  <c r="E351" s="66">
        <f t="array" ref="E351">xlookup(D351,'10.22 inventory'!D:D,'10.22 inventory'!C:C,"",0)</f>
        <v>1703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  <c r="E352" s="66">
        <f t="array" ref="E352">xlookup(D352,'10.22 inventory'!D:D,'10.22 inventory'!C:C,"",0)</f>
        <v>5367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  <c r="E353" s="66">
        <f t="array" ref="E353">xlookup(D353,'10.22 inventory'!D:D,'10.22 inventory'!C:C,"",0)</f>
        <v>2735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  <c r="E354" s="57">
        <f t="array" ref="E354">xlookup(D354,'10.22 inventory'!D:D,'10.22 inventory'!C:C,"",0)</f>
        <v>67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  <c r="E355" s="66">
        <f t="array" ref="E355">xlookup(D355,'10.22 inventory'!D:D,'10.22 inventory'!C:C,"",0)</f>
        <v>1555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  <c r="E356" s="57">
        <f t="array" ref="E356">xlookup(D356,'10.22 inventory'!D:D,'10.22 inventory'!C:C,"",0)</f>
        <v>0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  <c r="E357" s="57">
        <f t="array" ref="E357">xlookup(D357,'10.22 inventory'!D:D,'10.22 inventory'!C:C,"",0)</f>
        <v>83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  <c r="E358" s="57">
        <f t="array" ref="E358">xlookup(D358,'10.22 inventory'!D:D,'10.22 inventory'!C:C,"",0)</f>
        <v>1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  <c r="E359" s="57">
        <f t="array" ref="E359">xlookup(D359,'10.22 inventory'!D:D,'10.22 inventory'!C:C,"",0)</f>
        <v>75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  <c r="E360" s="57">
        <f t="array" ref="E360">xlookup(D360,'10.22 inventory'!D:D,'10.22 inventory'!C:C,"",0)</f>
        <v>0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  <c r="E361" s="66">
        <f t="array" ref="E361">xlookup(D361,'10.22 inventory'!D:D,'10.22 inventory'!C:C,"",0)</f>
        <v>2820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  <c r="E362" s="66">
        <f t="array" ref="E362">xlookup(D362,'10.22 inventory'!D:D,'10.22 inventory'!C:C,"",0)</f>
        <v>2271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  <c r="E363" s="57">
        <f t="array" ref="E363">xlookup(D363,'10.22 inventory'!D:D,'10.22 inventory'!C:C,"",0)</f>
        <v>0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  <c r="E364" s="57">
        <f t="array" ref="E364">xlookup(D364,'10.22 inventory'!D:D,'10.22 inventory'!C:C,"",0)</f>
        <v>81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  <c r="E365" s="57">
        <f t="array" ref="E365">xlookup(D365,'10.22 inventory'!D:D,'10.22 inventory'!C:C,"",0)</f>
        <v>77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  <c r="E366" s="57">
        <f t="array" ref="E366">xlookup(D366,'10.22 inventory'!D:D,'10.22 inventory'!C:C,"",0)</f>
        <v>76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  <c r="E367" s="57">
        <f t="array" ref="E367">xlookup(D367,'10.22 inventory'!D:D,'10.22 inventory'!C:C,"",0)</f>
        <v>0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  <c r="E368" s="57">
        <f t="array" ref="E368">xlookup(D368,'10.22 inventory'!D:D,'10.22 inventory'!C:C,"",0)</f>
        <v>88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  <c r="E369" s="57">
        <f t="array" ref="E369">xlookup(D369,'10.22 inventory'!D:D,'10.22 inventory'!C:C,"",0)</f>
        <v>0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  <c r="E370" s="57">
        <f t="array" ref="E370">xlookup(D370,'10.22 inventory'!D:D,'10.22 inventory'!C:C,"",0)</f>
        <v>76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  <c r="E371" s="57">
        <f t="array" ref="E371">xlookup(D371,'10.22 inventory'!D:D,'10.22 inventory'!C:C,"",0)</f>
        <v>26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  <c r="E372" s="57">
        <f t="array" ref="E372">xlookup(D372,'10.22 inventory'!D:D,'10.22 inventory'!C:C,"",0)</f>
        <v>234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  <c r="E373" s="57">
        <f t="array" ref="E373">xlookup(D373,'10.22 inventory'!D:D,'10.22 inventory'!C:C,"",0)</f>
        <v>155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  <c r="E374" s="57">
        <f t="array" ref="E374">xlookup(D374,'10.22 inventory'!D:D,'10.22 inventory'!C:C,"",0)</f>
        <v>0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  <c r="E375" s="57">
        <f t="array" ref="E375">xlookup(D375,'10.22 inventory'!D:D,'10.22 inventory'!C:C,"",0)</f>
        <v>335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  <c r="E376" s="57">
        <f t="array" ref="E376">xlookup(D376,'10.22 inventory'!D:D,'10.22 inventory'!C:C,"",0)</f>
        <v>75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  <c r="E377" s="57">
        <f t="array" ref="E377">xlookup(D377,'10.22 inventory'!D:D,'10.22 inventory'!C:C,"",0)</f>
        <v>118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  <c r="E378" s="57">
        <f t="array" ref="E378">xlookup(D378,'10.22 inventory'!D:D,'10.22 inventory'!C:C,"",0)</f>
        <v>11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  <c r="E379" s="57">
        <f t="array" ref="E379">xlookup(D379,'10.22 inventory'!D:D,'10.22 inventory'!C:C,"",0)</f>
        <v>13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  <c r="E380" s="57">
        <f t="array" ref="E380">xlookup(D380,'10.22 inventory'!D:D,'10.22 inventory'!C:C,"",0)</f>
        <v>22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  <c r="E381" s="57">
        <f t="array" ref="E381">xlookup(D381,'10.22 inventory'!D:D,'10.22 inventory'!C:C,"",0)</f>
        <v>77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  <c r="E382" s="57">
        <f t="array" ref="E382">xlookup(D382,'10.22 inventory'!D:D,'10.22 inventory'!C:C,"",0)</f>
        <v>84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  <c r="E383" s="57">
        <f t="array" ref="E383">xlookup(D383,'10.22 inventory'!D:D,'10.22 inventory'!C:C,"",0)</f>
        <v>183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  <c r="E384" s="57">
        <f t="array" ref="E384">xlookup(D384,'10.22 inventory'!D:D,'10.22 inventory'!C:C,"",0)</f>
        <v>55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  <c r="E385" s="57">
        <f t="array" ref="E385">xlookup(D385,'10.22 inventory'!D:D,'10.22 inventory'!C:C,"",0)</f>
        <v>74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  <c r="E386" s="57">
        <f t="array" ref="E386">xlookup(D386,'10.22 inventory'!D:D,'10.22 inventory'!C:C,"",0)</f>
        <v>10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  <c r="E387" s="57">
        <f t="array" ref="E387">xlookup(D387,'10.22 inventory'!D:D,'10.22 inventory'!C:C,"",0)</f>
        <v>178</v>
      </c>
    </row>
    <row r="388" ht="14.25" customHeight="1">
      <c r="A388" s="11" t="s">
        <v>39</v>
      </c>
      <c r="B388" s="11" t="s">
        <v>914</v>
      </c>
      <c r="C388" s="28">
        <v>0.0</v>
      </c>
      <c r="D388" s="57" t="str">
        <f t="shared" si="1"/>
        <v>NYVIP Single Bag- Sour Blue Raspberry-100mg THC- Scored 1pc</v>
      </c>
      <c r="E388" s="57">
        <f t="array" ref="E388">xlookup(D388,'10.22 inventory'!D:D,'10.22 inventory'!C:C,"",0)</f>
        <v>199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  <c r="E389" s="57">
        <f t="array" ref="E389">xlookup(D389,'10.22 inventory'!D:D,'10.22 inventory'!C:C,"",0)</f>
        <v>74</v>
      </c>
    </row>
    <row r="390" ht="14.25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  <c r="E390" s="57">
        <f t="array" ref="E390">xlookup(D390,'10.22 inventory'!D:D,'10.22 inventory'!C:C,"",0)</f>
        <v>7</v>
      </c>
    </row>
    <row r="391" ht="14.25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  <c r="E391" s="57">
        <f t="array" ref="E391">xlookup(D391,'10.22 inventory'!D:D,'10.22 inventory'!C:C,"",0)</f>
        <v>61</v>
      </c>
    </row>
    <row r="392" ht="14.25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  <c r="E392" s="57">
        <f t="array" ref="E392">xlookup(D392,'10.22 inventory'!D:D,'10.22 inventory'!C:C,"",0)</f>
        <v>751</v>
      </c>
    </row>
    <row r="393" ht="14.25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  <c r="E393" s="57">
        <f t="array" ref="E393">xlookup(D393,'10.22 inventory'!D:D,'10.22 inventory'!C:C,"",0)</f>
        <v>186</v>
      </c>
    </row>
    <row r="394" ht="14.25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  <c r="E394" s="57">
        <f t="array" ref="E394">xlookup(D394,'10.22 inventory'!D:D,'10.22 inventory'!C:C,"",0)</f>
        <v>204</v>
      </c>
    </row>
    <row r="395" ht="14.25" customHeight="1">
      <c r="A395" s="18" t="s">
        <v>45</v>
      </c>
      <c r="B395" s="18" t="s">
        <v>943</v>
      </c>
      <c r="C395" s="30">
        <v>0.0</v>
      </c>
      <c r="D395" s="57" t="str">
        <f t="shared" si="1"/>
        <v>OKLeaflink Financial Fee</v>
      </c>
      <c r="E395" s="57">
        <f t="array" ref="E395">xlookup(D395,'10.22 inventory'!D:D,'10.22 inventory'!C:C,"",0)</f>
        <v>0</v>
      </c>
    </row>
    <row r="396" ht="14.25" customHeight="1">
      <c r="A396" s="11" t="s">
        <v>45</v>
      </c>
      <c r="B396" s="11" t="s">
        <v>944</v>
      </c>
      <c r="C396" s="28">
        <v>0.0</v>
      </c>
      <c r="D396" s="57" t="str">
        <f t="shared" si="1"/>
        <v>OKNew Business Closed - Empty Bags</v>
      </c>
      <c r="E396" s="57">
        <f t="array" ref="E396">xlookup(D396,'10.22 inventory'!D:D,'10.22 inventory'!C:C,"",0)</f>
        <v>0</v>
      </c>
    </row>
    <row r="397" ht="14.25" customHeight="1">
      <c r="A397" s="18" t="s">
        <v>45</v>
      </c>
      <c r="B397" s="18" t="s">
        <v>945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  <c r="E397" s="57">
        <f t="array" ref="E397">xlookup(D397,'10.22 inventory'!D:D,'10.22 inventory'!C:C,"",0)</f>
        <v>0</v>
      </c>
    </row>
    <row r="398" ht="14.25" customHeight="1">
      <c r="A398" s="11" t="s">
        <v>45</v>
      </c>
      <c r="B398" s="11" t="s">
        <v>946</v>
      </c>
      <c r="C398" s="28">
        <v>0.0</v>
      </c>
      <c r="D398" s="57" t="str">
        <f t="shared" si="1"/>
        <v>OKPrinted COA's (Test Results)</v>
      </c>
      <c r="E398" s="57">
        <f t="array" ref="E398">xlookup(D398,'10.22 inventory'!D:D,'10.22 inventory'!C:C,"",0)</f>
        <v>0</v>
      </c>
    </row>
    <row r="399" ht="14.25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  <c r="E399" s="57">
        <f t="array" ref="E399">xlookup(D399,'10.22 inventory'!D:D,'10.22 inventory'!C:C,"",0)</f>
        <v>0</v>
      </c>
    </row>
    <row r="400" ht="14.25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  <c r="E400" s="57">
        <f t="array" ref="E400">xlookup(D400,'10.22 inventory'!D:D,'10.22 inventory'!C:C,"",0)</f>
        <v>0</v>
      </c>
    </row>
    <row r="401" ht="14.25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  <c r="E401" s="66">
        <f t="array" ref="E401">xlookup(D401,'10.22 inventory'!D:D,'10.22 inventory'!C:C,"",0)</f>
        <v>2830</v>
      </c>
    </row>
    <row r="402" ht="14.25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  <c r="E402" s="57">
        <f t="array" ref="E402">xlookup(D402,'10.22 inventory'!D:D,'10.22 inventory'!C:C,"",0)</f>
        <v>0</v>
      </c>
    </row>
    <row r="403" ht="14.25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  <c r="E403" s="57">
        <f t="array" ref="E403">xlookup(D403,'10.22 inventory'!D:D,'10.22 inventory'!C:C,"",0)</f>
        <v>409</v>
      </c>
    </row>
    <row r="404" ht="14.25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  <c r="E404" s="66">
        <f t="array" ref="E404">xlookup(D404,'10.22 inventory'!D:D,'10.22 inventory'!C:C,"",0)</f>
        <v>14061</v>
      </c>
    </row>
    <row r="405" ht="14.25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  <c r="E405" s="57">
        <f t="array" ref="E405">xlookup(D405,'10.22 inventory'!D:D,'10.22 inventory'!C:C,"",0)</f>
        <v>1</v>
      </c>
    </row>
    <row r="406" ht="14.25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  <c r="E406" s="57">
        <f t="array" ref="E406">xlookup(D406,'10.22 inventory'!D:D,'10.22 inventory'!C:C,"",0)</f>
        <v>0</v>
      </c>
    </row>
    <row r="407" ht="14.25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  <c r="E407" s="57">
        <f t="array" ref="E407">xlookup(D407,'10.22 inventory'!D:D,'10.22 inventory'!C:C,"",0)</f>
        <v>237</v>
      </c>
    </row>
    <row r="408" ht="14.25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  <c r="E408" s="57">
        <f t="array" ref="E408">xlookup(D408,'10.22 inventory'!D:D,'10.22 inventory'!C:C,"",0)</f>
        <v>0</v>
      </c>
    </row>
    <row r="409" ht="14.25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  <c r="E409" s="57">
        <f t="array" ref="E409">xlookup(D409,'10.22 inventory'!D:D,'10.22 inventory'!C:C,"",0)</f>
        <v>105</v>
      </c>
    </row>
    <row r="410" ht="14.25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  <c r="E410" s="66">
        <f t="array" ref="E410">xlookup(D410,'10.22 inventory'!D:D,'10.22 inventory'!C:C,"",0)</f>
        <v>2229</v>
      </c>
    </row>
    <row r="411" ht="14.25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  <c r="E411" s="66">
        <f t="array" ref="E411">xlookup(D411,'10.22 inventory'!D:D,'10.22 inventory'!C:C,"",0)</f>
        <v>1903</v>
      </c>
    </row>
    <row r="412" ht="14.25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  <c r="E412" s="57">
        <f t="array" ref="E412">xlookup(D412,'10.22 inventory'!D:D,'10.22 inventory'!C:C,"",0)</f>
        <v>5</v>
      </c>
    </row>
    <row r="413" ht="14.25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  <c r="E413" s="66">
        <f t="array" ref="E413">xlookup(D413,'10.22 inventory'!D:D,'10.22 inventory'!C:C,"",0)</f>
        <v>3045</v>
      </c>
    </row>
    <row r="414" ht="14.25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  <c r="E414" s="57">
        <f t="array" ref="E414">xlookup(D414,'10.22 inventory'!D:D,'10.22 inventory'!C:C,"",0)</f>
        <v>0</v>
      </c>
    </row>
    <row r="415" ht="14.25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  <c r="E415" s="57" t="str">
        <f t="array" ref="E415">xlookup(D415,'10.22 inventory'!D:D,'10.22 inventory'!C:C,"",0)</f>
        <v/>
      </c>
    </row>
    <row r="416" ht="14.25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  <c r="E416" s="57">
        <f t="array" ref="E416">xlookup(D416,'10.22 inventory'!D:D,'10.22 inventory'!C:C,"",0)</f>
        <v>4</v>
      </c>
    </row>
    <row r="417" ht="14.25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  <c r="E417" s="57">
        <f t="array" ref="E417">xlookup(D417,'10.22 inventory'!D:D,'10.22 inventory'!C:C,"",0)</f>
        <v>0</v>
      </c>
    </row>
    <row r="418" ht="14.25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  <c r="E418" s="57">
        <f t="array" ref="E418">xlookup(D418,'10.22 inventory'!D:D,'10.22 inventory'!C:C,"",0)</f>
        <v>8</v>
      </c>
    </row>
    <row r="419" ht="14.25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  <c r="E419" s="57">
        <f t="array" ref="E419">xlookup(D419,'10.22 inventory'!D:D,'10.22 inventory'!C:C,"",0)</f>
        <v>6</v>
      </c>
    </row>
    <row r="420" ht="14.25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  <c r="E420" s="57">
        <f t="array" ref="E420">xlookup(D420,'10.22 inventory'!D:D,'10.22 inventory'!C:C,"",0)</f>
        <v>0</v>
      </c>
    </row>
    <row r="421" ht="14.25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  <c r="E421" s="57">
        <f t="array" ref="E421">xlookup(D421,'10.22 inventory'!D:D,'10.22 inventory'!C:C,"",0)</f>
        <v>0</v>
      </c>
    </row>
    <row r="422" ht="14.25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  <c r="E422" s="66">
        <f t="array" ref="E422">xlookup(D422,'10.22 inventory'!D:D,'10.22 inventory'!C:C,"",0)</f>
        <v>1135</v>
      </c>
    </row>
    <row r="423" ht="14.25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  <c r="E423" s="57">
        <f t="array" ref="E423">xlookup(D423,'10.22 inventory'!D:D,'10.22 inventory'!C:C,"",0)</f>
        <v>316</v>
      </c>
    </row>
    <row r="424" ht="14.25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  <c r="E424" s="66">
        <f t="array" ref="E424">xlookup(D424,'10.22 inventory'!D:D,'10.22 inventory'!C:C,"",0)</f>
        <v>1574</v>
      </c>
    </row>
    <row r="425" ht="14.25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  <c r="E425" s="66">
        <f t="array" ref="E425">xlookup(D425,'10.22 inventory'!D:D,'10.22 inventory'!C:C,"",0)</f>
        <v>1809</v>
      </c>
    </row>
    <row r="426" ht="14.25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  <c r="E426" s="57">
        <f t="array" ref="E426">xlookup(D426,'10.22 inventory'!D:D,'10.22 inventory'!C:C,"",0)</f>
        <v>245</v>
      </c>
    </row>
    <row r="427" ht="14.25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  <c r="E427" s="57">
        <f t="array" ref="E427">xlookup(D427,'10.22 inventory'!D:D,'10.22 inventory'!C:C,"",0)</f>
        <v>928</v>
      </c>
    </row>
    <row r="428" ht="14.25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  <c r="E428" s="57" t="str">
        <f t="array" ref="E428">xlookup(D428,'10.22 inventory'!D:D,'10.22 inventory'!C:C,"",0)</f>
        <v/>
      </c>
    </row>
    <row r="429" ht="14.25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  <c r="E429" s="57">
        <f t="array" ref="E429">xlookup(D429,'10.22 inventory'!D:D,'10.22 inventory'!C:C,"",0)</f>
        <v>100</v>
      </c>
    </row>
    <row r="430" ht="14.25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  <c r="E430" s="57">
        <f t="array" ref="E430">xlookup(D430,'10.22 inventory'!D:D,'10.22 inventory'!C:C,"",0)</f>
        <v>262</v>
      </c>
    </row>
    <row r="431" ht="14.25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  <c r="E431" s="66">
        <f t="array" ref="E431">xlookup(D431,'10.22 inventory'!D:D,'10.22 inventory'!C:C,"",0)</f>
        <v>1016</v>
      </c>
    </row>
    <row r="432" ht="14.25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  <c r="E432" s="66">
        <f t="array" ref="E432">xlookup(D432,'10.22 inventory'!D:D,'10.22 inventory'!C:C,"",0)</f>
        <v>3107</v>
      </c>
    </row>
    <row r="433" ht="14.25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  <c r="E433" s="57">
        <f t="array" ref="E433">xlookup(D433,'10.22 inventory'!D:D,'10.22 inventory'!C:C,"",0)</f>
        <v>3</v>
      </c>
    </row>
    <row r="434" ht="14.25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  <c r="E434" s="66">
        <f t="array" ref="E434">xlookup(D434,'10.22 inventory'!D:D,'10.22 inventory'!C:C,"",0)</f>
        <v>1366</v>
      </c>
    </row>
    <row r="435" ht="14.25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  <c r="E435" s="57">
        <f t="array" ref="E435">xlookup(D435,'10.22 inventory'!D:D,'10.22 inventory'!C:C,"",0)</f>
        <v>98</v>
      </c>
    </row>
    <row r="436" ht="14.25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  <c r="E436" s="57">
        <f t="array" ref="E436">xlookup(D436,'10.22 inventory'!D:D,'10.22 inventory'!C:C,"",0)</f>
        <v>100</v>
      </c>
    </row>
    <row r="437" ht="14.25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  <c r="E437" s="66">
        <f t="array" ref="E437">xlookup(D437,'10.22 inventory'!D:D,'10.22 inventory'!C:C,"",0)</f>
        <v>2324</v>
      </c>
    </row>
    <row r="438" ht="14.25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  <c r="E438" s="57">
        <f t="array" ref="E438">xlookup(D438,'10.22 inventory'!D:D,'10.22 inventory'!C:C,"",0)</f>
        <v>90</v>
      </c>
    </row>
    <row r="439" ht="14.25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  <c r="E439" s="66">
        <f t="array" ref="E439">xlookup(D439,'10.22 inventory'!D:D,'10.22 inventory'!C:C,"",0)</f>
        <v>1045</v>
      </c>
    </row>
    <row r="440" ht="14.25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  <c r="E440" s="66">
        <f t="array" ref="E440">xlookup(D440,'10.22 inventory'!D:D,'10.22 inventory'!C:C,"",0)</f>
        <v>2034</v>
      </c>
    </row>
    <row r="441" ht="14.25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  <c r="E441" s="66">
        <f t="array" ref="E441">xlookup(D441,'10.22 inventory'!D:D,'10.22 inventory'!C:C,"",0)</f>
        <v>1661</v>
      </c>
    </row>
    <row r="442" ht="14.25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  <c r="E442" s="57">
        <f t="array" ref="E442">xlookup(D442,'10.22 inventory'!D:D,'10.22 inventory'!C:C,"",0)</f>
        <v>0</v>
      </c>
    </row>
    <row r="443" ht="14.25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  <c r="E443" s="57">
        <f t="array" ref="E443">xlookup(D443,'10.22 inventory'!D:D,'10.22 inventory'!C:C,"",0)</f>
        <v>0</v>
      </c>
    </row>
    <row r="444" ht="14.25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  <c r="E444" s="57">
        <f t="array" ref="E444">xlookup(D444,'10.22 inventory'!D:D,'10.22 inventory'!C:C,"",0)</f>
        <v>10</v>
      </c>
    </row>
    <row r="445" ht="14.25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  <c r="E445" s="66">
        <f t="array" ref="E445">xlookup(D445,'10.22 inventory'!D:D,'10.22 inventory'!C:C,"",0)</f>
        <v>2100</v>
      </c>
    </row>
    <row r="446" ht="14.25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  <c r="E446" s="57">
        <f t="array" ref="E446">xlookup(D446,'10.22 inventory'!D:D,'10.22 inventory'!C:C,"",0)</f>
        <v>6</v>
      </c>
    </row>
    <row r="447" ht="14.25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  <c r="E447" s="57">
        <f t="array" ref="E447">xlookup(D447,'10.22 inventory'!D:D,'10.22 inventory'!C:C,"",0)</f>
        <v>0</v>
      </c>
    </row>
    <row r="448" ht="14.25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  <c r="E448" s="57">
        <f t="array" ref="E448">xlookup(D448,'10.22 inventory'!D:D,'10.22 inventory'!C:C,"",0)</f>
        <v>0</v>
      </c>
    </row>
    <row r="449" ht="14.25" customHeight="1">
      <c r="A449" s="18" t="s">
        <v>45</v>
      </c>
      <c r="B449" s="18" t="s">
        <v>947</v>
      </c>
      <c r="C449" s="30">
        <v>0.0</v>
      </c>
      <c r="D449" s="57" t="str">
        <f t="shared" si="1"/>
        <v>OKSmokiez Sweet Mango 750mg CBD:300mg CBG Fruit Chews</v>
      </c>
      <c r="E449" s="57">
        <f t="array" ref="E449">xlookup(D449,'10.22 inventory'!D:D,'10.22 inventory'!C:C,"",0)</f>
        <v>0</v>
      </c>
    </row>
    <row r="450" ht="14.25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  <c r="E450" s="66">
        <f t="array" ref="E450">xlookup(D450,'10.22 inventory'!D:D,'10.22 inventory'!C:C,"",0)</f>
        <v>2577</v>
      </c>
    </row>
    <row r="451" ht="14.25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  <c r="E451" s="66">
        <f t="array" ref="E451">xlookup(D451,'10.22 inventory'!D:D,'10.22 inventory'!C:C,"",0)</f>
        <v>1129</v>
      </c>
    </row>
    <row r="452" ht="14.25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  <c r="E452" s="66">
        <f t="array" ref="E452">xlookup(D452,'10.22 inventory'!D:D,'10.22 inventory'!C:C,"",0)</f>
        <v>2063</v>
      </c>
    </row>
    <row r="453" ht="14.25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  <c r="E453" s="66">
        <f t="array" ref="E453">xlookup(D453,'10.22 inventory'!D:D,'10.22 inventory'!C:C,"",0)</f>
        <v>1970</v>
      </c>
    </row>
    <row r="454" ht="14.25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  <c r="E454" s="57" t="str">
        <f t="array" ref="E454">xlookup(D454,'10.22 inventory'!D:D,'10.22 inventory'!C:C,"",0)</f>
        <v/>
      </c>
    </row>
    <row r="455" ht="14.25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  <c r="E455" s="57">
        <f t="array" ref="E455">xlookup(D455,'10.22 inventory'!D:D,'10.22 inventory'!C:C,"",0)</f>
        <v>238</v>
      </c>
    </row>
    <row r="456" ht="14.25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  <c r="E456" s="66">
        <f t="array" ref="E456">xlookup(D456,'10.22 inventory'!D:D,'10.22 inventory'!C:C,"",0)</f>
        <v>1513</v>
      </c>
    </row>
    <row r="457" ht="14.25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  <c r="E457" s="66">
        <f t="array" ref="E457">xlookup(D457,'10.22 inventory'!D:D,'10.22 inventory'!C:C,"",0)</f>
        <v>3000</v>
      </c>
    </row>
    <row r="458" ht="14.25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  <c r="E458" s="66">
        <f t="array" ref="E458">xlookup(D458,'10.22 inventory'!D:D,'10.22 inventory'!C:C,"",0)</f>
        <v>1171</v>
      </c>
    </row>
    <row r="459" ht="14.25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  <c r="E459" s="66">
        <f t="array" ref="E459">xlookup(D459,'10.22 inventory'!D:D,'10.22 inventory'!C:C,"",0)</f>
        <v>1586</v>
      </c>
    </row>
    <row r="460" ht="14.25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  <c r="E460" s="57">
        <f t="array" ref="E460">xlookup(D460,'10.22 inventory'!D:D,'10.22 inventory'!C:C,"",0)</f>
        <v>318</v>
      </c>
    </row>
    <row r="461" ht="14.25" customHeight="1">
      <c r="A461" s="18" t="s">
        <v>45</v>
      </c>
      <c r="B461" s="18" t="s">
        <v>948</v>
      </c>
      <c r="C461" s="30">
        <v>0.0</v>
      </c>
      <c r="D461" s="57" t="str">
        <f t="shared" si="1"/>
        <v>OKSmokiez x Mango Cannabis Infused Mango Lemonade 250mg THC</v>
      </c>
      <c r="E461" s="57">
        <f t="array" ref="E461">xlookup(D461,'10.22 inventory'!D:D,'10.22 inventory'!C:C,"",0)</f>
        <v>0</v>
      </c>
    </row>
    <row r="462" ht="14.25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  <c r="E462" s="57">
        <f t="array" ref="E462">xlookup(D462,'10.22 inventory'!D:D,'10.22 inventory'!C:C,"",0)</f>
        <v>108</v>
      </c>
    </row>
    <row r="463" ht="14.25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  <c r="E463" s="57">
        <f t="array" ref="E463">xlookup(D463,'10.22 inventory'!D:D,'10.22 inventory'!C:C,"",0)</f>
        <v>0</v>
      </c>
    </row>
    <row r="464" ht="14.25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  <c r="E464" s="66">
        <f t="array" ref="E464">xlookup(D464,'10.22 inventory'!D:D,'10.22 inventory'!C:C,"",0)</f>
        <v>1952</v>
      </c>
    </row>
    <row r="465" ht="14.25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  <c r="E465" s="57">
        <f t="array" ref="E465">xlookup(D465,'10.22 inventory'!D:D,'10.22 inventory'!C:C,"",0)</f>
        <v>442</v>
      </c>
    </row>
    <row r="466" ht="14.25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  <c r="E466" s="66">
        <f t="array" ref="E466">xlookup(D466,'10.22 inventory'!D:D,'10.22 inventory'!C:C,"",0)</f>
        <v>6020</v>
      </c>
    </row>
    <row r="467" ht="14.25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  <c r="E467" s="57">
        <f t="array" ref="E467">xlookup(D467,'10.22 inventory'!D:D,'10.22 inventory'!C:C,"",0)</f>
        <v>750</v>
      </c>
    </row>
    <row r="468" ht="14.25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  <c r="E468" s="66">
        <f t="array" ref="E468">xlookup(D468,'10.22 inventory'!D:D,'10.22 inventory'!C:C,"",0)</f>
        <v>2597</v>
      </c>
    </row>
    <row r="469" ht="14.25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  <c r="E469" s="57">
        <f t="array" ref="E469">xlookup(D469,'10.22 inventory'!D:D,'10.22 inventory'!C:C,"",0)</f>
        <v>396</v>
      </c>
    </row>
    <row r="470" ht="14.25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  <c r="E470" s="66">
        <f t="array" ref="E470">xlookup(D470,'10.22 inventory'!D:D,'10.22 inventory'!C:C,"",0)</f>
        <v>4883</v>
      </c>
    </row>
    <row r="471" ht="14.25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  <c r="E471" s="57">
        <f t="array" ref="E471">xlookup(D471,'10.22 inventory'!D:D,'10.22 inventory'!C:C,"",0)</f>
        <v>0</v>
      </c>
    </row>
    <row r="472" ht="14.25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  <c r="E472" s="57">
        <f t="array" ref="E472">xlookup(D472,'10.22 inventory'!D:D,'10.22 inventory'!C:C,"",0)</f>
        <v>339</v>
      </c>
    </row>
    <row r="473" ht="14.25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  <c r="E473" s="57">
        <f t="array" ref="E473">xlookup(D473,'10.22 inventory'!D:D,'10.22 inventory'!C:C,"",0)</f>
        <v>-20</v>
      </c>
    </row>
    <row r="474" ht="14.25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  <c r="E474" s="57">
        <f t="array" ref="E474">xlookup(D474,'10.22 inventory'!D:D,'10.22 inventory'!C:C,"",0)</f>
        <v>-90</v>
      </c>
    </row>
    <row r="475" ht="14.25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  <c r="E475" s="57">
        <f t="array" ref="E475">xlookup(D475,'10.22 inventory'!D:D,'10.22 inventory'!C:C,"",0)</f>
        <v>-20</v>
      </c>
    </row>
    <row r="476" ht="14.25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  <c r="E476" s="57">
        <f t="array" ref="E476">xlookup(D476,'10.22 inventory'!D:D,'10.22 inventory'!C:C,"",0)</f>
        <v>-30</v>
      </c>
    </row>
    <row r="477" ht="14.25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  <c r="E477" s="57">
        <f t="array" ref="E477">xlookup(D477,'10.22 inventory'!D:D,'10.22 inventory'!C:C,"",0)</f>
        <v>-50</v>
      </c>
    </row>
    <row r="478" ht="14.25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  <c r="E478" s="57">
        <f t="array" ref="E478">xlookup(D478,'10.22 inventory'!D:D,'10.22 inventory'!C:C,"",0)</f>
        <v>2</v>
      </c>
    </row>
    <row r="479" ht="14.25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  <c r="E479" s="57">
        <f t="array" ref="E479">xlookup(D479,'10.22 inventory'!D:D,'10.22 inventory'!C:C,"",0)</f>
        <v>0</v>
      </c>
    </row>
    <row r="480" ht="14.25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  <c r="E480" s="57">
        <f t="array" ref="E480">xlookup(D480,'10.22 inventory'!D:D,'10.22 inventory'!C:C,"",0)</f>
        <v>-10</v>
      </c>
    </row>
    <row r="481" ht="14.25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  <c r="E481" s="57">
        <f t="array" ref="E481">xlookup(D481,'10.22 inventory'!D:D,'10.22 inventory'!C:C,"",0)</f>
        <v>0</v>
      </c>
    </row>
    <row r="482" ht="14.25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  <c r="E482" s="57">
        <f t="array" ref="E482">xlookup(D482,'10.22 inventory'!D:D,'10.22 inventory'!C:C,"",0)</f>
        <v>0</v>
      </c>
    </row>
    <row r="483" ht="14.25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  <c r="E483" s="57">
        <f t="array" ref="E483">xlookup(D483,'10.22 inventory'!D:D,'10.22 inventory'!C:C,"",0)</f>
        <v>-90</v>
      </c>
    </row>
    <row r="484" ht="14.25" customHeight="1">
      <c r="A484" s="11" t="s">
        <v>47</v>
      </c>
      <c r="B484" s="11" t="s">
        <v>949</v>
      </c>
      <c r="C484" s="28">
        <v>0.0</v>
      </c>
      <c r="D484" s="57" t="str">
        <f t="shared" si="1"/>
        <v>ORChompd 100mg Cookies N Cream Chocolate Bar</v>
      </c>
      <c r="E484" s="57">
        <f t="array" ref="E484">xlookup(D484,'10.22 inventory'!D:D,'10.22 inventory'!C:C,"",0)</f>
        <v>0</v>
      </c>
    </row>
    <row r="485" ht="14.25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  <c r="E485" s="57">
        <f t="array" ref="E485">xlookup(D485,'10.22 inventory'!D:D,'10.22 inventory'!C:C,"",0)</f>
        <v>0</v>
      </c>
    </row>
    <row r="486" ht="14.25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  <c r="E486" s="57">
        <f t="array" ref="E486">xlookup(D486,'10.22 inventory'!D:D,'10.22 inventory'!C:C,"",0)</f>
        <v>0</v>
      </c>
    </row>
    <row r="487" ht="14.25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  <c r="E487" s="57">
        <f t="array" ref="E487">xlookup(D487,'10.22 inventory'!D:D,'10.22 inventory'!C:C,"",0)</f>
        <v>0</v>
      </c>
    </row>
    <row r="488" ht="14.25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  <c r="E488" s="57">
        <f t="array" ref="E488">xlookup(D488,'10.22 inventory'!D:D,'10.22 inventory'!C:C,"",0)</f>
        <v>0</v>
      </c>
    </row>
    <row r="489" ht="14.25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  <c r="E489" s="57">
        <f t="array" ref="E489">xlookup(D489,'10.22 inventory'!D:D,'10.22 inventory'!C:C,"",0)</f>
        <v>-20</v>
      </c>
    </row>
    <row r="490" ht="14.25" customHeight="1">
      <c r="A490" s="11" t="s">
        <v>47</v>
      </c>
      <c r="B490" s="11" t="s">
        <v>950</v>
      </c>
      <c r="C490" s="28">
        <v>0.0</v>
      </c>
      <c r="D490" s="57" t="str">
        <f t="shared" si="1"/>
        <v>ORChompd 100mg Mint Chocolate Chip Bar</v>
      </c>
      <c r="E490" s="57">
        <f t="array" ref="E490">xlookup(D490,'10.22 inventory'!D:D,'10.22 inventory'!C:C,"",0)</f>
        <v>0</v>
      </c>
    </row>
    <row r="491" ht="14.25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  <c r="E491" s="57">
        <f t="array" ref="E491">xlookup(D491,'10.22 inventory'!D:D,'10.22 inventory'!C:C,"",0)</f>
        <v>0</v>
      </c>
    </row>
    <row r="492" ht="14.25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  <c r="E492" s="57">
        <f t="array" ref="E492">xlookup(D492,'10.22 inventory'!D:D,'10.22 inventory'!C:C,"",0)</f>
        <v>0</v>
      </c>
    </row>
    <row r="493" ht="14.25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  <c r="E493" s="57">
        <f t="array" ref="E493">xlookup(D493,'10.22 inventory'!D:D,'10.22 inventory'!C:C,"",0)</f>
        <v>0</v>
      </c>
    </row>
    <row r="494" ht="14.25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  <c r="E494" s="57">
        <f t="array" ref="E494">xlookup(D494,'10.22 inventory'!D:D,'10.22 inventory'!C:C,"",0)</f>
        <v>-40</v>
      </c>
    </row>
    <row r="495" ht="14.25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  <c r="E495" s="57">
        <f t="array" ref="E495">xlookup(D495,'10.22 inventory'!D:D,'10.22 inventory'!C:C,"",0)</f>
        <v>0</v>
      </c>
    </row>
    <row r="496" ht="14.25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  <c r="E496" s="57">
        <f t="array" ref="E496">xlookup(D496,'10.22 inventory'!D:D,'10.22 inventory'!C:C,"",0)</f>
        <v>0</v>
      </c>
    </row>
    <row r="497" ht="14.25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  <c r="E497" s="57">
        <f t="array" ref="E497">xlookup(D497,'10.22 inventory'!D:D,'10.22 inventory'!C:C,"",0)</f>
        <v>-60</v>
      </c>
    </row>
    <row r="498" ht="14.25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  <c r="E498" s="57">
        <f t="array" ref="E498">xlookup(D498,'10.22 inventory'!D:D,'10.22 inventory'!C:C,"",0)</f>
        <v>0</v>
      </c>
    </row>
    <row r="499" ht="14.25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  <c r="E499" s="57">
        <f t="array" ref="E499">xlookup(D499,'10.22 inventory'!D:D,'10.22 inventory'!C:C,"",0)</f>
        <v>0</v>
      </c>
    </row>
    <row r="500" ht="14.25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  <c r="E500" s="57">
        <f t="array" ref="E500">xlookup(D500,'10.22 inventory'!D:D,'10.22 inventory'!C:C,"",0)</f>
        <v>0</v>
      </c>
    </row>
    <row r="501" ht="14.25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  <c r="E501" s="57">
        <f t="array" ref="E501">xlookup(D501,'10.22 inventory'!D:D,'10.22 inventory'!C:C,"",0)</f>
        <v>0</v>
      </c>
    </row>
    <row r="502" ht="14.25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  <c r="E502" s="57">
        <f t="array" ref="E502">xlookup(D502,'10.22 inventory'!D:D,'10.22 inventory'!C:C,"",0)</f>
        <v>0</v>
      </c>
    </row>
    <row r="503" ht="14.25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  <c r="E503" s="57">
        <f t="array" ref="E503">xlookup(D503,'10.22 inventory'!D:D,'10.22 inventory'!C:C,"",0)</f>
        <v>0</v>
      </c>
    </row>
    <row r="504" ht="14.25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  <c r="E504" s="57">
        <f t="array" ref="E504">xlookup(D504,'10.22 inventory'!D:D,'10.22 inventory'!C:C,"",0)</f>
        <v>0</v>
      </c>
    </row>
    <row r="505" ht="14.25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  <c r="E505" s="57">
        <f t="array" ref="E505">xlookup(D505,'10.22 inventory'!D:D,'10.22 inventory'!C:C,"",0)</f>
        <v>0</v>
      </c>
    </row>
    <row r="506" ht="14.25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  <c r="E506" s="57">
        <f t="array" ref="E506">xlookup(D506,'10.22 inventory'!D:D,'10.22 inventory'!C:C,"",0)</f>
        <v>0</v>
      </c>
    </row>
    <row r="507" ht="14.25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  <c r="E507" s="57">
        <f t="array" ref="E507">xlookup(D507,'10.22 inventory'!D:D,'10.22 inventory'!C:C,"",0)</f>
        <v>0</v>
      </c>
    </row>
    <row r="508" ht="14.25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  <c r="E508" s="57">
        <f t="array" ref="E508">xlookup(D508,'10.22 inventory'!D:D,'10.22 inventory'!C:C,"",0)</f>
        <v>0</v>
      </c>
    </row>
    <row r="509" ht="14.25" customHeight="1">
      <c r="A509" s="18" t="s">
        <v>47</v>
      </c>
      <c r="B509" s="18" t="s">
        <v>951</v>
      </c>
      <c r="C509" s="30">
        <v>0.0</v>
      </c>
      <c r="D509" s="57" t="str">
        <f t="shared" si="1"/>
        <v>ORSAMPLE - CHOMPD - GUMMIES - 10 PIECE - CLASSIC - 100mg - THC - 2 FLAVORS</v>
      </c>
      <c r="E509" s="57">
        <f t="array" ref="E509">xlookup(D509,'10.22 inventory'!D:D,'10.22 inventory'!C:C,"",0)</f>
        <v>0</v>
      </c>
    </row>
    <row r="510" ht="14.25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  <c r="E510" s="57">
        <f t="array" ref="E510">xlookup(D510,'10.22 inventory'!D:D,'10.22 inventory'!C:C,"",0)</f>
        <v>0</v>
      </c>
    </row>
    <row r="511" ht="14.25" customHeight="1">
      <c r="A511" s="18" t="s">
        <v>47</v>
      </c>
      <c r="B511" s="18" t="s">
        <v>952</v>
      </c>
      <c r="C511" s="30">
        <v>0.0</v>
      </c>
      <c r="D511" s="57" t="str">
        <f t="shared" si="1"/>
        <v>ORSAMPLE - CHOMPD - GUMMY - 1 PIECE - CLASSIC - 100mg - THC - 2 FLAVORS</v>
      </c>
      <c r="E511" s="57">
        <f t="array" ref="E511">xlookup(D511,'10.22 inventory'!D:D,'10.22 inventory'!C:C,"",0)</f>
        <v>0</v>
      </c>
    </row>
    <row r="512" ht="14.25" customHeight="1">
      <c r="A512" s="11" t="s">
        <v>47</v>
      </c>
      <c r="B512" s="11" t="s">
        <v>953</v>
      </c>
      <c r="C512" s="28">
        <v>0.0</v>
      </c>
      <c r="D512" s="57" t="str">
        <f t="shared" si="1"/>
        <v>ORSAMPLE-CHOMPD - GUMMY - 1 PIECE - GEEK BOMB - 100mg - THC - 2 FLAVORS</v>
      </c>
      <c r="E512" s="57">
        <f t="array" ref="E512">xlookup(D512,'10.22 inventory'!D:D,'10.22 inventory'!C:C,"",0)</f>
        <v>0</v>
      </c>
    </row>
    <row r="513" ht="14.25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  <c r="E513" s="57">
        <f t="array" ref="E513">xlookup(D513,'10.22 inventory'!D:D,'10.22 inventory'!C:C,"",0)</f>
        <v>0</v>
      </c>
    </row>
    <row r="514" ht="14.25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  <c r="E514" s="57">
        <f t="array" ref="E514">xlookup(D514,'10.22 inventory'!D:D,'10.22 inventory'!C:C,"",0)</f>
        <v>0</v>
      </c>
    </row>
    <row r="515" ht="14.25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  <c r="E515" s="57">
        <f t="array" ref="E515">xlookup(D515,'10.22 inventory'!D:D,'10.22 inventory'!C:C,"",0)</f>
        <v>-10</v>
      </c>
    </row>
    <row r="516" ht="14.25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  <c r="E516" s="57">
        <f t="array" ref="E516">xlookup(D516,'10.22 inventory'!D:D,'10.22 inventory'!C:C,"",0)</f>
        <v>0</v>
      </c>
    </row>
    <row r="517" ht="14.25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  <c r="E517" s="57">
        <f t="array" ref="E517">xlookup(D517,'10.22 inventory'!D:D,'10.22 inventory'!C:C,"",0)</f>
        <v>-50</v>
      </c>
    </row>
    <row r="518" ht="14.25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  <c r="E518" s="57">
        <f t="array" ref="E518">xlookup(D518,'10.22 inventory'!D:D,'10.22 inventory'!C:C,"",0)</f>
        <v>0</v>
      </c>
    </row>
    <row r="519" ht="14.25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  <c r="E519" s="57">
        <f t="array" ref="E519">xlookup(D519,'10.22 inventory'!D:D,'10.22 inventory'!C:C,"",0)</f>
        <v>0</v>
      </c>
    </row>
    <row r="520" ht="14.25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  <c r="E520" s="57">
        <f t="array" ref="E520">xlookup(D520,'10.22 inventory'!D:D,'10.22 inventory'!C:C,"",0)</f>
        <v>-105</v>
      </c>
    </row>
    <row r="521" ht="14.25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  <c r="E521" s="57">
        <f t="array" ref="E521">xlookup(D521,'10.22 inventory'!D:D,'10.22 inventory'!C:C,"",0)</f>
        <v>-60</v>
      </c>
    </row>
    <row r="522" ht="14.25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  <c r="E522" s="57">
        <f t="array" ref="E522">xlookup(D522,'10.22 inventory'!D:D,'10.22 inventory'!C:C,"",0)</f>
        <v>0</v>
      </c>
    </row>
    <row r="523" ht="14.25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  <c r="E523" s="57">
        <f t="array" ref="E523">xlookup(D523,'10.22 inventory'!D:D,'10.22 inventory'!C:C,"",0)</f>
        <v>-30</v>
      </c>
    </row>
    <row r="524" ht="14.25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  <c r="E524" s="57">
        <f t="array" ref="E524">xlookup(D524,'10.22 inventory'!D:D,'10.22 inventory'!C:C,"",0)</f>
        <v>-200</v>
      </c>
    </row>
    <row r="525" ht="14.25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  <c r="E525" s="57">
        <f t="array" ref="E525">xlookup(D525,'10.22 inventory'!D:D,'10.22 inventory'!C:C,"",0)</f>
        <v>0</v>
      </c>
    </row>
    <row r="526" ht="14.25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  <c r="E526" s="57">
        <f t="array" ref="E526">xlookup(D526,'10.22 inventory'!D:D,'10.22 inventory'!C:C,"",0)</f>
        <v>-30</v>
      </c>
    </row>
    <row r="527" ht="14.25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  <c r="E527" s="57">
        <f t="array" ref="E527">xlookup(D527,'10.22 inventory'!D:D,'10.22 inventory'!C:C,"",0)</f>
        <v>-30</v>
      </c>
    </row>
    <row r="528" ht="14.25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  <c r="E528" s="57">
        <f t="array" ref="E528">xlookup(D528,'10.22 inventory'!D:D,'10.22 inventory'!C:C,"",0)</f>
        <v>-60</v>
      </c>
    </row>
    <row r="529" ht="14.25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  <c r="E529" s="57">
        <f t="array" ref="E529">xlookup(D529,'10.22 inventory'!D:D,'10.22 inventory'!C:C,"",0)</f>
        <v>-30</v>
      </c>
    </row>
    <row r="530" ht="14.25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  <c r="E530" s="57">
        <f t="array" ref="E530">xlookup(D530,'10.22 inventory'!D:D,'10.22 inventory'!C:C,"",0)</f>
        <v>-30</v>
      </c>
    </row>
    <row r="531" ht="14.25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  <c r="E531" s="57">
        <f t="array" ref="E531">xlookup(D531,'10.22 inventory'!D:D,'10.22 inventory'!C:C,"",0)</f>
        <v>-100</v>
      </c>
    </row>
    <row r="532" ht="14.25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  <c r="E532" s="57">
        <f t="array" ref="E532">xlookup(D532,'10.22 inventory'!D:D,'10.22 inventory'!C:C,"",0)</f>
        <v>-30</v>
      </c>
    </row>
    <row r="533" ht="14.25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  <c r="E533" s="57">
        <f t="array" ref="E533">xlookup(D533,'10.22 inventory'!D:D,'10.22 inventory'!C:C,"",0)</f>
        <v>0</v>
      </c>
    </row>
    <row r="534" ht="14.25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  <c r="E534" s="57">
        <f t="array" ref="E534">xlookup(D534,'10.22 inventory'!D:D,'10.22 inventory'!C:C,"",0)</f>
        <v>-45</v>
      </c>
    </row>
    <row r="535" ht="14.25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  <c r="E535" s="57">
        <f t="array" ref="E535">xlookup(D535,'10.22 inventory'!D:D,'10.22 inventory'!C:C,"",0)</f>
        <v>-15</v>
      </c>
    </row>
    <row r="536" ht="14.25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  <c r="E536" s="57">
        <f t="array" ref="E536">xlookup(D536,'10.22 inventory'!D:D,'10.22 inventory'!C:C,"",0)</f>
        <v>0</v>
      </c>
    </row>
    <row r="537" ht="14.25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  <c r="E537" s="57">
        <f t="array" ref="E537">xlookup(D537,'10.22 inventory'!D:D,'10.22 inventory'!C:C,"",0)</f>
        <v>-15</v>
      </c>
    </row>
    <row r="538" ht="14.25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  <c r="E538" s="57">
        <f t="array" ref="E538">xlookup(D538,'10.22 inventory'!D:D,'10.22 inventory'!C:C,"",0)</f>
        <v>-30</v>
      </c>
    </row>
    <row r="539" ht="14.25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  <c r="E539" s="57">
        <f t="array" ref="E539">xlookup(D539,'10.22 inventory'!D:D,'10.22 inventory'!C:C,"",0)</f>
        <v>0</v>
      </c>
    </row>
    <row r="540" ht="14.25" customHeight="1">
      <c r="A540" s="11" t="s">
        <v>47</v>
      </c>
      <c r="B540" s="11" t="s">
        <v>922</v>
      </c>
      <c r="C540" s="28">
        <v>0.0</v>
      </c>
      <c r="D540" s="57" t="str">
        <f t="shared" si="1"/>
        <v>ORSmokiez Sticker Pack</v>
      </c>
      <c r="E540" s="57">
        <f t="array" ref="E540">xlookup(D540,'10.22 inventory'!D:D,'10.22 inventory'!C:C,"",0)</f>
        <v>0</v>
      </c>
    </row>
    <row r="541" ht="14.25" customHeight="1">
      <c r="A541" s="18" t="s">
        <v>47</v>
      </c>
      <c r="B541" s="18" t="s">
        <v>923</v>
      </c>
      <c r="C541" s="30">
        <v>0.0</v>
      </c>
      <c r="D541" s="57" t="str">
        <f t="shared" si="1"/>
        <v>ORSmokiez Swag Bag</v>
      </c>
      <c r="E541" s="57">
        <f t="array" ref="E541">xlookup(D541,'10.22 inventory'!D:D,'10.22 inventory'!C:C,"",0)</f>
        <v>0</v>
      </c>
    </row>
    <row r="542" ht="14.25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  <c r="E542" s="57">
        <f t="array" ref="E542">xlookup(D542,'10.22 inventory'!D:D,'10.22 inventory'!C:C,"",0)</f>
        <v>-120</v>
      </c>
    </row>
    <row r="543" ht="14.25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  <c r="E543" s="57">
        <f t="array" ref="E543">xlookup(D543,'10.22 inventory'!D:D,'10.22 inventory'!C:C,"",0)</f>
        <v>0</v>
      </c>
    </row>
    <row r="544" ht="14.25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  <c r="E544" s="57">
        <f t="array" ref="E544">xlookup(D544,'10.22 inventory'!D:D,'10.22 inventory'!C:C,"",0)</f>
        <v>0</v>
      </c>
    </row>
    <row r="545" ht="14.25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  <c r="E545" s="57">
        <f t="array" ref="E545">xlookup(D545,'10.22 inventory'!D:D,'10.22 inventory'!C:C,"",0)</f>
        <v>-60</v>
      </c>
    </row>
    <row r="546" ht="14.25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  <c r="E546" s="57">
        <f t="array" ref="E546">xlookup(D546,'10.22 inventory'!D:D,'10.22 inventory'!C:C,"",0)</f>
        <v>-20</v>
      </c>
    </row>
    <row r="547" ht="14.25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  <c r="E547" s="57">
        <f t="array" ref="E547">xlookup(D547,'10.22 inventory'!D:D,'10.22 inventory'!C:C,"",0)</f>
        <v>-45</v>
      </c>
    </row>
    <row r="548" ht="14.25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  <c r="E548" s="57">
        <f t="array" ref="E548">xlookup(D548,'10.22 inventory'!D:D,'10.22 inventory'!C:C,"",0)</f>
        <v>0</v>
      </c>
    </row>
    <row r="549" ht="14.25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  <c r="E549" s="57">
        <f t="array" ref="E549">xlookup(D549,'10.22 inventory'!D:D,'10.22 inventory'!C:C,"",0)</f>
        <v>-90</v>
      </c>
    </row>
    <row r="550" ht="14.25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  <c r="E550" s="57">
        <f t="array" ref="E550">xlookup(D550,'10.22 inventory'!D:D,'10.22 inventory'!C:C,"",0)</f>
        <v>-80</v>
      </c>
    </row>
    <row r="551" ht="14.25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  <c r="E551" s="57">
        <f t="array" ref="E551">xlookup(D551,'10.22 inventory'!D:D,'10.22 inventory'!C:C,"",0)</f>
        <v>-30</v>
      </c>
    </row>
    <row r="552" ht="14.25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  <c r="E552" s="57">
        <f t="array" ref="E552">xlookup(D552,'10.22 inventory'!D:D,'10.22 inventory'!C:C,"",0)</f>
        <v>-75</v>
      </c>
    </row>
    <row r="553" ht="14.25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  <c r="E553" s="57">
        <f t="array" ref="E553">xlookup(D553,'10.22 inventory'!D:D,'10.22 inventory'!C:C,"",0)</f>
        <v>-60</v>
      </c>
    </row>
    <row r="554" ht="14.25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  <c r="E554" s="57">
        <f t="array" ref="E554">xlookup(D554,'10.22 inventory'!D:D,'10.22 inventory'!C:C,"",0)</f>
        <v>-15</v>
      </c>
    </row>
    <row r="555" ht="14.25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  <c r="E555" s="57">
        <f t="array" ref="E555">xlookup(D555,'10.22 inventory'!D:D,'10.22 inventory'!C:C,"",0)</f>
        <v>0</v>
      </c>
    </row>
    <row r="556" ht="14.25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  <c r="E556" s="57">
        <f t="array" ref="E556">xlookup(D556,'10.22 inventory'!D:D,'10.22 inventory'!C:C,"",0)</f>
        <v>0</v>
      </c>
    </row>
    <row r="557" ht="14.25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  <c r="E557" s="57">
        <f t="array" ref="E557">xlookup(D557,'10.22 inventory'!D:D,'10.22 inventory'!C:C,"",0)</f>
        <v>-7</v>
      </c>
    </row>
    <row r="558" ht="14.25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  <c r="E558" s="57">
        <f t="array" ref="E558">xlookup(D558,'10.22 inventory'!D:D,'10.22 inventory'!C:C,"",0)</f>
        <v>0</v>
      </c>
    </row>
    <row r="559" ht="14.25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  <c r="E559" s="57">
        <f t="array" ref="E559">xlookup(D559,'10.22 inventory'!D:D,'10.22 inventory'!C:C,"",0)</f>
        <v>-45</v>
      </c>
    </row>
    <row r="560" ht="14.25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  <c r="E560" s="57">
        <f t="array" ref="E560">xlookup(D560,'10.22 inventory'!D:D,'10.22 inventory'!C:C,"",0)</f>
        <v>-45</v>
      </c>
    </row>
    <row r="561" ht="14.25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  <c r="E561" s="57">
        <f t="array" ref="E561">xlookup(D561,'10.22 inventory'!D:D,'10.22 inventory'!C:C,"",0)</f>
        <v>-60</v>
      </c>
    </row>
    <row r="562" ht="14.25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  <c r="E562" s="57">
        <f t="array" ref="E562">xlookup(D562,'10.22 inventory'!D:D,'10.22 inventory'!C:C,"",0)</f>
        <v>0</v>
      </c>
    </row>
    <row r="563" ht="14.25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  <c r="E563" s="57">
        <f t="array" ref="E563">xlookup(D563,'10.22 inventory'!D:D,'10.22 inventory'!C:C,"",0)</f>
        <v>-20</v>
      </c>
    </row>
    <row r="564" ht="14.25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  <c r="E564" s="57">
        <f t="array" ref="E564">xlookup(D564,'10.22 inventory'!D:D,'10.22 inventory'!C:C,"",0)</f>
        <v>0</v>
      </c>
    </row>
    <row r="565" ht="14.25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  <c r="E565" s="57">
        <f t="array" ref="E565">xlookup(D565,'10.22 inventory'!D:D,'10.22 inventory'!C:C,"",0)</f>
        <v>0</v>
      </c>
    </row>
    <row r="566" ht="14.25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  <c r="E566" s="57">
        <f t="array" ref="E566">xlookup(D566,'10.22 inventory'!D:D,'10.22 inventory'!C:C,"",0)</f>
        <v>0</v>
      </c>
    </row>
    <row r="567" ht="14.25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  <c r="E567" s="57">
        <f t="array" ref="E567">xlookup(D567,'10.22 inventory'!D:D,'10.22 inventory'!C:C,"",0)</f>
        <v>0</v>
      </c>
    </row>
    <row r="568" ht="14.25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  <c r="E568" s="57">
        <f t="array" ref="E568">xlookup(D568,'10.22 inventory'!D:D,'10.22 inventory'!C:C,"",0)</f>
        <v>0</v>
      </c>
    </row>
    <row r="569" ht="14.25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  <c r="E569" s="57">
        <f t="array" ref="E569">xlookup(D569,'10.22 inventory'!D:D,'10.22 inventory'!C:C,"",0)</f>
        <v>-20</v>
      </c>
    </row>
    <row r="570" ht="14.25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  <c r="E570" s="57">
        <f t="array" ref="E570">xlookup(D570,'10.22 inventory'!D:D,'10.22 inventory'!C:C,"",0)</f>
        <v>0</v>
      </c>
    </row>
    <row r="571" ht="14.25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  <c r="E571" s="57">
        <f t="array" ref="E571">xlookup(D571,'10.22 inventory'!D:D,'10.22 inventory'!C:C,"",0)</f>
        <v>8</v>
      </c>
    </row>
    <row r="572" ht="14.25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  <c r="E572" s="57">
        <f t="array" ref="E572">xlookup(D572,'10.22 inventory'!D:D,'10.22 inventory'!C:C,"",0)</f>
        <v>0</v>
      </c>
    </row>
    <row r="573" ht="14.25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  <c r="E573" s="57">
        <f t="array" ref="E573">xlookup(D573,'10.22 inventory'!D:D,'10.22 inventory'!C:C,"",0)</f>
        <v>-20</v>
      </c>
    </row>
    <row r="574" ht="14.25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  <c r="E574" s="57">
        <f t="array" ref="E574">xlookup(D574,'10.22 inventory'!D:D,'10.22 inventory'!C:C,"",0)</f>
        <v>0</v>
      </c>
    </row>
    <row r="575" ht="14.25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  <c r="E575" s="57">
        <f t="array" ref="E575">xlookup(D575,'10.22 inventory'!D:D,'10.22 inventory'!C:C,"",0)</f>
        <v>0</v>
      </c>
    </row>
    <row r="576" ht="14.25" customHeight="1">
      <c r="A576" s="11" t="s">
        <v>47</v>
      </c>
      <c r="B576" s="11" t="s">
        <v>954</v>
      </c>
      <c r="C576" s="28">
        <v>0.0</v>
      </c>
      <c r="D576" s="57" t="str">
        <f t="shared" si="1"/>
        <v>ORVirtual Vendor Day Boxes</v>
      </c>
      <c r="E576" s="57">
        <f t="array" ref="E576">xlookup(D576,'10.22 inventory'!D:D,'10.22 inventory'!C:C,"",0)</f>
        <v>0</v>
      </c>
    </row>
    <row r="577" ht="14.25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  <c r="E577" s="66">
        <f t="array" ref="E577">xlookup(D577,'10.22 inventory'!D:D,'10.22 inventory'!C:C,"",0)</f>
        <v>4488</v>
      </c>
    </row>
    <row r="578" ht="14.25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  <c r="E578" s="57">
        <f t="array" ref="E578">xlookup(D578,'10.22 inventory'!D:D,'10.22 inventory'!C:C,"",0)</f>
        <v>499</v>
      </c>
    </row>
    <row r="579" ht="14.25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  <c r="E579" s="66">
        <f t="array" ref="E579">xlookup(D579,'10.22 inventory'!D:D,'10.22 inventory'!C:C,"",0)</f>
        <v>1815</v>
      </c>
    </row>
    <row r="580" ht="14.25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  <c r="E580" s="66">
        <f t="array" ref="E580">xlookup(D580,'10.22 inventory'!D:D,'10.22 inventory'!C:C,"",0)</f>
        <v>4653</v>
      </c>
    </row>
    <row r="581" ht="14.25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  <c r="E581" s="66">
        <f t="array" ref="E581">xlookup(D581,'10.22 inventory'!D:D,'10.22 inventory'!C:C,"",0)</f>
        <v>1628</v>
      </c>
    </row>
    <row r="582" ht="14.25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  <c r="E582" s="66">
        <f t="array" ref="E582">xlookup(D582,'10.22 inventory'!D:D,'10.22 inventory'!C:C,"",0)</f>
        <v>3861</v>
      </c>
    </row>
    <row r="583" ht="14.25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  <c r="E583" s="66">
        <f t="array" ref="E583">xlookup(D583,'10.22 inventory'!D:D,'10.22 inventory'!C:C,"",0)</f>
        <v>3620</v>
      </c>
    </row>
    <row r="584" ht="14.25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  <c r="E584" s="66">
        <f t="array" ref="E584">xlookup(D584,'10.22 inventory'!D:D,'10.22 inventory'!C:C,"",0)</f>
        <v>5822</v>
      </c>
    </row>
    <row r="585" ht="14.25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  <c r="E585" s="66">
        <f t="array" ref="E585">xlookup(D585,'10.22 inventory'!D:D,'10.22 inventory'!C:C,"",0)</f>
        <v>5679</v>
      </c>
    </row>
    <row r="586" ht="14.25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  <c r="E586" s="57">
        <f t="array" ref="E586">xlookup(D586,'10.22 inventory'!D:D,'10.22 inventory'!C:C,"",0)</f>
        <v>1</v>
      </c>
    </row>
    <row r="587" ht="14.25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  <c r="E587" s="57">
        <f t="array" ref="E587">xlookup(D587,'10.22 inventory'!D:D,'10.22 inventory'!C:C,"",0)</f>
        <v>0</v>
      </c>
    </row>
    <row r="588" ht="14.25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  <c r="E588" s="57">
        <f t="array" ref="E588">xlookup(D588,'10.22 inventory'!D:D,'10.22 inventory'!C:C,"",0)</f>
        <v>0</v>
      </c>
    </row>
    <row r="589" ht="14.25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  <c r="E589" s="57">
        <f t="array" ref="E589">xlookup(D589,'10.22 inventory'!D:D,'10.22 inventory'!C:C,"",0)</f>
        <v>0</v>
      </c>
    </row>
    <row r="590" ht="14.25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  <c r="E590" s="57">
        <f t="array" ref="E590">xlookup(D590,'10.22 inventory'!D:D,'10.22 inventory'!C:C,"",0)</f>
        <v>0</v>
      </c>
    </row>
    <row r="591" ht="14.25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  <c r="E591" s="57">
        <f t="array" ref="E591">xlookup(D591,'10.22 inventory'!D:D,'10.22 inventory'!C:C,"",0)</f>
        <v>124</v>
      </c>
    </row>
    <row r="592" ht="14.25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  <c r="E592" s="57">
        <f t="array" ref="E592">xlookup(D592,'10.22 inventory'!D:D,'10.22 inventory'!C:C,"",0)</f>
        <v>0</v>
      </c>
    </row>
    <row r="593" ht="14.25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  <c r="E593" s="57">
        <f t="array" ref="E593">xlookup(D593,'10.22 inventory'!D:D,'10.22 inventory'!C:C,"",0)</f>
        <v>0</v>
      </c>
    </row>
    <row r="594" ht="14.25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  <c r="E594" s="57">
        <f t="array" ref="E594">xlookup(D594,'10.22 inventory'!D:D,'10.22 inventory'!C:C,"",0)</f>
        <v>56</v>
      </c>
    </row>
    <row r="595" ht="14.25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  <c r="E595" s="57">
        <f t="array" ref="E595">xlookup(D595,'10.22 inventory'!D:D,'10.22 inventory'!C:C,"",0)</f>
        <v>150</v>
      </c>
    </row>
    <row r="596" ht="14.25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  <c r="E596" s="57">
        <f t="array" ref="E596">xlookup(D596,'10.22 inventory'!D:D,'10.22 inventory'!C:C,"",0)</f>
        <v>0</v>
      </c>
    </row>
    <row r="597" ht="14.25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  <c r="E597" s="57">
        <f t="array" ref="E597">xlookup(D597,'10.22 inventory'!D:D,'10.22 inventory'!C:C,"",0)</f>
        <v>2</v>
      </c>
    </row>
    <row r="598" ht="14.25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  <c r="E598" s="57">
        <f t="array" ref="E598">xlookup(D598,'10.22 inventory'!D:D,'10.22 inventory'!C:C,"",0)</f>
        <v>132</v>
      </c>
    </row>
    <row r="599" ht="14.25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  <c r="E599" s="57">
        <f t="array" ref="E599">xlookup(D599,'10.22 inventory'!D:D,'10.22 inventory'!C:C,"",0)</f>
        <v>0</v>
      </c>
    </row>
    <row r="600" ht="14.25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  <c r="E600" s="57">
        <f t="array" ref="E600">xlookup(D600,'10.22 inventory'!D:D,'10.22 inventory'!C:C,"",0)</f>
        <v>28</v>
      </c>
    </row>
    <row r="601" ht="14.25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  <c r="E601" s="57">
        <f t="array" ref="E601">xlookup(D601,'10.22 inventory'!D:D,'10.22 inventory'!C:C,"",0)</f>
        <v>0</v>
      </c>
    </row>
    <row r="602" ht="14.25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  <c r="E602" s="57">
        <f t="array" ref="E602">xlookup(D602,'10.22 inventory'!D:D,'10.22 inventory'!C:C,"",0)</f>
        <v>0</v>
      </c>
    </row>
    <row r="603" ht="14.25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  <c r="E603" s="57">
        <f t="array" ref="E603">xlookup(D603,'10.22 inventory'!D:D,'10.22 inventory'!C:C,"",0)</f>
        <v>819</v>
      </c>
    </row>
    <row r="604" ht="14.25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  <c r="E604" s="66">
        <f t="array" ref="E604">xlookup(D604,'10.22 inventory'!D:D,'10.22 inventory'!C:C,"",0)</f>
        <v>2600</v>
      </c>
    </row>
    <row r="605" ht="14.25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  <c r="E605" s="66">
        <f t="array" ref="E605">xlookup(D605,'10.22 inventory'!D:D,'10.22 inventory'!C:C,"",0)</f>
        <v>1956</v>
      </c>
    </row>
    <row r="606" ht="14.25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  <c r="E606" s="66">
        <f t="array" ref="E606">xlookup(D606,'10.22 inventory'!D:D,'10.22 inventory'!C:C,"",0)</f>
        <v>1718</v>
      </c>
    </row>
    <row r="607" ht="14.25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  <c r="E607" s="57">
        <f t="array" ref="E607">xlookup(D607,'10.22 inventory'!D:D,'10.22 inventory'!C:C,"",0)</f>
        <v>663</v>
      </c>
    </row>
    <row r="608" ht="14.25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  <c r="E608" s="57">
        <f t="array" ref="E608">xlookup(D608,'10.22 inventory'!D:D,'10.22 inventory'!C:C,"",0)</f>
        <v>858</v>
      </c>
    </row>
    <row r="609" ht="14.25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  <c r="E609" s="57">
        <f t="array" ref="E609">xlookup(D609,'10.22 inventory'!D:D,'10.22 inventory'!C:C,"",0)</f>
        <v>919</v>
      </c>
    </row>
    <row r="610" ht="14.25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  <c r="E610" s="66">
        <f t="array" ref="E610">xlookup(D610,'10.22 inventory'!D:D,'10.22 inventory'!C:C,"",0)</f>
        <v>1006</v>
      </c>
    </row>
    <row r="611" ht="14.25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  <c r="E611" s="57">
        <f t="array" ref="E611">xlookup(D611,'10.22 inventory'!D:D,'10.22 inventory'!C:C,"",0)</f>
        <v>870</v>
      </c>
    </row>
    <row r="612" ht="14.25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  <c r="E612" s="66">
        <f t="array" ref="E612">xlookup(D612,'10.22 inventory'!D:D,'10.22 inventory'!C:C,"",0)</f>
        <v>8182</v>
      </c>
    </row>
    <row r="613" ht="14.25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  <c r="E613" s="66">
        <f t="array" ref="E613">xlookup(D613,'10.22 inventory'!D:D,'10.22 inventory'!C:C,"",0)</f>
        <v>6474</v>
      </c>
    </row>
    <row r="614" ht="14.25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  <c r="E614" s="66">
        <f t="array" ref="E614">xlookup(D614,'10.22 inventory'!D:D,'10.22 inventory'!C:C,"",0)</f>
        <v>5716</v>
      </c>
    </row>
    <row r="615" ht="14.25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  <c r="E615" s="66">
        <f t="array" ref="E615">xlookup(D615,'10.22 inventory'!D:D,'10.22 inventory'!C:C,"",0)</f>
        <v>5051</v>
      </c>
    </row>
    <row r="616" ht="14.25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  <c r="E616" s="66">
        <f t="array" ref="E616">xlookup(D616,'10.22 inventory'!D:D,'10.22 inventory'!C:C,"",0)</f>
        <v>6692</v>
      </c>
    </row>
    <row r="617" ht="14.25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  <c r="E617" s="57">
        <f t="array" ref="E617">xlookup(D617,'10.22 inventory'!D:D,'10.22 inventory'!C:C,"",0)</f>
        <v>0</v>
      </c>
    </row>
    <row r="618" ht="14.25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  <c r="E618" s="57">
        <f t="array" ref="E618">xlookup(D618,'10.22 inventory'!D:D,'10.22 inventory'!C:C,"",0)</f>
        <v>0</v>
      </c>
    </row>
    <row r="619" ht="14.25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  <c r="E619" s="57">
        <f t="array" ref="E619">xlookup(D619,'10.22 inventory'!D:D,'10.22 inventory'!C:C,"",0)</f>
        <v>385</v>
      </c>
    </row>
    <row r="620" ht="14.25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  <c r="E620" s="66">
        <f t="array" ref="E620">xlookup(D620,'10.22 inventory'!D:D,'10.22 inventory'!C:C,"",0)</f>
        <v>6562</v>
      </c>
    </row>
    <row r="621" ht="14.25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  <c r="E621" s="66">
        <f t="array" ref="E621">xlookup(D621,'10.22 inventory'!D:D,'10.22 inventory'!C:C,"",0)</f>
        <v>4972</v>
      </c>
    </row>
    <row r="622" ht="14.25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  <c r="E622" s="66">
        <f t="array" ref="E622">xlookup(D622,'10.22 inventory'!D:D,'10.22 inventory'!C:C,"",0)</f>
        <v>4429</v>
      </c>
    </row>
    <row r="623" ht="14.25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  <c r="E623" s="66">
        <f t="array" ref="E623">xlookup(D623,'10.22 inventory'!D:D,'10.22 inventory'!C:C,"",0)</f>
        <v>4285</v>
      </c>
    </row>
    <row r="624" ht="14.25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  <c r="E624" s="57">
        <f t="array" ref="E624">xlookup(D624,'10.22 inventory'!D:D,'10.22 inventory'!C:C,"",0)</f>
        <v>0</v>
      </c>
    </row>
    <row r="625" ht="14.25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  <c r="E625" s="57">
        <f t="array" ref="E625">xlookup(D625,'10.22 inventory'!D:D,'10.22 inventory'!C:C,"",0)</f>
        <v>0</v>
      </c>
    </row>
    <row r="626" ht="14.25" customHeight="1">
      <c r="A626" s="11" t="s">
        <v>44</v>
      </c>
      <c r="B626" s="11" t="s">
        <v>922</v>
      </c>
      <c r="C626" s="28">
        <v>0.0</v>
      </c>
      <c r="D626" s="57" t="str">
        <f t="shared" si="1"/>
        <v>WASmokiez Sticker Pack</v>
      </c>
      <c r="E626" s="57">
        <f t="array" ref="E626">xlookup(D626,'10.22 inventory'!D:D,'10.22 inventory'!C:C,"",0)</f>
        <v>0</v>
      </c>
    </row>
    <row r="627" ht="14.25" customHeight="1">
      <c r="A627" s="18" t="s">
        <v>44</v>
      </c>
      <c r="B627" s="18" t="s">
        <v>923</v>
      </c>
      <c r="C627" s="30">
        <v>0.0</v>
      </c>
      <c r="D627" s="57" t="str">
        <f t="shared" si="1"/>
        <v>WASmokiez Swag Bag</v>
      </c>
      <c r="E627" s="57">
        <f t="array" ref="E627">xlookup(D627,'10.22 inventory'!D:D,'10.22 inventory'!C:C,"",0)</f>
        <v>0</v>
      </c>
    </row>
    <row r="628" ht="14.25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  <c r="E628" s="57">
        <f t="array" ref="E628">xlookup(D628,'10.22 inventory'!D:D,'10.22 inventory'!C:C,"",0)</f>
        <v>0</v>
      </c>
    </row>
    <row r="629" ht="14.25" customHeight="1">
      <c r="A629" s="18" t="s">
        <v>44</v>
      </c>
      <c r="B629" s="18" t="s">
        <v>955</v>
      </c>
      <c r="C629" s="30">
        <v>0.0</v>
      </c>
      <c r="D629" s="57" t="str">
        <f t="shared" si="1"/>
        <v>WASour Blackberry Fruit Chew Single Serving</v>
      </c>
      <c r="E629" s="57">
        <f t="array" ref="E629">xlookup(D629,'10.22 inventory'!D:D,'10.22 inventory'!C:C,"",0)</f>
        <v>0</v>
      </c>
    </row>
    <row r="630" ht="14.25" customHeight="1">
      <c r="A630" s="11" t="s">
        <v>44</v>
      </c>
      <c r="B630" s="11" t="s">
        <v>956</v>
      </c>
      <c r="C630" s="28">
        <v>0.0</v>
      </c>
      <c r="D630" s="57" t="str">
        <f t="shared" si="1"/>
        <v>WASour Blackberry Fruit Chews</v>
      </c>
      <c r="E630" s="57">
        <f t="array" ref="E630">xlookup(D630,'10.22 inventory'!D:D,'10.22 inventory'!C:C,"",0)</f>
        <v>0</v>
      </c>
    </row>
    <row r="631" ht="14.25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  <c r="E631" s="57">
        <f t="array" ref="E631">xlookup(D631,'10.22 inventory'!D:D,'10.22 inventory'!C:C,"",0)</f>
        <v>362</v>
      </c>
    </row>
    <row r="632" ht="14.25" customHeight="1">
      <c r="A632" s="11" t="s">
        <v>44</v>
      </c>
      <c r="B632" s="11" t="s">
        <v>957</v>
      </c>
      <c r="C632" s="28">
        <v>0.0</v>
      </c>
      <c r="D632" s="57" t="str">
        <f t="shared" si="1"/>
        <v>WASour Blue Raspberry Fruit Chew Single Serving</v>
      </c>
      <c r="E632" s="57">
        <f t="array" ref="E632">xlookup(D632,'10.22 inventory'!D:D,'10.22 inventory'!C:C,"",0)</f>
        <v>0</v>
      </c>
    </row>
    <row r="633" ht="14.25" customHeight="1">
      <c r="A633" s="18" t="s">
        <v>44</v>
      </c>
      <c r="B633" s="18" t="s">
        <v>958</v>
      </c>
      <c r="C633" s="30">
        <v>0.0</v>
      </c>
      <c r="D633" s="57" t="str">
        <f t="shared" si="1"/>
        <v>WASour Blue Raspberry Fruit Chews</v>
      </c>
      <c r="E633" s="57">
        <f t="array" ref="E633">xlookup(D633,'10.22 inventory'!D:D,'10.22 inventory'!C:C,"",0)</f>
        <v>0</v>
      </c>
    </row>
    <row r="634" ht="14.25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  <c r="E634" s="66">
        <f t="array" ref="E634">xlookup(D634,'10.22 inventory'!D:D,'10.22 inventory'!C:C,"",0)</f>
        <v>4853</v>
      </c>
    </row>
    <row r="635" ht="14.25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  <c r="E635" s="66">
        <f t="array" ref="E635">xlookup(D635,'10.22 inventory'!D:D,'10.22 inventory'!C:C,"",0)</f>
        <v>3425</v>
      </c>
    </row>
    <row r="636" ht="14.25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  <c r="E636" s="66">
        <f t="array" ref="E636">xlookup(D636,'10.22 inventory'!D:D,'10.22 inventory'!C:C,"",0)</f>
        <v>2628</v>
      </c>
    </row>
    <row r="637" ht="14.25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  <c r="E637" s="66">
        <f t="array" ref="E637">xlookup(D637,'10.22 inventory'!D:D,'10.22 inventory'!C:C,"",0)</f>
        <v>4553</v>
      </c>
    </row>
    <row r="638" ht="14.25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  <c r="E638" s="66">
        <f t="array" ref="E638">xlookup(D638,'10.22 inventory'!D:D,'10.22 inventory'!C:C,"",0)</f>
        <v>3174</v>
      </c>
    </row>
    <row r="639" ht="14.25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  <c r="E639" s="57">
        <f t="array" ref="E639">xlookup(D639,'10.22 inventory'!D:D,'10.22 inventory'!C:C,"",0)</f>
        <v>606</v>
      </c>
    </row>
    <row r="640" ht="14.25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  <c r="E640" s="57">
        <f t="array" ref="E640">xlookup(D640,'10.22 inventory'!D:D,'10.22 inventory'!C:C,"",0)</f>
        <v>330</v>
      </c>
    </row>
    <row r="641" ht="14.25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  <c r="E641" s="66">
        <f t="array" ref="E641">xlookup(D641,'10.22 inventory'!D:D,'10.22 inventory'!C:C,"",0)</f>
        <v>2727</v>
      </c>
    </row>
    <row r="642" ht="14.25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  <c r="E642" s="66">
        <f t="array" ref="E642">xlookup(D642,'10.22 inventory'!D:D,'10.22 inventory'!C:C,"",0)</f>
        <v>3004</v>
      </c>
    </row>
    <row r="643" ht="14.25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  <c r="E643" s="57">
        <f t="array" ref="E643">xlookup(D643,'10.22 inventory'!D:D,'10.22 inventory'!C:C,"",0)</f>
        <v>278</v>
      </c>
    </row>
    <row r="644" ht="14.25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  <c r="E644" s="66">
        <f t="array" ref="E644">xlookup(D644,'10.22 inventory'!D:D,'10.22 inventory'!C:C,"",0)</f>
        <v>2700</v>
      </c>
    </row>
    <row r="645" ht="14.25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  <c r="E645" s="66">
        <f t="array" ref="E645">xlookup(D645,'10.22 inventory'!D:D,'10.22 inventory'!C:C,"",0)</f>
        <v>5264</v>
      </c>
    </row>
    <row r="646" ht="14.25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  <c r="E646" s="66">
        <f t="array" ref="E646">xlookup(D646,'10.22 inventory'!D:D,'10.22 inventory'!C:C,"",0)</f>
        <v>4001</v>
      </c>
    </row>
    <row r="647" ht="14.25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  <c r="E647" s="66">
        <f t="array" ref="E647">xlookup(D647,'10.22 inventory'!D:D,'10.22 inventory'!C:C,"",0)</f>
        <v>6222</v>
      </c>
    </row>
    <row r="648" ht="14.25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  <c r="E648" s="66">
        <f t="array" ref="E648">xlookup(D648,'10.22 inventory'!D:D,'10.22 inventory'!C:C,"",0)</f>
        <v>2417</v>
      </c>
    </row>
    <row r="649" ht="14.25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  <c r="E649" s="57">
        <f t="array" ref="E649">xlookup(D649,'10.22 inventory'!D:D,'10.22 inventory'!C:C,"",0)</f>
        <v>0</v>
      </c>
    </row>
    <row r="650" ht="14.25" customHeight="1">
      <c r="A650" s="11" t="s">
        <v>44</v>
      </c>
      <c r="B650" s="11" t="s">
        <v>954</v>
      </c>
      <c r="C650" s="28">
        <v>0.0</v>
      </c>
      <c r="D650" s="57" t="str">
        <f t="shared" si="1"/>
        <v>WAVirtual Vendor Day Boxes</v>
      </c>
      <c r="E650" s="57">
        <f t="array" ref="E650">xlookup(D650,'10.22 inventory'!D:D,'10.22 inventory'!C:C,"",0)</f>
        <v>0</v>
      </c>
    </row>
    <row r="651" ht="14.25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  <c r="E651" s="66">
        <f t="array" ref="E651">xlookup(D651,'10.22 inventory'!D:D,'10.22 inventory'!C:C,"",0)</f>
        <v>4876</v>
      </c>
    </row>
    <row r="652" ht="14.25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  <c r="E652" s="57">
        <f t="array" ref="E652">xlookup(D652,'10.22 inventory'!D:D,'10.22 inventory'!C:C,"",0)</f>
        <v>324</v>
      </c>
    </row>
    <row r="653" ht="14.25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  <c r="E653" s="57">
        <f t="array" ref="E653">xlookup(D653,'10.22 inventory'!D:D,'10.22 inventory'!C:C,"",0)</f>
        <v>0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