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alvatore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3" i="1"/>
  <c r="H3" i="1"/>
  <c r="E4" i="1"/>
  <c r="H4" i="1"/>
  <c r="E5" i="1"/>
  <c r="H5" i="1"/>
  <c r="E6" i="1"/>
  <c r="H6" i="1"/>
  <c r="E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H14" i="1"/>
  <c r="E15" i="1"/>
  <c r="H15" i="1"/>
  <c r="E16" i="1"/>
  <c r="H16" i="1"/>
  <c r="E17" i="1"/>
  <c r="H17" i="1"/>
  <c r="E18" i="1"/>
  <c r="H18" i="1"/>
  <c r="H20" i="1"/>
</calcChain>
</file>

<file path=xl/sharedStrings.xml><?xml version="1.0" encoding="utf-8"?>
<sst xmlns="http://schemas.openxmlformats.org/spreadsheetml/2006/main" count="43" uniqueCount="30">
  <si>
    <t>Item</t>
  </si>
  <si>
    <t>Source</t>
  </si>
  <si>
    <t>Quantity</t>
  </si>
  <si>
    <t>Cost/Unit</t>
  </si>
  <si>
    <t>Tax</t>
  </si>
  <si>
    <t>Shipping</t>
  </si>
  <si>
    <t>Total</t>
  </si>
  <si>
    <t>CanaKit Raspberry Pi 3 Ultimate Starter Kit</t>
  </si>
  <si>
    <t>Mini PIR Motion Sensor</t>
  </si>
  <si>
    <t>Barometric Pressure Sensor</t>
  </si>
  <si>
    <t>Humidity/Temperature Sensor</t>
  </si>
  <si>
    <t>Photoresistor</t>
  </si>
  <si>
    <t>Temperature Sensor</t>
  </si>
  <si>
    <t xml:space="preserve">Resistor Pack </t>
  </si>
  <si>
    <t>Breadboard</t>
  </si>
  <si>
    <t>Lead Free Solder</t>
  </si>
  <si>
    <t>Soldering Iron</t>
  </si>
  <si>
    <t>Soldering Iron Holder</t>
  </si>
  <si>
    <t>Humber PCB Components Kit</t>
  </si>
  <si>
    <t>22 Gauge Red Wire</t>
  </si>
  <si>
    <t>22 Gauge Black Wire</t>
  </si>
  <si>
    <t>Digital Multimeter</t>
  </si>
  <si>
    <t>Wire Cutter/Stripper</t>
  </si>
  <si>
    <t>RobotShop</t>
  </si>
  <si>
    <t>Humber College</t>
  </si>
  <si>
    <t>Amazon.ca</t>
  </si>
  <si>
    <t>Project Budget - CENG 317            Name: Salvatore Angilletta            Date: September 27, 2016</t>
  </si>
  <si>
    <t>Grand Total</t>
  </si>
  <si>
    <t>Grand Total 
(Unified Shipping)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</si>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</sst>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Calibri (Body)"/>
    </font>
    <font>
      <b/>
      <sz val="13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4" fontId="2" fillId="0" borderId="0" xfId="0" applyNumberFormat="1" applyFont="1"/>
    <xf numFmtId="44" fontId="3" fillId="3" borderId="1" xfId="0" applyNumberFormat="1" applyFont="1" applyFill="1" applyBorder="1"/>
    <xf numFmtId="44" fontId="3" fillId="3" borderId="1" xfId="0" applyNumberFormat="1" applyFont="1" applyFill="1" applyBorder="1" applyAlignment="1">
      <alignment wrapText="1"/>
    </xf>
    <xf numFmtId="44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amazon.ca/Etekcity-Digital-Multimeter-Tester-Diode/dp/B00WR42XP2/ref=sr_1_2?ie=UTF8&amp;qid=1474987131&amp;sr=8-2&amp;keywords=digital+multimeter" TargetMode="External"/><Relationship Id="rId12" Type="http://schemas.openxmlformats.org/officeDocument/2006/relationships/hyperlink" Target="http://www.robotshop.com/ca/en/elenco-22-gauge-red-25-ft.html" TargetMode="External"/><Relationship Id="rId13" Type="http://schemas.openxmlformats.org/officeDocument/2006/relationships/hyperlink" Target="http://www.robotshop.com/ca/en/elenco-22-gauge-black-25-ft.html" TargetMode="External"/><Relationship Id="rId14" Type="http://schemas.openxmlformats.org/officeDocument/2006/relationships/hyperlink" Target="http://www.robotshop.com/ca/en/elenco-soldering-iron-holder.html" TargetMode="External"/><Relationship Id="rId15" Type="http://schemas.openxmlformats.org/officeDocument/2006/relationships/hyperlink" Target="http://www.robotshop.com/ca/en/elenco-sr-1-standard-25w-pencil-soldering-iron.html" TargetMode="External"/><Relationship Id="rId1" Type="http://schemas.openxmlformats.org/officeDocument/2006/relationships/hyperlink" Target="http://www.robotshop.com/ca/en/mini-photocell-light-sensor.html" TargetMode="External"/><Relationship Id="rId2" Type="http://schemas.openxmlformats.org/officeDocument/2006/relationships/hyperlink" Target="http://www.robotshop.com/ca/en/lead-free-solder-wire-10g-tube.html" TargetMode="External"/><Relationship Id="rId3" Type="http://schemas.openxmlformats.org/officeDocument/2006/relationships/hyperlink" Target="http://www.robotshop.com/ca/en/temperature-sensor-tmp36.html" TargetMode="External"/><Relationship Id="rId4" Type="http://schemas.openxmlformats.org/officeDocument/2006/relationships/hyperlink" Target="https://www.amazon.ca/CanaKit-Raspberry-Ultimate-Starter-Kit/dp/B01CCF9BYG/ref=sr_1_3?s=pc&amp;ie=UTF8&amp;qid=1474986373&amp;sr=1-3&amp;keywords=raspberry+pi+3" TargetMode="External"/><Relationship Id="rId5" Type="http://schemas.openxmlformats.org/officeDocument/2006/relationships/hyperlink" Target="http://www.robotshop.com/ca/en/mini-pir-motion-sensor.html" TargetMode="External"/><Relationship Id="rId6" Type="http://schemas.openxmlformats.org/officeDocument/2006/relationships/hyperlink" Target="http://www.robotshop.com/ca/en/octopus-barometric-pressure-sensor-brick.html" TargetMode="External"/><Relationship Id="rId7" Type="http://schemas.openxmlformats.org/officeDocument/2006/relationships/hyperlink" Target="http://www.robotshop.com/ca/en/electronic-brick-humidity-temperature-sensor.html" TargetMode="External"/><Relationship Id="rId8" Type="http://schemas.openxmlformats.org/officeDocument/2006/relationships/hyperlink" Target="http://www.robotshop.com/ca/en/1-4w-resistor-kit-500pk.html" TargetMode="External"/><Relationship Id="rId9" Type="http://schemas.openxmlformats.org/officeDocument/2006/relationships/hyperlink" Target="http://www.robotshop.com/ca/en/400-tie-point-solderless-interlocking-breadboard.html" TargetMode="External"/><Relationship Id="rId10" Type="http://schemas.openxmlformats.org/officeDocument/2006/relationships/hyperlink" Target="https://www.amazon.ca/TEKTON-3797-7-Inch-Stripper-Cutter/dp/B00AZWWY2K/ref=sr_1_4?ie=UTF8&amp;qid=1474987075&amp;sr=8-4&amp;keywords=wire+cut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workbookViewId="0">
      <selection activeCell="G2" sqref="G2"/>
    </sheetView>
  </sheetViews>
  <sheetFormatPr baseColWidth="10" defaultRowHeight="16" x14ac:dyDescent="0.2"/>
  <cols>
    <col min="1" max="1" width="36.6640625" customWidth="1"/>
    <col min="2" max="2" width="15.33203125" customWidth="1"/>
    <col min="7" max="7" width="15.33203125" customWidth="1"/>
  </cols>
  <sheetData>
    <row r="1" spans="1:26" ht="17" x14ac:dyDescent="0.2">
      <c r="A1" s="12" t="s">
        <v>26</v>
      </c>
      <c r="B1" s="13"/>
      <c r="C1" s="13"/>
      <c r="D1" s="13"/>
      <c r="E1" s="13"/>
      <c r="F1" s="11"/>
      <c r="G1" s="14"/>
      <c r="H1" s="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 spans="1:2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29</v>
      </c>
      <c r="G2" s="4" t="s">
        <v>5</v>
      </c>
      <c r="H2" s="4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  <c r="Z2" s="1"/>
    </row>
    <row r="3" spans="1:26" x14ac:dyDescent="0.2">
      <c r="A3" s="2" t="s">
        <v>7</v>
      </c>
      <c r="B3" s="16" t="s">
        <v>25</v>
      </c>
      <c r="C3" s="5">
        <v>1</v>
      </c>
      <c r="D3" s="6">
        <v>119.99</v>
      </c>
      <c r="E3" s="6">
        <f>(C3*D3)*0.13</f>
        <v>15.598699999999999</v>
      </c>
      <c r="F3" s="6">
        <f>(C3*D3)+E3</f>
        <v>135.58869999999999</v>
      </c>
      <c r="G3" s="6">
        <v>0</v>
      </c>
      <c r="H3" s="6">
        <f>(C3*D3)+E3+G3</f>
        <v>135.58869999999999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</row>
    <row r="4" spans="1:26" x14ac:dyDescent="0.2">
      <c r="A4" s="2" t="s">
        <v>12</v>
      </c>
      <c r="B4" s="16" t="s">
        <v>23</v>
      </c>
      <c r="C4" s="5">
        <v>2</v>
      </c>
      <c r="D4" s="6">
        <v>1.92</v>
      </c>
      <c r="E4" s="6">
        <f t="shared" ref="E4:E18" si="0">(C4*D4)*0.13</f>
        <v>0.49919999999999998</v>
      </c>
      <c r="F4" s="6">
        <f t="shared" ref="F4:F18" si="1">(C4*D4)+E4</f>
        <v>4.3391999999999999</v>
      </c>
      <c r="G4" s="6">
        <v>6.27</v>
      </c>
      <c r="H4" s="6">
        <f>(C4*D4)+E4+G4</f>
        <v>10.6092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  <c r="Z4" s="1"/>
    </row>
    <row r="5" spans="1:26" x14ac:dyDescent="0.2">
      <c r="A5" s="2" t="s">
        <v>8</v>
      </c>
      <c r="B5" s="16" t="s">
        <v>23</v>
      </c>
      <c r="C5" s="5">
        <v>1</v>
      </c>
      <c r="D5" s="6">
        <v>7.56</v>
      </c>
      <c r="E5" s="6">
        <f t="shared" si="0"/>
        <v>0.98280000000000001</v>
      </c>
      <c r="F5" s="6">
        <f t="shared" si="1"/>
        <v>8.5427999999999997</v>
      </c>
      <c r="G5" s="6">
        <v>6.27</v>
      </c>
      <c r="H5" s="6">
        <f>(C5*D5)+E5+G5</f>
        <v>14.812799999999999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</row>
    <row r="6" spans="1:26" x14ac:dyDescent="0.2">
      <c r="A6" s="2" t="s">
        <v>9</v>
      </c>
      <c r="B6" s="16" t="s">
        <v>23</v>
      </c>
      <c r="C6" s="5">
        <v>1</v>
      </c>
      <c r="D6" s="6">
        <v>8.33</v>
      </c>
      <c r="E6" s="6">
        <f t="shared" si="0"/>
        <v>1.0829</v>
      </c>
      <c r="F6" s="6">
        <f t="shared" si="1"/>
        <v>9.4129000000000005</v>
      </c>
      <c r="G6" s="6">
        <v>6.27</v>
      </c>
      <c r="H6" s="6">
        <f>(C6*D6)+E6+G6</f>
        <v>15.6829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/>
      <c r="V6" s="1"/>
      <c r="W6" s="1"/>
      <c r="X6" s="1"/>
      <c r="Y6" s="1"/>
      <c r="Z6" s="1"/>
    </row>
    <row r="7" spans="1:26" x14ac:dyDescent="0.2">
      <c r="A7" s="2" t="s">
        <v>11</v>
      </c>
      <c r="B7" s="16" t="s">
        <v>23</v>
      </c>
      <c r="C7" s="5">
        <v>4</v>
      </c>
      <c r="D7" s="6">
        <v>1.92</v>
      </c>
      <c r="E7" s="6">
        <f t="shared" si="0"/>
        <v>0.99839999999999995</v>
      </c>
      <c r="F7" s="6">
        <f t="shared" si="1"/>
        <v>8.6783999999999999</v>
      </c>
      <c r="G7" s="6">
        <v>6.27</v>
      </c>
      <c r="H7" s="6">
        <f>(C7*D7)+E7+G7</f>
        <v>14.948399999999999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"/>
      <c r="V7" s="1"/>
      <c r="W7" s="1"/>
      <c r="X7" s="1"/>
      <c r="Y7" s="1"/>
      <c r="Z7" s="1"/>
    </row>
    <row r="8" spans="1:26" x14ac:dyDescent="0.2">
      <c r="A8" s="2" t="s">
        <v>10</v>
      </c>
      <c r="B8" s="16" t="s">
        <v>23</v>
      </c>
      <c r="C8" s="5">
        <v>1</v>
      </c>
      <c r="D8" s="6">
        <v>4.04</v>
      </c>
      <c r="E8" s="6">
        <f t="shared" si="0"/>
        <v>0.5252</v>
      </c>
      <c r="F8" s="6">
        <f t="shared" si="1"/>
        <v>4.5651999999999999</v>
      </c>
      <c r="G8" s="6">
        <v>6.27</v>
      </c>
      <c r="H8" s="6">
        <f>(C8*D8)+E8+G8</f>
        <v>10.8352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</row>
    <row r="9" spans="1:26" x14ac:dyDescent="0.2">
      <c r="A9" s="2" t="s">
        <v>13</v>
      </c>
      <c r="B9" s="16" t="s">
        <v>23</v>
      </c>
      <c r="C9" s="5">
        <v>1</v>
      </c>
      <c r="D9" s="6">
        <v>10.19</v>
      </c>
      <c r="E9" s="6">
        <f t="shared" si="0"/>
        <v>1.3247</v>
      </c>
      <c r="F9" s="6">
        <f t="shared" si="1"/>
        <v>11.514699999999999</v>
      </c>
      <c r="G9" s="6">
        <v>6.27</v>
      </c>
      <c r="H9" s="6">
        <f>(C9*D9)+E9+G9</f>
        <v>17.784700000000001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</row>
    <row r="10" spans="1:26" x14ac:dyDescent="0.2">
      <c r="A10" s="2" t="s">
        <v>14</v>
      </c>
      <c r="B10" s="16" t="s">
        <v>23</v>
      </c>
      <c r="C10" s="5">
        <v>1</v>
      </c>
      <c r="D10" s="6">
        <v>4.76</v>
      </c>
      <c r="E10" s="6">
        <f t="shared" si="0"/>
        <v>0.61880000000000002</v>
      </c>
      <c r="F10" s="6">
        <f t="shared" si="1"/>
        <v>5.3788</v>
      </c>
      <c r="G10" s="6">
        <v>6.27</v>
      </c>
      <c r="H10" s="6">
        <f>(C10*D10)+E10+G10</f>
        <v>11.6488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  <c r="W10" s="1"/>
      <c r="X10" s="1"/>
      <c r="Y10" s="1"/>
      <c r="Z10" s="1"/>
    </row>
    <row r="11" spans="1:26" x14ac:dyDescent="0.2">
      <c r="A11" s="2" t="s">
        <v>15</v>
      </c>
      <c r="B11" s="16" t="s">
        <v>23</v>
      </c>
      <c r="C11" s="5">
        <v>2</v>
      </c>
      <c r="D11" s="6">
        <v>4.49</v>
      </c>
      <c r="E11" s="6">
        <f t="shared" si="0"/>
        <v>1.1674</v>
      </c>
      <c r="F11" s="6">
        <f t="shared" si="1"/>
        <v>10.147400000000001</v>
      </c>
      <c r="G11" s="6">
        <v>6.27</v>
      </c>
      <c r="H11" s="6">
        <f>(C11*D11)+E11+G11</f>
        <v>16.417400000000001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1"/>
      <c r="W11" s="1"/>
      <c r="X11" s="1"/>
      <c r="Y11" s="1"/>
      <c r="Z11" s="1"/>
    </row>
    <row r="12" spans="1:26" x14ac:dyDescent="0.2">
      <c r="A12" s="2" t="s">
        <v>16</v>
      </c>
      <c r="B12" s="16" t="s">
        <v>23</v>
      </c>
      <c r="C12" s="5">
        <v>1</v>
      </c>
      <c r="D12" s="6">
        <v>6.8</v>
      </c>
      <c r="E12" s="6">
        <f t="shared" si="0"/>
        <v>0.88400000000000001</v>
      </c>
      <c r="F12" s="6">
        <f t="shared" si="1"/>
        <v>7.6840000000000002</v>
      </c>
      <c r="G12" s="6">
        <v>6.27</v>
      </c>
      <c r="H12" s="6">
        <f>(C12*D12)+E12+G12</f>
        <v>13.954000000000001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"/>
      <c r="V12" s="1"/>
      <c r="W12" s="1"/>
      <c r="X12" s="1"/>
      <c r="Y12" s="1"/>
      <c r="Z12" s="1"/>
    </row>
    <row r="13" spans="1:26" x14ac:dyDescent="0.2">
      <c r="A13" s="2" t="s">
        <v>17</v>
      </c>
      <c r="B13" s="16" t="s">
        <v>23</v>
      </c>
      <c r="C13" s="5">
        <v>1</v>
      </c>
      <c r="D13" s="6">
        <v>4.5599999999999996</v>
      </c>
      <c r="E13" s="6">
        <f t="shared" si="0"/>
        <v>0.59279999999999999</v>
      </c>
      <c r="F13" s="6">
        <f t="shared" si="1"/>
        <v>5.1527999999999992</v>
      </c>
      <c r="G13" s="6">
        <v>6.27</v>
      </c>
      <c r="H13" s="6">
        <f>(C13*D13)+E13+G13</f>
        <v>11.422799999999999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"/>
      <c r="V13" s="1"/>
      <c r="W13" s="1"/>
      <c r="X13" s="1"/>
      <c r="Y13" s="1"/>
      <c r="Z13" s="1"/>
    </row>
    <row r="14" spans="1:26" x14ac:dyDescent="0.2">
      <c r="A14" s="2" t="s">
        <v>18</v>
      </c>
      <c r="B14" s="2" t="s">
        <v>24</v>
      </c>
      <c r="C14" s="5">
        <v>1</v>
      </c>
      <c r="D14" s="6">
        <v>40</v>
      </c>
      <c r="E14" s="6">
        <v>0</v>
      </c>
      <c r="F14" s="6">
        <f t="shared" si="1"/>
        <v>40</v>
      </c>
      <c r="G14" s="6">
        <v>0</v>
      </c>
      <c r="H14" s="6">
        <f>(C14*D14)+E14+G14</f>
        <v>40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1"/>
      <c r="W14" s="1"/>
      <c r="X14" s="1"/>
      <c r="Y14" s="1"/>
      <c r="Z14" s="1"/>
    </row>
    <row r="15" spans="1:26" x14ac:dyDescent="0.2">
      <c r="A15" s="2" t="s">
        <v>19</v>
      </c>
      <c r="B15" s="16" t="s">
        <v>23</v>
      </c>
      <c r="C15" s="5">
        <v>1</v>
      </c>
      <c r="D15" s="6">
        <v>2.88</v>
      </c>
      <c r="E15" s="6">
        <f t="shared" si="0"/>
        <v>0.37440000000000001</v>
      </c>
      <c r="F15" s="6">
        <f t="shared" si="1"/>
        <v>3.2544</v>
      </c>
      <c r="G15" s="6">
        <v>6.27</v>
      </c>
      <c r="H15" s="6">
        <f>(C15*D15)+E15+G15</f>
        <v>9.5244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1"/>
      <c r="W15" s="1"/>
      <c r="X15" s="1"/>
      <c r="Y15" s="1"/>
      <c r="Z15" s="1"/>
    </row>
    <row r="16" spans="1:26" x14ac:dyDescent="0.2">
      <c r="A16" s="2" t="s">
        <v>20</v>
      </c>
      <c r="B16" s="16" t="s">
        <v>23</v>
      </c>
      <c r="C16" s="5">
        <v>1</v>
      </c>
      <c r="D16" s="6">
        <v>2.88</v>
      </c>
      <c r="E16" s="6">
        <f t="shared" si="0"/>
        <v>0.37440000000000001</v>
      </c>
      <c r="F16" s="6">
        <f t="shared" si="1"/>
        <v>3.2544</v>
      </c>
      <c r="G16" s="6">
        <v>6.27</v>
      </c>
      <c r="H16" s="6">
        <f>(C16*D16)+E16+G16</f>
        <v>9.5244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1"/>
      <c r="W16" s="1"/>
      <c r="X16" s="1"/>
      <c r="Y16" s="1"/>
      <c r="Z16" s="1"/>
    </row>
    <row r="17" spans="1:26" x14ac:dyDescent="0.2">
      <c r="A17" s="2" t="s">
        <v>22</v>
      </c>
      <c r="B17" s="16" t="s">
        <v>25</v>
      </c>
      <c r="C17" s="5">
        <v>1</v>
      </c>
      <c r="D17" s="6">
        <v>18.87</v>
      </c>
      <c r="E17" s="6">
        <f t="shared" si="0"/>
        <v>2.4531000000000001</v>
      </c>
      <c r="F17" s="6">
        <f t="shared" si="1"/>
        <v>21.3231</v>
      </c>
      <c r="G17" s="6">
        <v>0</v>
      </c>
      <c r="H17" s="6">
        <f>(C17*D17)+E17+G17</f>
        <v>21.3231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"/>
      <c r="V17" s="1"/>
      <c r="W17" s="1"/>
      <c r="X17" s="1"/>
      <c r="Y17" s="1"/>
      <c r="Z17" s="1"/>
    </row>
    <row r="18" spans="1:26" x14ac:dyDescent="0.2">
      <c r="A18" s="2" t="s">
        <v>21</v>
      </c>
      <c r="B18" s="16" t="s">
        <v>25</v>
      </c>
      <c r="C18" s="5">
        <v>1</v>
      </c>
      <c r="D18" s="6">
        <v>19.98</v>
      </c>
      <c r="E18" s="6">
        <f t="shared" si="0"/>
        <v>2.5973999999999999</v>
      </c>
      <c r="F18" s="6">
        <f t="shared" si="1"/>
        <v>22.577400000000001</v>
      </c>
      <c r="G18" s="6">
        <v>0</v>
      </c>
      <c r="H18" s="6">
        <f>(C18*D18)+E18+G18</f>
        <v>22.577400000000001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/>
      <c r="V18" s="1"/>
      <c r="W18" s="1"/>
      <c r="X18" s="1"/>
      <c r="Y18" s="1"/>
      <c r="Z18" s="1"/>
    </row>
    <row r="19" spans="1:26" x14ac:dyDescent="0.2">
      <c r="A19" s="2"/>
      <c r="B19" s="2"/>
      <c r="C19" s="5"/>
      <c r="D19" s="6"/>
      <c r="E19" s="6"/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/>
      <c r="V19" s="1"/>
      <c r="W19" s="1"/>
      <c r="X19" s="1"/>
      <c r="Y19" s="1"/>
      <c r="Z19" s="1"/>
    </row>
    <row r="20" spans="1:26" x14ac:dyDescent="0.2">
      <c r="A20" s="2"/>
      <c r="B20" s="2"/>
      <c r="C20" s="5"/>
      <c r="D20" s="6"/>
      <c r="E20" s="6"/>
      <c r="G20" s="7" t="s">
        <v>27</v>
      </c>
      <c r="H20" s="7">
        <f xml:space="preserve"> SUM(H3:H18)</f>
        <v>376.6542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1"/>
      <c r="W20" s="1"/>
      <c r="X20" s="1"/>
      <c r="Y20" s="1"/>
      <c r="Z20" s="1"/>
    </row>
    <row r="21" spans="1:26" ht="30" x14ac:dyDescent="0.2">
      <c r="A21" s="2"/>
      <c r="B21" s="2"/>
      <c r="C21" s="5"/>
      <c r="D21" s="6"/>
      <c r="E21" s="6"/>
      <c r="G21" s="8" t="s">
        <v>28</v>
      </c>
      <c r="H21" s="7">
        <f xml:space="preserve"> SUM(F3:F18) + 6.27</f>
        <v>307.68420000000003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/>
      <c r="V21" s="1"/>
      <c r="W21" s="1"/>
      <c r="X21" s="1"/>
      <c r="Y21" s="1"/>
      <c r="Z21" s="1"/>
    </row>
    <row r="22" spans="1:26" x14ac:dyDescent="0.2">
      <c r="A22" s="2"/>
      <c r="B22" s="2"/>
      <c r="C22" s="5"/>
      <c r="D22" s="6"/>
      <c r="E22" s="2"/>
      <c r="G22" s="9"/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1"/>
      <c r="X22" s="1"/>
      <c r="Y22" s="1"/>
      <c r="Z22" s="1"/>
    </row>
    <row r="23" spans="1:26" x14ac:dyDescent="0.2">
      <c r="A23" s="2"/>
      <c r="B23" s="2"/>
      <c r="C23" s="5"/>
      <c r="D23" s="6"/>
      <c r="E23" s="2"/>
      <c r="G23" s="9"/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1"/>
      <c r="X23" s="1"/>
      <c r="Y23" s="1"/>
      <c r="Z23" s="1"/>
    </row>
    <row r="24" spans="1:26" x14ac:dyDescent="0.2">
      <c r="A24" s="2"/>
      <c r="B24" s="2"/>
      <c r="C24" s="5"/>
      <c r="D24" s="6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1"/>
      <c r="X24" s="1"/>
      <c r="Y24" s="1"/>
      <c r="Z24" s="1"/>
    </row>
    <row r="25" spans="1:26" x14ac:dyDescent="0.2">
      <c r="A25" s="2"/>
      <c r="B25" s="2"/>
      <c r="C25" s="5"/>
      <c r="D25" s="6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  <c r="V25" s="1"/>
      <c r="W25" s="1"/>
      <c r="X25" s="1"/>
      <c r="Y25" s="1"/>
      <c r="Z25" s="1"/>
    </row>
    <row r="26" spans="1:26" x14ac:dyDescent="0.2">
      <c r="A26" s="2"/>
      <c r="B26" s="2"/>
      <c r="C26" s="5"/>
      <c r="D26" s="6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/>
      <c r="V26" s="1"/>
      <c r="W26" s="1"/>
      <c r="X26" s="1"/>
      <c r="Y26" s="1"/>
      <c r="Z26" s="1"/>
    </row>
    <row r="27" spans="1:26" x14ac:dyDescent="0.2">
      <c r="A27" s="2"/>
      <c r="B27" s="2"/>
      <c r="C27" s="5"/>
      <c r="D27" s="6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/>
      <c r="V27" s="1"/>
      <c r="W27" s="1"/>
      <c r="X27" s="1"/>
      <c r="Y27" s="1"/>
      <c r="Z27" s="1"/>
    </row>
    <row r="28" spans="1:26" x14ac:dyDescent="0.2">
      <c r="A28" s="2"/>
      <c r="B28" s="2"/>
      <c r="C28" s="3"/>
      <c r="D28" s="6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</row>
    <row r="29" spans="1:26" x14ac:dyDescent="0.2">
      <c r="A29" s="2"/>
      <c r="B29" s="2"/>
      <c r="C29" s="3"/>
      <c r="D29" s="6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"/>
      <c r="V29" s="1"/>
      <c r="W29" s="1"/>
      <c r="X29" s="1"/>
      <c r="Y29" s="1"/>
      <c r="Z29" s="1"/>
    </row>
    <row r="30" spans="1:26" x14ac:dyDescent="0.2">
      <c r="A30" s="2"/>
      <c r="B30" s="2"/>
      <c r="C30" s="3"/>
      <c r="D30" s="6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"/>
      <c r="V30" s="1"/>
      <c r="W30" s="1"/>
      <c r="X30" s="1"/>
      <c r="Y30" s="1"/>
      <c r="Z30" s="1"/>
    </row>
    <row r="31" spans="1:26" x14ac:dyDescent="0.2">
      <c r="A31" s="2"/>
      <c r="B31" s="2"/>
      <c r="C31" s="3"/>
      <c r="D31" s="6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"/>
      <c r="V31" s="1"/>
      <c r="W31" s="1"/>
      <c r="X31" s="1"/>
      <c r="Y31" s="1"/>
      <c r="Z31" s="1"/>
    </row>
    <row r="32" spans="1:26" x14ac:dyDescent="0.2">
      <c r="A32" s="2"/>
      <c r="B32" s="2"/>
      <c r="C32" s="3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"/>
      <c r="V32" s="1"/>
      <c r="W32" s="1"/>
      <c r="X32" s="1"/>
      <c r="Y32" s="1"/>
      <c r="Z32" s="1"/>
    </row>
    <row r="33" spans="1:26" x14ac:dyDescent="0.2">
      <c r="A33" s="2"/>
      <c r="B33" s="2"/>
      <c r="C33" s="3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"/>
      <c r="V33" s="1"/>
      <c r="W33" s="1"/>
      <c r="X33" s="1"/>
      <c r="Y33" s="1"/>
      <c r="Z33" s="1"/>
    </row>
    <row r="34" spans="1:26" x14ac:dyDescent="0.2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spans="1:26" x14ac:dyDescent="0.2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6" x14ac:dyDescent="0.2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6" x14ac:dyDescent="0.2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6" x14ac:dyDescent="0.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6" x14ac:dyDescent="0.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6" x14ac:dyDescent="0.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6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6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6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6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6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6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</sheetData>
  <mergeCells count="1">
    <mergeCell ref="A1:E1"/>
  </mergeCells>
  <hyperlinks>
    <hyperlink ref="B7" r:id="rId1"/>
    <hyperlink ref="B11" r:id="rId2"/>
    <hyperlink ref="B4" r:id="rId3"/>
    <hyperlink ref="B3" r:id="rId4"/>
    <hyperlink ref="B5" r:id="rId5"/>
    <hyperlink ref="B6" r:id="rId6"/>
    <hyperlink ref="B8" r:id="rId7"/>
    <hyperlink ref="B9" r:id="rId8"/>
    <hyperlink ref="B10" r:id="rId9"/>
    <hyperlink ref="B17" r:id="rId10"/>
    <hyperlink ref="B18" r:id="rId11"/>
    <hyperlink ref="B15" r:id="rId12"/>
    <hyperlink ref="B16" r:id="rId13"/>
    <hyperlink ref="B13" r:id="rId14"/>
    <hyperlink ref="B12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2016-09-27T12:58:54Z</dcterms:created>
  <dcterms:modified xsi:type="dcterms:W3CDTF">2016-09-27T15:45:37Z</dcterms:modified>
</cp:coreProperties>
</file>