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Pronko\prj\Grader\templates\"/>
    </mc:Choice>
  </mc:AlternateContent>
  <bookViews>
    <workbookView xWindow="1665" yWindow="4005" windowWidth="10365" windowHeight="2145" tabRatio="847" firstSheet="1" activeTab="1"/>
  </bookViews>
  <sheets>
    <sheet name="Инструкция" sheetId="1" r:id="rId1"/>
    <sheet name="УРС" sheetId="46" r:id="rId2"/>
    <sheet name="Рсч" sheetId="19" r:id="rId3"/>
    <sheet name="315" sheetId="42" state="hidden" r:id="rId4"/>
  </sheets>
  <definedNames>
    <definedName name="_xlnm._FilterDatabase" localSheetId="2" hidden="1">Рсч!$A$1:$A$7</definedName>
    <definedName name="_xlnm._FilterDatabase" localSheetId="1" hidden="1">УРС!$C$3:$D$149</definedName>
    <definedName name="insert_URS">УРС!$E$4</definedName>
    <definedName name="Z_02FA8FE8_A21A_4BA6_9778_A92892052DF2_.wvu.Cols" localSheetId="3" hidden="1">'315'!$E:$J,'315'!$L:$Q,'315'!$S:$X,'315'!$Z:$AE,'315'!$AG:$AL,'315'!$AN:$AS,'315'!$AU:$AY,'315'!$BB:$BG,'315'!$BI:$BN,'315'!$BP:$DD</definedName>
    <definedName name="Z_02FA8FE8_A21A_4BA6_9778_A92892052DF2_.wvu.Cols" localSheetId="1" hidden="1">УРС!$AB:$AN</definedName>
    <definedName name="Z_02FA8FE8_A21A_4BA6_9778_A92892052DF2_.wvu.FilterData" localSheetId="2" hidden="1">Рсч!$A$1:$A$7</definedName>
    <definedName name="Z_02FA8FE8_A21A_4BA6_9778_A92892052DF2_.wvu.FilterData" localSheetId="1" hidden="1">УРС!$G$1:$Y$151</definedName>
    <definedName name="Z_02FA8FE8_A21A_4BA6_9778_A92892052DF2_.wvu.PrintArea" localSheetId="2" hidden="1">Рсч!$A$1:$CN$7</definedName>
    <definedName name="Z_02FA8FE8_A21A_4BA6_9778_A92892052DF2_.wvu.Rows" localSheetId="2" hidden="1">Рсч!#REF!</definedName>
    <definedName name="Z_02FA8FE8_A21A_4BA6_9778_A92892052DF2_.wvu.Rows" localSheetId="1" hidden="1">УРС!#REF!,УРС!#REF!,УРС!#REF!,УРС!#REF!,УРС!#REF!,УРС!#REF!,УРС!#REF!,УРС!#REF!,УРС!#REF!</definedName>
    <definedName name="Z_07E5EE39_2D4F_4276_AF0B_ACFD69E9C045_.wvu.FilterData" localSheetId="1" hidden="1">УРС!#REF!</definedName>
    <definedName name="Z_098CBCA2_BBCD_46DE_A03A_A0F02BA0B003_.wvu.Cols" localSheetId="3" hidden="1">'315'!$E:$J,'315'!$L:$Q,'315'!$S:$X,'315'!$Z:$AE,'315'!$AG:$AL,'315'!$AN:$AS,'315'!$AU:$AY,'315'!$BB:$BG,'315'!$BI:$BN,'315'!$BP:$DD</definedName>
    <definedName name="Z_098CBCA2_BBCD_46DE_A03A_A0F02BA0B003_.wvu.Cols" localSheetId="1" hidden="1">УРС!$AB:$AN</definedName>
    <definedName name="Z_098CBCA2_BBCD_46DE_A03A_A0F02BA0B003_.wvu.FilterData" localSheetId="2" hidden="1">Рсч!$A$1:$A$7</definedName>
    <definedName name="Z_098CBCA2_BBCD_46DE_A03A_A0F02BA0B003_.wvu.FilterData" localSheetId="1" hidden="1">УРС!#REF!</definedName>
    <definedName name="Z_098CBCA2_BBCD_46DE_A03A_A0F02BA0B003_.wvu.PrintArea" localSheetId="2" hidden="1">Рсч!$A$1:$CN$8</definedName>
    <definedName name="Z_098CBCA2_BBCD_46DE_A03A_A0F02BA0B003_.wvu.Rows" localSheetId="2" hidden="1">Рсч!#REF!,Рсч!#REF!,Рсч!#REF!,Рсч!#REF!,Рсч!#REF!,Рсч!#REF!,Рсч!#REF!,Рсч!#REF!,Рсч!#REF!,Рсч!#REF!,Рсч!#REF!</definedName>
    <definedName name="Z_177FEA91_3CC1_47AE_B40C_764C2A914D34_.wvu.Cols" localSheetId="3" hidden="1">'315'!$E:$J,'315'!$L:$Q,'315'!$S:$X,'315'!$Z:$AE,'315'!$AG:$AL,'315'!$AN:$AS,'315'!$AU:$AY,'315'!$BB:$BG,'315'!$BI:$BN,'315'!$BP:$DD</definedName>
    <definedName name="Z_177FEA91_3CC1_47AE_B40C_764C2A914D34_.wvu.Cols" localSheetId="1" hidden="1">УРС!$AB:$AN</definedName>
    <definedName name="Z_177FEA91_3CC1_47AE_B40C_764C2A914D34_.wvu.FilterData" localSheetId="2" hidden="1">Рсч!$A$1:$A$7</definedName>
    <definedName name="Z_177FEA91_3CC1_47AE_B40C_764C2A914D34_.wvu.FilterData" localSheetId="1" hidden="1">УРС!#REF!</definedName>
    <definedName name="Z_177FEA91_3CC1_47AE_B40C_764C2A914D34_.wvu.PrintArea" localSheetId="2" hidden="1">Рсч!$A$1:$CN$7</definedName>
    <definedName name="Z_177FEA91_3CC1_47AE_B40C_764C2A914D34_.wvu.PrintArea" localSheetId="1" hidden="1">УРС!$A$1:$AA$151</definedName>
    <definedName name="Z_177FEA91_3CC1_47AE_B40C_764C2A914D34_.wvu.Rows" localSheetId="2" hidden="1">Рсч!#REF!</definedName>
    <definedName name="Z_82E917B4_97E5_4267_8E22_64C51372881D_.wvu.FilterData" localSheetId="1" hidden="1">УРС!$G$1:$Y$151</definedName>
    <definedName name="Z_94F727F9_E156_4C55_BF81_B262DBB16785_.wvu.FilterData" localSheetId="1" hidden="1">УРС!#REF!</definedName>
    <definedName name="Z_9C80F5BB_2041_4866_B668_5D20F7DCF520_.wvu.Cols" localSheetId="3" hidden="1">'315'!$E:$J,'315'!$L:$Q,'315'!$S:$X,'315'!$Z:$AE,'315'!$AG:$AL,'315'!$AN:$AS,'315'!$AU:$AY,'315'!$BB:$BG,'315'!$BI:$BN,'315'!$BP:$DD</definedName>
    <definedName name="Z_9C80F5BB_2041_4866_B668_5D20F7DCF520_.wvu.Cols" localSheetId="1" hidden="1">УРС!$AB:$AN</definedName>
    <definedName name="Z_9C80F5BB_2041_4866_B668_5D20F7DCF520_.wvu.FilterData" localSheetId="2" hidden="1">Рсч!$A$1:$A$7</definedName>
    <definedName name="Z_9C80F5BB_2041_4866_B668_5D20F7DCF520_.wvu.FilterData" localSheetId="1" hidden="1">УРС!$G$1:$Y$151</definedName>
    <definedName name="Z_9C80F5BB_2041_4866_B668_5D20F7DCF520_.wvu.PrintArea" localSheetId="2" hidden="1">Рсч!$A$1:$CN$7</definedName>
    <definedName name="Z_9C80F5BB_2041_4866_B668_5D20F7DCF520_.wvu.Rows" localSheetId="2" hidden="1">Рсч!#REF!</definedName>
    <definedName name="Z_9C80F5BB_2041_4866_B668_5D20F7DCF520_.wvu.Rows" localSheetId="1" hidden="1">УРС!#REF!,УРС!#REF!,УРС!#REF!,УРС!#REF!,УРС!#REF!,УРС!#REF!,УРС!#REF!,УРС!#REF!,УРС!#REF!</definedName>
    <definedName name="Z_B3126DA8_A41F_46B2_A2D2_24150549518C_.wvu.Cols" localSheetId="3" hidden="1">'315'!$E:$J,'315'!$L:$Q,'315'!$S:$X,'315'!$Z:$AE,'315'!$AG:$AL,'315'!$AN:$AS,'315'!$AU:$AY,'315'!$BB:$BG,'315'!$BI:$BN,'315'!$BP:$DD</definedName>
    <definedName name="Z_B3126DA8_A41F_46B2_A2D2_24150549518C_.wvu.FilterData" localSheetId="2" hidden="1">Рсч!$A$1:$A$7</definedName>
    <definedName name="Z_B3126DA8_A41F_46B2_A2D2_24150549518C_.wvu.FilterData" localSheetId="1" hidden="1">УРС!#REF!</definedName>
    <definedName name="Z_B3126DA8_A41F_46B2_A2D2_24150549518C_.wvu.PrintArea" localSheetId="2" hidden="1">Рсч!$A$1:$CN$8</definedName>
    <definedName name="Z_B3126DA8_A41F_46B2_A2D2_24150549518C_.wvu.Rows" localSheetId="2" hidden="1">Рсч!#REF!,Рсч!#REF!,Рсч!#REF!,Рсч!#REF!,Рсч!#REF!,Рсч!#REF!,Рсч!#REF!,Рсч!#REF!,Рсч!#REF!,Рсч!#REF!,Рсч!#REF!</definedName>
    <definedName name="Z_E7D98189_FF74_4887_855F_18B0B174ED31_.wvu.FilterData" localSheetId="1" hidden="1">УРС!#REF!</definedName>
    <definedName name="_xlnm.Print_Area" localSheetId="2">Рсч!$A$1:$CN$7</definedName>
    <definedName name="_xlnm.Print_Area" localSheetId="1">УРС!$B$2:$AA$154</definedName>
  </definedNames>
  <calcPr calcId="152511"/>
  <customWorkbookViews>
    <customWorkbookView name="Огнедышащий воробей - Личное представление" guid="{9C80F5BB-2041-4866-B668-5D20F7DCF520}" autoUpdate="1" mergeInterval="5" personalView="1" maximized="1" xWindow="1" yWindow="1" windowWidth="1024" windowHeight="548" tabRatio="919" activeSheetId="8"/>
    <customWorkbookView name="Учебный отдел - Личное представление" guid="{098CBCA2-BBCD-46DE-A03A-A0F02BA0B003}" mergeInterval="0" personalView="1" maximized="1" windowWidth="796" windowHeight="408" tabRatio="729" activeSheetId="3"/>
    <customWorkbookView name="Michael - Личное представление" guid="{B3126DA8-A41F-46B2-A2D2-24150549518C}" mergeInterval="0" personalView="1" maximized="1" windowWidth="788" windowHeight="457" tabRatio="766" activeSheetId="8"/>
    <customWorkbookView name="M@N - Личное представление" guid="{177FEA91-3CC1-47AE-B40C-764C2A914D34}" mergeInterval="0" personalView="1" maximized="1" windowWidth="796" windowHeight="408" tabRatio="832" activeSheetId="13"/>
    <customWorkbookView name="Admin - Личное представление" guid="{02FA8FE8-A21A-4BA6-9778-A92892052DF2}" mergeInterval="0" personalView="1" maximized="1" xWindow="1" yWindow="1" windowWidth="1280" windowHeight="767" tabRatio="919" activeSheetId="2"/>
  </customWorkbookViews>
</workbook>
</file>

<file path=xl/calcChain.xml><?xml version="1.0" encoding="utf-8"?>
<calcChain xmlns="http://schemas.openxmlformats.org/spreadsheetml/2006/main">
  <c r="AE6" i="46" l="1"/>
  <c r="AB6" i="46" s="1"/>
  <c r="AC6" i="46" s="1"/>
  <c r="AG6" i="46"/>
  <c r="AI6" i="46"/>
  <c r="AJ6" i="46"/>
  <c r="AN6" i="46" s="1"/>
  <c r="AB7" i="46"/>
  <c r="AC7" i="46" s="1"/>
  <c r="AE7" i="46"/>
  <c r="AG7" i="46"/>
  <c r="AI7" i="46"/>
  <c r="AJ7" i="46"/>
  <c r="Z7" i="46" s="1"/>
  <c r="AL7" i="46"/>
  <c r="AN7" i="46"/>
  <c r="AE8" i="46"/>
  <c r="AB8" i="46" s="1"/>
  <c r="AC8" i="46" s="1"/>
  <c r="AF8" i="46"/>
  <c r="X8" i="46" s="1"/>
  <c r="AG8" i="46"/>
  <c r="AH8" i="46"/>
  <c r="AI8" i="46"/>
  <c r="AJ8" i="46"/>
  <c r="AL8" i="46" s="1"/>
  <c r="AN8" i="46"/>
  <c r="AE9" i="46"/>
  <c r="AJ9" i="46"/>
  <c r="AK9" i="46" s="1"/>
  <c r="AL9" i="46"/>
  <c r="AN9" i="46"/>
  <c r="AE10" i="46"/>
  <c r="AB10" i="46" s="1"/>
  <c r="AC10" i="46" s="1"/>
  <c r="AG10" i="46"/>
  <c r="AI10" i="46"/>
  <c r="AJ10" i="46"/>
  <c r="AB11" i="46"/>
  <c r="AC11" i="46" s="1"/>
  <c r="AE11" i="46"/>
  <c r="AG11" i="46"/>
  <c r="AI11" i="46"/>
  <c r="AJ11" i="46"/>
  <c r="Z11" i="46" s="1"/>
  <c r="AL11" i="46"/>
  <c r="AN11" i="46"/>
  <c r="AE12" i="46"/>
  <c r="AB12" i="46" s="1"/>
  <c r="AC12" i="46" s="1"/>
  <c r="AF12" i="46"/>
  <c r="X12" i="46" s="1"/>
  <c r="AG12" i="46"/>
  <c r="AH12" i="46"/>
  <c r="AI12" i="46"/>
  <c r="AJ12" i="46"/>
  <c r="AL12" i="46" s="1"/>
  <c r="AN12" i="46"/>
  <c r="AE13" i="46"/>
  <c r="AI13" i="46"/>
  <c r="AJ13" i="46"/>
  <c r="AK13" i="46"/>
  <c r="AL13" i="46"/>
  <c r="AM13" i="46"/>
  <c r="AN13" i="46"/>
  <c r="AE14" i="46"/>
  <c r="AB14" i="46" s="1"/>
  <c r="AC14" i="46" s="1"/>
  <c r="AG14" i="46"/>
  <c r="AI14" i="46"/>
  <c r="AJ14" i="46"/>
  <c r="AN14" i="46"/>
  <c r="AE15" i="46"/>
  <c r="AB15" i="46" s="1"/>
  <c r="AC15" i="46" s="1"/>
  <c r="AI15" i="46"/>
  <c r="AJ15" i="46"/>
  <c r="Z15" i="46" s="1"/>
  <c r="AK15" i="46"/>
  <c r="AL15" i="46"/>
  <c r="AM15" i="46"/>
  <c r="AN15" i="46"/>
  <c r="AE16" i="46"/>
  <c r="AB16" i="46" s="1"/>
  <c r="AC16" i="46" s="1"/>
  <c r="AG16" i="46"/>
  <c r="AI16" i="46"/>
  <c r="AJ16" i="46"/>
  <c r="AL16" i="46"/>
  <c r="AN16" i="46"/>
  <c r="AE17" i="46"/>
  <c r="AJ17" i="46"/>
  <c r="AK17" i="46"/>
  <c r="AL17" i="46"/>
  <c r="AM17" i="46"/>
  <c r="AN17" i="46"/>
  <c r="AC18" i="46"/>
  <c r="AE18" i="46"/>
  <c r="AB18" i="46" s="1"/>
  <c r="AF18" i="46"/>
  <c r="AG18" i="46"/>
  <c r="AH18" i="46"/>
  <c r="AI18" i="46"/>
  <c r="AJ18" i="46"/>
  <c r="AE19" i="46"/>
  <c r="AB19" i="46" s="1"/>
  <c r="AC19" i="46" s="1"/>
  <c r="AI19" i="46"/>
  <c r="AJ19" i="46"/>
  <c r="Z19" i="46" s="1"/>
  <c r="AK19" i="46"/>
  <c r="AL19" i="46"/>
  <c r="AM19" i="46"/>
  <c r="AN19" i="46"/>
  <c r="AE20" i="46"/>
  <c r="AB20" i="46" s="1"/>
  <c r="AC20" i="46" s="1"/>
  <c r="AG20" i="46"/>
  <c r="AI20" i="46"/>
  <c r="AJ20" i="46"/>
  <c r="AL20" i="46"/>
  <c r="AN20" i="46"/>
  <c r="AE21" i="46"/>
  <c r="AI21" i="46" s="1"/>
  <c r="AJ21" i="46"/>
  <c r="AK21" i="46" s="1"/>
  <c r="AL21" i="46"/>
  <c r="AN21" i="46"/>
  <c r="AC22" i="46"/>
  <c r="AE22" i="46"/>
  <c r="AB22" i="46" s="1"/>
  <c r="AF22" i="46"/>
  <c r="AG22" i="46"/>
  <c r="AH22" i="46"/>
  <c r="AI22" i="46"/>
  <c r="AJ22" i="46"/>
  <c r="AN22" i="46" s="1"/>
  <c r="AB23" i="46"/>
  <c r="AC23" i="46" s="1"/>
  <c r="AE23" i="46"/>
  <c r="AG23" i="46"/>
  <c r="AI23" i="46"/>
  <c r="AJ23" i="46"/>
  <c r="Z23" i="46" s="1"/>
  <c r="AL23" i="46"/>
  <c r="AN23" i="46"/>
  <c r="AE24" i="46"/>
  <c r="AB24" i="46" s="1"/>
  <c r="AC24" i="46" s="1"/>
  <c r="AF24" i="46"/>
  <c r="X24" i="46" s="1"/>
  <c r="AG24" i="46"/>
  <c r="AH24" i="46"/>
  <c r="AI24" i="46"/>
  <c r="AJ24" i="46"/>
  <c r="AL24" i="46" s="1"/>
  <c r="AN24" i="46"/>
  <c r="AE25" i="46"/>
  <c r="AB25" i="46" s="1"/>
  <c r="AC25" i="46" s="1"/>
  <c r="AI25" i="46"/>
  <c r="AJ25" i="46"/>
  <c r="AL25" i="46" s="1"/>
  <c r="AN25" i="46"/>
  <c r="AE26" i="46"/>
  <c r="AJ26" i="46"/>
  <c r="AL26" i="46" s="1"/>
  <c r="AE27" i="46"/>
  <c r="AB27" i="46" s="1"/>
  <c r="AC27" i="46" s="1"/>
  <c r="AJ27" i="46"/>
  <c r="AE28" i="46"/>
  <c r="AB28" i="46" s="1"/>
  <c r="AC28" i="46" s="1"/>
  <c r="AJ28" i="46"/>
  <c r="AL28" i="46" s="1"/>
  <c r="AN28" i="46"/>
  <c r="AE29" i="46"/>
  <c r="AB29" i="46" s="1"/>
  <c r="AC29" i="46" s="1"/>
  <c r="AJ29" i="46"/>
  <c r="AN29" i="46" s="1"/>
  <c r="AE30" i="46"/>
  <c r="AJ30" i="46"/>
  <c r="AL30" i="46" s="1"/>
  <c r="AN30" i="46"/>
  <c r="AE31" i="46"/>
  <c r="AB31" i="46" s="1"/>
  <c r="AC31" i="46" s="1"/>
  <c r="AI31" i="46"/>
  <c r="AJ31" i="46"/>
  <c r="AB32" i="46"/>
  <c r="AC32" i="46" s="1"/>
  <c r="AE32" i="46"/>
  <c r="AG32" i="46"/>
  <c r="AI32" i="46"/>
  <c r="AJ32" i="46"/>
  <c r="AL32" i="46" s="1"/>
  <c r="AE33" i="46"/>
  <c r="AB33" i="46" s="1"/>
  <c r="AC33" i="46" s="1"/>
  <c r="AJ33" i="46"/>
  <c r="AL33" i="46" s="1"/>
  <c r="AN33" i="46"/>
  <c r="AE34" i="46"/>
  <c r="AJ34" i="46"/>
  <c r="AK34" i="46" s="1"/>
  <c r="AL34" i="46"/>
  <c r="AN34" i="46"/>
  <c r="AE35" i="46"/>
  <c r="AB35" i="46" s="1"/>
  <c r="AC35" i="46" s="1"/>
  <c r="AJ35" i="46"/>
  <c r="AE36" i="46"/>
  <c r="AB36" i="46" s="1"/>
  <c r="AC36" i="46" s="1"/>
  <c r="AJ36" i="46"/>
  <c r="AK36" i="46" s="1"/>
  <c r="AL36" i="46"/>
  <c r="AN36" i="46"/>
  <c r="AE37" i="46"/>
  <c r="AB37" i="46" s="1"/>
  <c r="AC37" i="46" s="1"/>
  <c r="AJ37" i="46"/>
  <c r="AL37" i="46" s="1"/>
  <c r="AE38" i="46"/>
  <c r="AJ38" i="46"/>
  <c r="AL38" i="46" s="1"/>
  <c r="AN38" i="46"/>
  <c r="AE39" i="46"/>
  <c r="AB39" i="46" s="1"/>
  <c r="AC39" i="46" s="1"/>
  <c r="AG39" i="46"/>
  <c r="AI39" i="46"/>
  <c r="AJ39" i="46"/>
  <c r="AE40" i="46"/>
  <c r="AB40" i="46" s="1"/>
  <c r="AC40" i="46" s="1"/>
  <c r="AI40" i="46"/>
  <c r="AJ40" i="46"/>
  <c r="AK40" i="46"/>
  <c r="AL40" i="46"/>
  <c r="AM40" i="46"/>
  <c r="AN40" i="46"/>
  <c r="AE41" i="46"/>
  <c r="AB41" i="46" s="1"/>
  <c r="AC41" i="46" s="1"/>
  <c r="AI41" i="46"/>
  <c r="AJ41" i="46"/>
  <c r="AL41" i="46" s="1"/>
  <c r="AN41" i="46"/>
  <c r="AE42" i="46"/>
  <c r="AJ42" i="46"/>
  <c r="AK42" i="46" s="1"/>
  <c r="AL42" i="46"/>
  <c r="AN42" i="46"/>
  <c r="AE43" i="46"/>
  <c r="AB43" i="46" s="1"/>
  <c r="AC43" i="46" s="1"/>
  <c r="AG43" i="46"/>
  <c r="AI43" i="46"/>
  <c r="AJ43" i="46"/>
  <c r="AE44" i="46"/>
  <c r="AB44" i="46" s="1"/>
  <c r="AC44" i="46" s="1"/>
  <c r="AI44" i="46"/>
  <c r="AJ44" i="46"/>
  <c r="AK44" i="46"/>
  <c r="AL44" i="46"/>
  <c r="AM44" i="46"/>
  <c r="AN44" i="46"/>
  <c r="AE45" i="46"/>
  <c r="AB45" i="46" s="1"/>
  <c r="AC45" i="46" s="1"/>
  <c r="AJ45" i="46"/>
  <c r="AL45" i="46"/>
  <c r="AN45" i="46"/>
  <c r="AE46" i="46"/>
  <c r="AJ46" i="46"/>
  <c r="AL46" i="46"/>
  <c r="AN46" i="46"/>
  <c r="AE47" i="46"/>
  <c r="AB47" i="46" s="1"/>
  <c r="AC47" i="46" s="1"/>
  <c r="AJ47" i="46"/>
  <c r="AE48" i="46"/>
  <c r="AB48" i="46" s="1"/>
  <c r="AC48" i="46" s="1"/>
  <c r="AI48" i="46"/>
  <c r="AJ48" i="46"/>
  <c r="Z48" i="46" s="1"/>
  <c r="AK48" i="46"/>
  <c r="AL48" i="46"/>
  <c r="AM48" i="46"/>
  <c r="AN48" i="46"/>
  <c r="AE49" i="46"/>
  <c r="AB49" i="46" s="1"/>
  <c r="AC49" i="46" s="1"/>
  <c r="AG49" i="46"/>
  <c r="AI49" i="46"/>
  <c r="AJ49" i="46"/>
  <c r="Z49" i="46" s="1"/>
  <c r="AL49" i="46"/>
  <c r="AN49" i="46"/>
  <c r="AE50" i="46"/>
  <c r="AJ50" i="46"/>
  <c r="Z50" i="46" s="1"/>
  <c r="AK50" i="46"/>
  <c r="AL50" i="46"/>
  <c r="AM50" i="46"/>
  <c r="AN50" i="46"/>
  <c r="X51" i="46"/>
  <c r="AC51" i="46"/>
  <c r="AE51" i="46"/>
  <c r="AB51" i="46" s="1"/>
  <c r="AF51" i="46"/>
  <c r="AG51" i="46"/>
  <c r="AH51" i="46"/>
  <c r="AI51" i="46"/>
  <c r="AJ51" i="46"/>
  <c r="AB52" i="46"/>
  <c r="AC52" i="46" s="1"/>
  <c r="AE52" i="46"/>
  <c r="AG52" i="46"/>
  <c r="AI52" i="46"/>
  <c r="AJ52" i="46"/>
  <c r="Z52" i="46" s="1"/>
  <c r="AK52" i="46"/>
  <c r="AL52" i="46"/>
  <c r="AM52" i="46"/>
  <c r="AN52" i="46"/>
  <c r="X53" i="46"/>
  <c r="Z53" i="46"/>
  <c r="AE53" i="46"/>
  <c r="AB53" i="46" s="1"/>
  <c r="AC53" i="46" s="1"/>
  <c r="AF53" i="46"/>
  <c r="AG53" i="46"/>
  <c r="AH53" i="46"/>
  <c r="AI53" i="46"/>
  <c r="AJ53" i="46"/>
  <c r="AL53" i="46"/>
  <c r="AN53" i="46"/>
  <c r="X54" i="46"/>
  <c r="Z54" i="46"/>
  <c r="AE54" i="46"/>
  <c r="AB54" i="46" s="1"/>
  <c r="AC54" i="46" s="1"/>
  <c r="AF54" i="46"/>
  <c r="AG54" i="46"/>
  <c r="AH54" i="46"/>
  <c r="AI54" i="46"/>
  <c r="AJ54" i="46"/>
  <c r="AL54" i="46"/>
  <c r="AN54" i="46"/>
  <c r="AE55" i="46"/>
  <c r="AI55" i="46"/>
  <c r="AJ55" i="46"/>
  <c r="Z55" i="46" s="1"/>
  <c r="AK55" i="46"/>
  <c r="AL55" i="46"/>
  <c r="AM55" i="46"/>
  <c r="AN55" i="46"/>
  <c r="X56" i="46"/>
  <c r="AC56" i="46"/>
  <c r="AE56" i="46"/>
  <c r="AB56" i="46" s="1"/>
  <c r="AF56" i="46"/>
  <c r="AG56" i="46"/>
  <c r="AH56" i="46"/>
  <c r="AI56" i="46"/>
  <c r="AJ56" i="46"/>
  <c r="AN56" i="46"/>
  <c r="AB57" i="46"/>
  <c r="AC57" i="46" s="1"/>
  <c r="AE57" i="46"/>
  <c r="AG57" i="46"/>
  <c r="AI57" i="46"/>
  <c r="AJ57" i="46"/>
  <c r="Z57" i="46" s="1"/>
  <c r="AK57" i="46"/>
  <c r="AL57" i="46"/>
  <c r="AM57" i="46"/>
  <c r="AN57" i="46"/>
  <c r="X58" i="46"/>
  <c r="Z58" i="46"/>
  <c r="AE58" i="46"/>
  <c r="AB58" i="46" s="1"/>
  <c r="AC58" i="46" s="1"/>
  <c r="AF58" i="46"/>
  <c r="AG58" i="46"/>
  <c r="AH58" i="46"/>
  <c r="AI58" i="46"/>
  <c r="AJ58" i="46"/>
  <c r="AL58" i="46"/>
  <c r="AN58" i="46"/>
  <c r="AE59" i="46"/>
  <c r="AI59" i="46"/>
  <c r="AJ59" i="46"/>
  <c r="Z59" i="46" s="1"/>
  <c r="AK59" i="46"/>
  <c r="AL59" i="46"/>
  <c r="AM59" i="46"/>
  <c r="AN59" i="46"/>
  <c r="X60" i="46"/>
  <c r="AC60" i="46"/>
  <c r="AE60" i="46"/>
  <c r="AB60" i="46" s="1"/>
  <c r="AF60" i="46"/>
  <c r="AG60" i="46"/>
  <c r="AH60" i="46"/>
  <c r="AI60" i="46"/>
  <c r="AJ60" i="46"/>
  <c r="AN60" i="46"/>
  <c r="AB61" i="46"/>
  <c r="AC61" i="46" s="1"/>
  <c r="AE61" i="46"/>
  <c r="AG61" i="46"/>
  <c r="AI61" i="46"/>
  <c r="AJ61" i="46"/>
  <c r="Z61" i="46" s="1"/>
  <c r="AK61" i="46"/>
  <c r="AL61" i="46"/>
  <c r="AM61" i="46"/>
  <c r="AN61" i="46"/>
  <c r="X62" i="46"/>
  <c r="Z62" i="46"/>
  <c r="AE62" i="46"/>
  <c r="AB62" i="46" s="1"/>
  <c r="AC62" i="46" s="1"/>
  <c r="AF62" i="46"/>
  <c r="AG62" i="46"/>
  <c r="AH62" i="46"/>
  <c r="AI62" i="46"/>
  <c r="AJ62" i="46"/>
  <c r="AL62" i="46"/>
  <c r="AN62" i="46"/>
  <c r="AE63" i="46"/>
  <c r="AI63" i="46"/>
  <c r="AJ63" i="46"/>
  <c r="Z63" i="46" s="1"/>
  <c r="AK63" i="46"/>
  <c r="AL63" i="46"/>
  <c r="AM63" i="46"/>
  <c r="AN63" i="46"/>
  <c r="X64" i="46"/>
  <c r="AC64" i="46"/>
  <c r="AE64" i="46"/>
  <c r="AB64" i="46" s="1"/>
  <c r="AF64" i="46"/>
  <c r="AG64" i="46"/>
  <c r="AH64" i="46"/>
  <c r="AI64" i="46"/>
  <c r="AJ64" i="46"/>
  <c r="AN64" i="46"/>
  <c r="AB65" i="46"/>
  <c r="AC65" i="46" s="1"/>
  <c r="AE65" i="46"/>
  <c r="AG65" i="46"/>
  <c r="AI65" i="46"/>
  <c r="AJ65" i="46"/>
  <c r="Z65" i="46" s="1"/>
  <c r="AK65" i="46"/>
  <c r="AL65" i="46"/>
  <c r="AM65" i="46"/>
  <c r="AN65" i="46"/>
  <c r="X66" i="46"/>
  <c r="Z66" i="46"/>
  <c r="AE66" i="46"/>
  <c r="AB66" i="46" s="1"/>
  <c r="AC66" i="46" s="1"/>
  <c r="AF66" i="46"/>
  <c r="AG66" i="46"/>
  <c r="AH66" i="46"/>
  <c r="AI66" i="46"/>
  <c r="AJ66" i="46"/>
  <c r="AL66" i="46"/>
  <c r="AN66" i="46"/>
  <c r="AE67" i="46"/>
  <c r="AI67" i="46"/>
  <c r="AJ67" i="46"/>
  <c r="Z67" i="46" s="1"/>
  <c r="AK67" i="46"/>
  <c r="AL67" i="46"/>
  <c r="AM67" i="46"/>
  <c r="AN67" i="46"/>
  <c r="X68" i="46"/>
  <c r="AC68" i="46"/>
  <c r="AE68" i="46"/>
  <c r="AB68" i="46" s="1"/>
  <c r="AF68" i="46"/>
  <c r="AG68" i="46"/>
  <c r="AH68" i="46"/>
  <c r="AI68" i="46"/>
  <c r="AJ68" i="46"/>
  <c r="AN68" i="46"/>
  <c r="AB69" i="46"/>
  <c r="AC69" i="46" s="1"/>
  <c r="AE69" i="46"/>
  <c r="AG69" i="46"/>
  <c r="AI69" i="46"/>
  <c r="AJ69" i="46"/>
  <c r="Z69" i="46" s="1"/>
  <c r="AK69" i="46"/>
  <c r="AL69" i="46"/>
  <c r="AM69" i="46"/>
  <c r="AN69" i="46"/>
  <c r="X70" i="46"/>
  <c r="Z70" i="46"/>
  <c r="AE70" i="46"/>
  <c r="AB70" i="46" s="1"/>
  <c r="AC70" i="46" s="1"/>
  <c r="AF70" i="46"/>
  <c r="AG70" i="46"/>
  <c r="AH70" i="46"/>
  <c r="AI70" i="46"/>
  <c r="AJ70" i="46"/>
  <c r="AL70" i="46"/>
  <c r="AN70" i="46"/>
  <c r="AE71" i="46"/>
  <c r="AI71" i="46"/>
  <c r="AJ71" i="46"/>
  <c r="Z71" i="46" s="1"/>
  <c r="AK71" i="46"/>
  <c r="AL71" i="46"/>
  <c r="AM71" i="46"/>
  <c r="AN71" i="46"/>
  <c r="X72" i="46"/>
  <c r="AC72" i="46"/>
  <c r="AE72" i="46"/>
  <c r="AB72" i="46" s="1"/>
  <c r="AF72" i="46"/>
  <c r="AG72" i="46"/>
  <c r="AH72" i="46"/>
  <c r="AI72" i="46"/>
  <c r="AJ72" i="46"/>
  <c r="AN72" i="46"/>
  <c r="AB73" i="46"/>
  <c r="AC73" i="46" s="1"/>
  <c r="AE73" i="46"/>
  <c r="AG73" i="46"/>
  <c r="AI73" i="46"/>
  <c r="AJ73" i="46"/>
  <c r="Z73" i="46" s="1"/>
  <c r="AK73" i="46"/>
  <c r="AL73" i="46"/>
  <c r="AM73" i="46"/>
  <c r="AN73" i="46"/>
  <c r="X74" i="46"/>
  <c r="Z74" i="46"/>
  <c r="AE74" i="46"/>
  <c r="AB74" i="46" s="1"/>
  <c r="AC74" i="46" s="1"/>
  <c r="AF74" i="46"/>
  <c r="AG74" i="46"/>
  <c r="AH74" i="46"/>
  <c r="AI74" i="46"/>
  <c r="AJ74" i="46"/>
  <c r="AL74" i="46"/>
  <c r="AN74" i="46"/>
  <c r="AE75" i="46"/>
  <c r="AI75" i="46"/>
  <c r="AJ75" i="46"/>
  <c r="Z75" i="46" s="1"/>
  <c r="AK75" i="46"/>
  <c r="AL75" i="46"/>
  <c r="AM75" i="46"/>
  <c r="AN75" i="46"/>
  <c r="X76" i="46"/>
  <c r="AC76" i="46"/>
  <c r="AE76" i="46"/>
  <c r="AB76" i="46" s="1"/>
  <c r="AF76" i="46"/>
  <c r="AG76" i="46"/>
  <c r="AH76" i="46"/>
  <c r="AI76" i="46"/>
  <c r="AJ76" i="46"/>
  <c r="AN76" i="46"/>
  <c r="AB77" i="46"/>
  <c r="AC77" i="46" s="1"/>
  <c r="AE77" i="46"/>
  <c r="AG77" i="46"/>
  <c r="AI77" i="46"/>
  <c r="AJ77" i="46"/>
  <c r="Z77" i="46" s="1"/>
  <c r="AK77" i="46"/>
  <c r="AL77" i="46"/>
  <c r="AM77" i="46"/>
  <c r="AN77" i="46"/>
  <c r="X78" i="46"/>
  <c r="Z78" i="46"/>
  <c r="AE78" i="46"/>
  <c r="AB78" i="46" s="1"/>
  <c r="AC78" i="46" s="1"/>
  <c r="AF78" i="46"/>
  <c r="AG78" i="46"/>
  <c r="AH78" i="46"/>
  <c r="AI78" i="46"/>
  <c r="AJ78" i="46"/>
  <c r="AL78" i="46"/>
  <c r="AN78" i="46"/>
  <c r="AE79" i="46"/>
  <c r="AI79" i="46"/>
  <c r="AJ79" i="46"/>
  <c r="Z79" i="46" s="1"/>
  <c r="AK79" i="46"/>
  <c r="AL79" i="46"/>
  <c r="AM79" i="46"/>
  <c r="AN79" i="46"/>
  <c r="X80" i="46"/>
  <c r="AC80" i="46"/>
  <c r="AE80" i="46"/>
  <c r="AB80" i="46" s="1"/>
  <c r="AF80" i="46"/>
  <c r="AG80" i="46"/>
  <c r="AH80" i="46"/>
  <c r="AI80" i="46"/>
  <c r="AJ80" i="46"/>
  <c r="AN80" i="46"/>
  <c r="AB81" i="46"/>
  <c r="AC81" i="46" s="1"/>
  <c r="AE81" i="46"/>
  <c r="AG81" i="46"/>
  <c r="AI81" i="46"/>
  <c r="AJ81" i="46"/>
  <c r="Z81" i="46" s="1"/>
  <c r="AK81" i="46"/>
  <c r="AL81" i="46"/>
  <c r="AM81" i="46"/>
  <c r="AN81" i="46"/>
  <c r="X82" i="46"/>
  <c r="Z82" i="46"/>
  <c r="AE82" i="46"/>
  <c r="AB82" i="46" s="1"/>
  <c r="AC82" i="46" s="1"/>
  <c r="AF82" i="46"/>
  <c r="AG82" i="46"/>
  <c r="AH82" i="46"/>
  <c r="AI82" i="46"/>
  <c r="AJ82" i="46"/>
  <c r="AL82" i="46"/>
  <c r="AN82" i="46"/>
  <c r="AE83" i="46"/>
  <c r="AI83" i="46"/>
  <c r="AJ83" i="46"/>
  <c r="Z83" i="46" s="1"/>
  <c r="AK83" i="46"/>
  <c r="AL83" i="46"/>
  <c r="AM83" i="46"/>
  <c r="AN83" i="46"/>
  <c r="X84" i="46"/>
  <c r="AC84" i="46"/>
  <c r="AE84" i="46"/>
  <c r="AB84" i="46" s="1"/>
  <c r="AF84" i="46"/>
  <c r="AG84" i="46"/>
  <c r="AH84" i="46"/>
  <c r="AI84" i="46"/>
  <c r="AJ84" i="46"/>
  <c r="AN84" i="46"/>
  <c r="AB85" i="46"/>
  <c r="AC85" i="46" s="1"/>
  <c r="AE85" i="46"/>
  <c r="AG85" i="46"/>
  <c r="AI85" i="46"/>
  <c r="AJ85" i="46"/>
  <c r="Z85" i="46" s="1"/>
  <c r="AK85" i="46"/>
  <c r="AL85" i="46"/>
  <c r="AM85" i="46"/>
  <c r="AN85" i="46"/>
  <c r="X86" i="46"/>
  <c r="Z86" i="46"/>
  <c r="AE86" i="46"/>
  <c r="AB86" i="46" s="1"/>
  <c r="AC86" i="46" s="1"/>
  <c r="AF86" i="46"/>
  <c r="AG86" i="46"/>
  <c r="AH86" i="46"/>
  <c r="AI86" i="46"/>
  <c r="AJ86" i="46"/>
  <c r="AL86" i="46"/>
  <c r="AN86" i="46"/>
  <c r="AE87" i="46"/>
  <c r="AI87" i="46"/>
  <c r="AJ87" i="46"/>
  <c r="Z87" i="46" s="1"/>
  <c r="AK87" i="46"/>
  <c r="AL87" i="46"/>
  <c r="AM87" i="46"/>
  <c r="AN87" i="46"/>
  <c r="X88" i="46"/>
  <c r="AC88" i="46"/>
  <c r="AE88" i="46"/>
  <c r="AB88" i="46" s="1"/>
  <c r="AF88" i="46"/>
  <c r="AG88" i="46"/>
  <c r="AH88" i="46"/>
  <c r="AI88" i="46"/>
  <c r="AJ88" i="46"/>
  <c r="AN88" i="46"/>
  <c r="AB89" i="46"/>
  <c r="AC89" i="46" s="1"/>
  <c r="AE89" i="46"/>
  <c r="AG89" i="46"/>
  <c r="AI89" i="46"/>
  <c r="AJ89" i="46"/>
  <c r="Z89" i="46" s="1"/>
  <c r="AK89" i="46"/>
  <c r="AL89" i="46"/>
  <c r="AM89" i="46"/>
  <c r="AN89" i="46"/>
  <c r="X90" i="46"/>
  <c r="Z90" i="46"/>
  <c r="AE90" i="46"/>
  <c r="AB90" i="46" s="1"/>
  <c r="AC90" i="46" s="1"/>
  <c r="AF90" i="46"/>
  <c r="AG90" i="46"/>
  <c r="AH90" i="46"/>
  <c r="AI90" i="46"/>
  <c r="AJ90" i="46"/>
  <c r="AL90" i="46"/>
  <c r="AN90" i="46"/>
  <c r="AE91" i="46"/>
  <c r="AI91" i="46"/>
  <c r="AJ91" i="46"/>
  <c r="Z91" i="46" s="1"/>
  <c r="AK91" i="46"/>
  <c r="AL91" i="46"/>
  <c r="AM91" i="46"/>
  <c r="AN91" i="46"/>
  <c r="X92" i="46"/>
  <c r="AC92" i="46"/>
  <c r="AE92" i="46"/>
  <c r="AB92" i="46" s="1"/>
  <c r="AF92" i="46"/>
  <c r="AG92" i="46"/>
  <c r="AH92" i="46"/>
  <c r="AI92" i="46"/>
  <c r="AJ92" i="46"/>
  <c r="AN92" i="46"/>
  <c r="AB93" i="46"/>
  <c r="AC93" i="46" s="1"/>
  <c r="AE93" i="46"/>
  <c r="AG93" i="46"/>
  <c r="AI93" i="46"/>
  <c r="AJ93" i="46"/>
  <c r="Z93" i="46" s="1"/>
  <c r="AK93" i="46"/>
  <c r="AL93" i="46"/>
  <c r="AM93" i="46"/>
  <c r="AN93" i="46"/>
  <c r="X94" i="46"/>
  <c r="Z94" i="46"/>
  <c r="AE94" i="46"/>
  <c r="AB94" i="46" s="1"/>
  <c r="AC94" i="46" s="1"/>
  <c r="AF94" i="46"/>
  <c r="AG94" i="46"/>
  <c r="AH94" i="46"/>
  <c r="AI94" i="46"/>
  <c r="AJ94" i="46"/>
  <c r="AL94" i="46"/>
  <c r="AN94" i="46"/>
  <c r="AE95" i="46"/>
  <c r="AI95" i="46"/>
  <c r="AJ95" i="46"/>
  <c r="Z95" i="46" s="1"/>
  <c r="AK95" i="46"/>
  <c r="AL95" i="46"/>
  <c r="AM95" i="46"/>
  <c r="AN95" i="46"/>
  <c r="X96" i="46"/>
  <c r="AC96" i="46"/>
  <c r="AE96" i="46"/>
  <c r="AB96" i="46" s="1"/>
  <c r="AF96" i="46"/>
  <c r="AG96" i="46"/>
  <c r="AH96" i="46"/>
  <c r="AI96" i="46"/>
  <c r="AJ96" i="46"/>
  <c r="AN96" i="46"/>
  <c r="AB97" i="46"/>
  <c r="AC97" i="46" s="1"/>
  <c r="AE97" i="46"/>
  <c r="AG97" i="46"/>
  <c r="AI97" i="46"/>
  <c r="AJ97" i="46"/>
  <c r="Z97" i="46" s="1"/>
  <c r="AK97" i="46"/>
  <c r="AL97" i="46"/>
  <c r="AM97" i="46"/>
  <c r="AN97" i="46"/>
  <c r="X98" i="46"/>
  <c r="Z98" i="46"/>
  <c r="AE98" i="46"/>
  <c r="AB98" i="46" s="1"/>
  <c r="AC98" i="46" s="1"/>
  <c r="AF98" i="46"/>
  <c r="AG98" i="46"/>
  <c r="AH98" i="46"/>
  <c r="AI98" i="46"/>
  <c r="AJ98" i="46"/>
  <c r="AL98" i="46"/>
  <c r="AN98" i="46"/>
  <c r="AE99" i="46"/>
  <c r="AI99" i="46"/>
  <c r="AJ99" i="46"/>
  <c r="Z99" i="46" s="1"/>
  <c r="AK99" i="46"/>
  <c r="AL99" i="46"/>
  <c r="AM99" i="46"/>
  <c r="AN99" i="46"/>
  <c r="X100" i="46"/>
  <c r="AC100" i="46"/>
  <c r="AE100" i="46"/>
  <c r="AB100" i="46" s="1"/>
  <c r="AF100" i="46"/>
  <c r="AG100" i="46"/>
  <c r="AH100" i="46"/>
  <c r="AI100" i="46"/>
  <c r="AJ100" i="46"/>
  <c r="AN100" i="46"/>
  <c r="AB101" i="46"/>
  <c r="AC101" i="46" s="1"/>
  <c r="AE101" i="46"/>
  <c r="AG101" i="46"/>
  <c r="AI101" i="46"/>
  <c r="AJ101" i="46"/>
  <c r="Z101" i="46" s="1"/>
  <c r="AK101" i="46"/>
  <c r="AL101" i="46"/>
  <c r="AM101" i="46"/>
  <c r="AN101" i="46"/>
  <c r="X102" i="46"/>
  <c r="Z102" i="46"/>
  <c r="AE102" i="46"/>
  <c r="AB102" i="46" s="1"/>
  <c r="AC102" i="46" s="1"/>
  <c r="AF102" i="46"/>
  <c r="AG102" i="46"/>
  <c r="AH102" i="46"/>
  <c r="AI102" i="46"/>
  <c r="AJ102" i="46"/>
  <c r="AL102" i="46"/>
  <c r="AN102" i="46"/>
  <c r="AE103" i="46"/>
  <c r="AI103" i="46"/>
  <c r="AJ103" i="46"/>
  <c r="Z103" i="46" s="1"/>
  <c r="AK103" i="46"/>
  <c r="AL103" i="46"/>
  <c r="AM103" i="46"/>
  <c r="AN103" i="46"/>
  <c r="X104" i="46"/>
  <c r="AC104" i="46"/>
  <c r="AE104" i="46"/>
  <c r="AB104" i="46" s="1"/>
  <c r="AF104" i="46"/>
  <c r="AG104" i="46"/>
  <c r="AH104" i="46"/>
  <c r="AI104" i="46"/>
  <c r="AJ104" i="46"/>
  <c r="AN104" i="46"/>
  <c r="AB105" i="46"/>
  <c r="AC105" i="46" s="1"/>
  <c r="AE105" i="46"/>
  <c r="AG105" i="46"/>
  <c r="AI105" i="46"/>
  <c r="AJ105" i="46"/>
  <c r="Z105" i="46" s="1"/>
  <c r="AK105" i="46"/>
  <c r="AL105" i="46"/>
  <c r="AM105" i="46"/>
  <c r="AN105" i="46"/>
  <c r="X106" i="46"/>
  <c r="Z106" i="46"/>
  <c r="AE106" i="46"/>
  <c r="AB106" i="46" s="1"/>
  <c r="AC106" i="46" s="1"/>
  <c r="AF106" i="46"/>
  <c r="AG106" i="46"/>
  <c r="AH106" i="46"/>
  <c r="AI106" i="46"/>
  <c r="AJ106" i="46"/>
  <c r="AL106" i="46"/>
  <c r="AN106" i="46"/>
  <c r="AE107" i="46"/>
  <c r="AI107" i="46"/>
  <c r="AJ107" i="46"/>
  <c r="Z107" i="46" s="1"/>
  <c r="AK107" i="46"/>
  <c r="AL107" i="46"/>
  <c r="AM107" i="46"/>
  <c r="AN107" i="46"/>
  <c r="X108" i="46"/>
  <c r="AC108" i="46"/>
  <c r="AE108" i="46"/>
  <c r="AB108" i="46" s="1"/>
  <c r="AF108" i="46"/>
  <c r="AG108" i="46"/>
  <c r="AH108" i="46"/>
  <c r="AI108" i="46"/>
  <c r="AJ108" i="46"/>
  <c r="AN108" i="46"/>
  <c r="AB109" i="46"/>
  <c r="AC109" i="46" s="1"/>
  <c r="AE109" i="46"/>
  <c r="AG109" i="46"/>
  <c r="AI109" i="46"/>
  <c r="AJ109" i="46"/>
  <c r="Z109" i="46" s="1"/>
  <c r="AK109" i="46"/>
  <c r="AL109" i="46"/>
  <c r="AM109" i="46"/>
  <c r="AN109" i="46"/>
  <c r="X110" i="46"/>
  <c r="Z110" i="46"/>
  <c r="AE110" i="46"/>
  <c r="AB110" i="46" s="1"/>
  <c r="AC110" i="46" s="1"/>
  <c r="AF110" i="46"/>
  <c r="AG110" i="46"/>
  <c r="AH110" i="46"/>
  <c r="AI110" i="46"/>
  <c r="AJ110" i="46"/>
  <c r="AL110" i="46"/>
  <c r="AN110" i="46"/>
  <c r="AE111" i="46"/>
  <c r="AI111" i="46"/>
  <c r="AJ111" i="46"/>
  <c r="Z111" i="46" s="1"/>
  <c r="AK111" i="46"/>
  <c r="AL111" i="46"/>
  <c r="AM111" i="46"/>
  <c r="AN111" i="46"/>
  <c r="X112" i="46"/>
  <c r="AC112" i="46"/>
  <c r="AE112" i="46"/>
  <c r="AB112" i="46" s="1"/>
  <c r="AF112" i="46"/>
  <c r="AG112" i="46"/>
  <c r="AH112" i="46"/>
  <c r="AI112" i="46"/>
  <c r="AJ112" i="46"/>
  <c r="AN112" i="46"/>
  <c r="AB113" i="46"/>
  <c r="AC113" i="46" s="1"/>
  <c r="AE113" i="46"/>
  <c r="AG113" i="46"/>
  <c r="AI113" i="46"/>
  <c r="AJ113" i="46"/>
  <c r="Z113" i="46" s="1"/>
  <c r="AK113" i="46"/>
  <c r="AL113" i="46"/>
  <c r="AM113" i="46"/>
  <c r="AN113" i="46"/>
  <c r="AE114" i="46"/>
  <c r="X114" i="46" s="1"/>
  <c r="AF114" i="46"/>
  <c r="AG114" i="46"/>
  <c r="AH114" i="46"/>
  <c r="AI114" i="46"/>
  <c r="AJ114" i="46"/>
  <c r="AK114" i="46" s="1"/>
  <c r="AL114" i="46"/>
  <c r="AN114" i="46"/>
  <c r="AE115" i="46"/>
  <c r="X115" i="46" s="1"/>
  <c r="Y115" i="46" s="1"/>
  <c r="AG115" i="46"/>
  <c r="AI115" i="46"/>
  <c r="AJ115" i="46"/>
  <c r="Z115" i="46" s="1"/>
  <c r="AK115" i="46"/>
  <c r="AL115" i="46"/>
  <c r="AM115" i="46"/>
  <c r="AN115" i="46"/>
  <c r="X116" i="46"/>
  <c r="AE116" i="46"/>
  <c r="AB116" i="46" s="1"/>
  <c r="AC116" i="46" s="1"/>
  <c r="AF116" i="46"/>
  <c r="AG116" i="46"/>
  <c r="AH116" i="46"/>
  <c r="AI116" i="46"/>
  <c r="AJ116" i="46"/>
  <c r="AK116" i="46" s="1"/>
  <c r="AL116" i="46"/>
  <c r="AN116" i="46"/>
  <c r="AE117" i="46"/>
  <c r="X117" i="46" s="1"/>
  <c r="AG117" i="46"/>
  <c r="AI117" i="46"/>
  <c r="AJ117" i="46"/>
  <c r="Z117" i="46" s="1"/>
  <c r="AK117" i="46"/>
  <c r="AL117" i="46"/>
  <c r="AM117" i="46"/>
  <c r="AN117" i="46"/>
  <c r="X118" i="46"/>
  <c r="AE118" i="46"/>
  <c r="AB118" i="46" s="1"/>
  <c r="AC118" i="46" s="1"/>
  <c r="AF118" i="46"/>
  <c r="AG118" i="46"/>
  <c r="AH118" i="46"/>
  <c r="AI118" i="46"/>
  <c r="AJ118" i="46"/>
  <c r="AK118" i="46" s="1"/>
  <c r="AL118" i="46"/>
  <c r="AN118" i="46"/>
  <c r="AE119" i="46"/>
  <c r="X119" i="46" s="1"/>
  <c r="Y119" i="46" s="1"/>
  <c r="AG119" i="46"/>
  <c r="AI119" i="46"/>
  <c r="AJ119" i="46"/>
  <c r="Z119" i="46" s="1"/>
  <c r="AK119" i="46"/>
  <c r="AL119" i="46"/>
  <c r="AM119" i="46"/>
  <c r="AN119" i="46"/>
  <c r="X120" i="46"/>
  <c r="AE120" i="46"/>
  <c r="AB120" i="46" s="1"/>
  <c r="AC120" i="46" s="1"/>
  <c r="AF120" i="46"/>
  <c r="AG120" i="46"/>
  <c r="AH120" i="46"/>
  <c r="AI120" i="46"/>
  <c r="AJ120" i="46"/>
  <c r="AK120" i="46" s="1"/>
  <c r="AL120" i="46"/>
  <c r="AN120" i="46"/>
  <c r="AE121" i="46"/>
  <c r="X121" i="46" s="1"/>
  <c r="AG121" i="46"/>
  <c r="AI121" i="46"/>
  <c r="AJ121" i="46"/>
  <c r="Z121" i="46" s="1"/>
  <c r="AK121" i="46"/>
  <c r="AL121" i="46"/>
  <c r="AM121" i="46"/>
  <c r="AN121" i="46"/>
  <c r="X122" i="46"/>
  <c r="AE122" i="46"/>
  <c r="AB122" i="46" s="1"/>
  <c r="AC122" i="46" s="1"/>
  <c r="AF122" i="46"/>
  <c r="AG122" i="46"/>
  <c r="AH122" i="46"/>
  <c r="AI122" i="46"/>
  <c r="AJ122" i="46"/>
  <c r="AK122" i="46" s="1"/>
  <c r="AL122" i="46"/>
  <c r="AN122" i="46"/>
  <c r="AE123" i="46"/>
  <c r="X123" i="46" s="1"/>
  <c r="Y123" i="46" s="1"/>
  <c r="AG123" i="46"/>
  <c r="AI123" i="46"/>
  <c r="AJ123" i="46"/>
  <c r="Z123" i="46" s="1"/>
  <c r="AK123" i="46"/>
  <c r="AL123" i="46"/>
  <c r="AM123" i="46"/>
  <c r="AN123" i="46"/>
  <c r="X124" i="46"/>
  <c r="AE124" i="46"/>
  <c r="AB124" i="46" s="1"/>
  <c r="AC124" i="46" s="1"/>
  <c r="AF124" i="46"/>
  <c r="AG124" i="46"/>
  <c r="AH124" i="46"/>
  <c r="AI124" i="46"/>
  <c r="AJ124" i="46"/>
  <c r="AK124" i="46" s="1"/>
  <c r="AL124" i="46"/>
  <c r="AN124" i="46"/>
  <c r="AE125" i="46"/>
  <c r="X125" i="46" s="1"/>
  <c r="AG125" i="46"/>
  <c r="AI125" i="46"/>
  <c r="AJ125" i="46"/>
  <c r="Z125" i="46" s="1"/>
  <c r="AK125" i="46"/>
  <c r="AL125" i="46"/>
  <c r="AM125" i="46"/>
  <c r="AN125" i="46"/>
  <c r="X126" i="46"/>
  <c r="AE126" i="46"/>
  <c r="AB126" i="46" s="1"/>
  <c r="AC126" i="46" s="1"/>
  <c r="AF126" i="46"/>
  <c r="AG126" i="46"/>
  <c r="AH126" i="46"/>
  <c r="AI126" i="46"/>
  <c r="AJ126" i="46"/>
  <c r="AK126" i="46" s="1"/>
  <c r="AL126" i="46"/>
  <c r="AN126" i="46"/>
  <c r="AE127" i="46"/>
  <c r="X127" i="46" s="1"/>
  <c r="Y127" i="46" s="1"/>
  <c r="AG127" i="46"/>
  <c r="AI127" i="46"/>
  <c r="AJ127" i="46"/>
  <c r="Z127" i="46" s="1"/>
  <c r="AK127" i="46"/>
  <c r="AL127" i="46"/>
  <c r="AM127" i="46"/>
  <c r="AN127" i="46"/>
  <c r="X128" i="46"/>
  <c r="AE128" i="46"/>
  <c r="AB128" i="46" s="1"/>
  <c r="AC128" i="46" s="1"/>
  <c r="AF128" i="46"/>
  <c r="AG128" i="46"/>
  <c r="AH128" i="46"/>
  <c r="AI128" i="46"/>
  <c r="AJ128" i="46"/>
  <c r="AK128" i="46" s="1"/>
  <c r="AL128" i="46"/>
  <c r="AN128" i="46"/>
  <c r="AE129" i="46"/>
  <c r="X129" i="46" s="1"/>
  <c r="AG129" i="46"/>
  <c r="AI129" i="46"/>
  <c r="AJ129" i="46"/>
  <c r="Z129" i="46" s="1"/>
  <c r="AK129" i="46"/>
  <c r="AL129" i="46"/>
  <c r="AM129" i="46"/>
  <c r="AN129" i="46"/>
  <c r="X130" i="46"/>
  <c r="AE130" i="46"/>
  <c r="AB130" i="46" s="1"/>
  <c r="AC130" i="46" s="1"/>
  <c r="AF130" i="46"/>
  <c r="AG130" i="46"/>
  <c r="AH130" i="46"/>
  <c r="AI130" i="46"/>
  <c r="AJ130" i="46"/>
  <c r="AK130" i="46" s="1"/>
  <c r="AL130" i="46"/>
  <c r="AN130" i="46"/>
  <c r="AE131" i="46"/>
  <c r="X131" i="46" s="1"/>
  <c r="Y131" i="46" s="1"/>
  <c r="AG131" i="46"/>
  <c r="AI131" i="46"/>
  <c r="AJ131" i="46"/>
  <c r="Z131" i="46" s="1"/>
  <c r="AK131" i="46"/>
  <c r="AL131" i="46"/>
  <c r="AM131" i="46"/>
  <c r="AN131" i="46"/>
  <c r="X132" i="46"/>
  <c r="AE132" i="46"/>
  <c r="AB132" i="46" s="1"/>
  <c r="AC132" i="46" s="1"/>
  <c r="AF132" i="46"/>
  <c r="AG132" i="46"/>
  <c r="AH132" i="46"/>
  <c r="AI132" i="46"/>
  <c r="AJ132" i="46"/>
  <c r="AK132" i="46" s="1"/>
  <c r="AL132" i="46"/>
  <c r="AN132" i="46"/>
  <c r="AE133" i="46"/>
  <c r="X133" i="46" s="1"/>
  <c r="AG133" i="46"/>
  <c r="AI133" i="46"/>
  <c r="AJ133" i="46"/>
  <c r="Z133" i="46" s="1"/>
  <c r="AK133" i="46"/>
  <c r="AL133" i="46"/>
  <c r="AM133" i="46"/>
  <c r="AN133" i="46"/>
  <c r="X134" i="46"/>
  <c r="AE134" i="46"/>
  <c r="AB134" i="46" s="1"/>
  <c r="AC134" i="46" s="1"/>
  <c r="AF134" i="46"/>
  <c r="AG134" i="46"/>
  <c r="AH134" i="46"/>
  <c r="AI134" i="46"/>
  <c r="AJ134" i="46"/>
  <c r="AK134" i="46" s="1"/>
  <c r="AL134" i="46"/>
  <c r="AN134" i="46"/>
  <c r="AE135" i="46"/>
  <c r="X135" i="46" s="1"/>
  <c r="Y135" i="46" s="1"/>
  <c r="AG135" i="46"/>
  <c r="AI135" i="46"/>
  <c r="AJ135" i="46"/>
  <c r="Z135" i="46" s="1"/>
  <c r="AK135" i="46"/>
  <c r="AL135" i="46"/>
  <c r="AM135" i="46"/>
  <c r="AN135" i="46"/>
  <c r="X136" i="46"/>
  <c r="AE136" i="46"/>
  <c r="AB136" i="46" s="1"/>
  <c r="AC136" i="46" s="1"/>
  <c r="AF136" i="46"/>
  <c r="AG136" i="46"/>
  <c r="AH136" i="46"/>
  <c r="AI136" i="46"/>
  <c r="AJ136" i="46"/>
  <c r="AK136" i="46" s="1"/>
  <c r="AL136" i="46"/>
  <c r="AN136" i="46"/>
  <c r="AE137" i="46"/>
  <c r="X137" i="46" s="1"/>
  <c r="AG137" i="46"/>
  <c r="AI137" i="46"/>
  <c r="AJ137" i="46"/>
  <c r="Z137" i="46" s="1"/>
  <c r="AK137" i="46"/>
  <c r="AL137" i="46"/>
  <c r="AM137" i="46"/>
  <c r="AN137" i="46"/>
  <c r="X138" i="46"/>
  <c r="AE138" i="46"/>
  <c r="AB138" i="46" s="1"/>
  <c r="AC138" i="46" s="1"/>
  <c r="AF138" i="46"/>
  <c r="AG138" i="46"/>
  <c r="AH138" i="46"/>
  <c r="AI138" i="46"/>
  <c r="AJ138" i="46"/>
  <c r="AK138" i="46" s="1"/>
  <c r="AL138" i="46"/>
  <c r="AN138" i="46"/>
  <c r="AE139" i="46"/>
  <c r="X139" i="46" s="1"/>
  <c r="Y139" i="46" s="1"/>
  <c r="AG139" i="46"/>
  <c r="AI139" i="46"/>
  <c r="AJ139" i="46"/>
  <c r="Z139" i="46" s="1"/>
  <c r="AK139" i="46"/>
  <c r="AL139" i="46"/>
  <c r="AM139" i="46"/>
  <c r="AN139" i="46"/>
  <c r="X140" i="46"/>
  <c r="AE140" i="46"/>
  <c r="AB140" i="46" s="1"/>
  <c r="AC140" i="46" s="1"/>
  <c r="AF140" i="46"/>
  <c r="AG140" i="46"/>
  <c r="AH140" i="46"/>
  <c r="AI140" i="46"/>
  <c r="AJ140" i="46"/>
  <c r="AK140" i="46" s="1"/>
  <c r="AL140" i="46"/>
  <c r="AN140" i="46"/>
  <c r="AH6" i="46" l="1"/>
  <c r="AF6" i="46"/>
  <c r="X49" i="46"/>
  <c r="X14" i="46"/>
  <c r="AH49" i="46"/>
  <c r="AF49" i="46"/>
  <c r="AG48" i="46"/>
  <c r="AI47" i="46"/>
  <c r="AM42" i="46"/>
  <c r="AG41" i="46"/>
  <c r="AM36" i="46"/>
  <c r="AM34" i="46"/>
  <c r="AI33" i="46"/>
  <c r="AN32" i="46"/>
  <c r="AI28" i="46"/>
  <c r="AN26" i="46"/>
  <c r="AM23" i="46"/>
  <c r="AK23" i="46"/>
  <c r="X22" i="46"/>
  <c r="AM21" i="46"/>
  <c r="AH20" i="46"/>
  <c r="AF20" i="46"/>
  <c r="X20" i="46" s="1"/>
  <c r="AG19" i="46"/>
  <c r="AH16" i="46"/>
  <c r="AF16" i="46"/>
  <c r="X16" i="46" s="1"/>
  <c r="AG15" i="46"/>
  <c r="AH14" i="46"/>
  <c r="AF14" i="46"/>
  <c r="AM11" i="46"/>
  <c r="AK11" i="46"/>
  <c r="AH10" i="46"/>
  <c r="AF10" i="46"/>
  <c r="AM9" i="46"/>
  <c r="AM7" i="46"/>
  <c r="AK7" i="46"/>
  <c r="X6" i="46"/>
  <c r="AI45" i="46"/>
  <c r="AH41" i="46"/>
  <c r="AF41" i="46"/>
  <c r="X41" i="46" s="1"/>
  <c r="AG47" i="46"/>
  <c r="AM46" i="46"/>
  <c r="Z46" i="46" s="1"/>
  <c r="AK46" i="46"/>
  <c r="Z45" i="46"/>
  <c r="AG45" i="46"/>
  <c r="Z44" i="46"/>
  <c r="AG44" i="46"/>
  <c r="AH43" i="46"/>
  <c r="AF43" i="46"/>
  <c r="Z42" i="46"/>
  <c r="Z40" i="46"/>
  <c r="AG40" i="46"/>
  <c r="AH39" i="46"/>
  <c r="AF39" i="46"/>
  <c r="AM38" i="46"/>
  <c r="Z38" i="46" s="1"/>
  <c r="AK38" i="46"/>
  <c r="AH47" i="46"/>
  <c r="AF47" i="46"/>
  <c r="AH45" i="46"/>
  <c r="AF45" i="46"/>
  <c r="AN37" i="46"/>
  <c r="AI37" i="46"/>
  <c r="AG37" i="46"/>
  <c r="AG25" i="46"/>
  <c r="AI36" i="46"/>
  <c r="AG28" i="46"/>
  <c r="AI27" i="46"/>
  <c r="Z33" i="46"/>
  <c r="Z36" i="46"/>
  <c r="AG36" i="46"/>
  <c r="AI35" i="46"/>
  <c r="Z34" i="46"/>
  <c r="AG33" i="46"/>
  <c r="AM32" i="46"/>
  <c r="Z32" i="46" s="1"/>
  <c r="AK32" i="46"/>
  <c r="AM30" i="46"/>
  <c r="Z30" i="46" s="1"/>
  <c r="AK30" i="46"/>
  <c r="AL29" i="46"/>
  <c r="AI29" i="46"/>
  <c r="AM28" i="46"/>
  <c r="Z28" i="46" s="1"/>
  <c r="AK28" i="46"/>
  <c r="AM26" i="46"/>
  <c r="Z26" i="46" s="1"/>
  <c r="AK26" i="46"/>
  <c r="AH37" i="46"/>
  <c r="AF37" i="46"/>
  <c r="AG35" i="46"/>
  <c r="AH33" i="46"/>
  <c r="AF33" i="46"/>
  <c r="AG31" i="46"/>
  <c r="AG29" i="46"/>
  <c r="AG27" i="46"/>
  <c r="AH25" i="46"/>
  <c r="AF25" i="46"/>
  <c r="AH35" i="46"/>
  <c r="AF35" i="46"/>
  <c r="X33" i="46"/>
  <c r="Y33" i="46" s="1"/>
  <c r="AH31" i="46"/>
  <c r="AF31" i="46"/>
  <c r="AH29" i="46"/>
  <c r="AF29" i="46"/>
  <c r="X29" i="46" s="1"/>
  <c r="AH27" i="46"/>
  <c r="AF27" i="46"/>
  <c r="X27" i="46" s="1"/>
  <c r="Y137" i="46"/>
  <c r="Y133" i="46"/>
  <c r="Y129" i="46"/>
  <c r="Y125" i="46"/>
  <c r="Y121" i="46"/>
  <c r="Y117" i="46"/>
  <c r="Z140" i="46"/>
  <c r="Y140" i="46" s="1"/>
  <c r="AB139" i="46"/>
  <c r="AC139" i="46" s="1"/>
  <c r="Z138" i="46"/>
  <c r="Y138" i="46" s="1"/>
  <c r="AB137" i="46"/>
  <c r="AC137" i="46" s="1"/>
  <c r="Z136" i="46"/>
  <c r="Y136" i="46" s="1"/>
  <c r="AB135" i="46"/>
  <c r="AC135" i="46" s="1"/>
  <c r="Z134" i="46"/>
  <c r="Y134" i="46" s="1"/>
  <c r="AB133" i="46"/>
  <c r="AC133" i="46" s="1"/>
  <c r="Z132" i="46"/>
  <c r="Y132" i="46" s="1"/>
  <c r="AB131" i="46"/>
  <c r="AC131" i="46" s="1"/>
  <c r="Z130" i="46"/>
  <c r="Y130" i="46" s="1"/>
  <c r="AB129" i="46"/>
  <c r="AC129" i="46" s="1"/>
  <c r="Z128" i="46"/>
  <c r="Y128" i="46" s="1"/>
  <c r="AB127" i="46"/>
  <c r="AC127" i="46" s="1"/>
  <c r="Z126" i="46"/>
  <c r="Y126" i="46" s="1"/>
  <c r="AB125" i="46"/>
  <c r="AC125" i="46" s="1"/>
  <c r="Z124" i="46"/>
  <c r="Y124" i="46" s="1"/>
  <c r="AB123" i="46"/>
  <c r="AC123" i="46" s="1"/>
  <c r="Z122" i="46"/>
  <c r="Y122" i="46" s="1"/>
  <c r="AB121" i="46"/>
  <c r="AC121" i="46" s="1"/>
  <c r="Z120" i="46"/>
  <c r="Y120" i="46" s="1"/>
  <c r="AB119" i="46"/>
  <c r="AC119" i="46" s="1"/>
  <c r="Z118" i="46"/>
  <c r="Y118" i="46" s="1"/>
  <c r="AB117" i="46"/>
  <c r="AC117" i="46" s="1"/>
  <c r="Z116" i="46"/>
  <c r="Y116" i="46" s="1"/>
  <c r="AB115" i="46"/>
  <c r="AC115" i="46" s="1"/>
  <c r="Z114" i="46"/>
  <c r="Y114" i="46" s="1"/>
  <c r="AK112" i="46"/>
  <c r="AM112" i="46"/>
  <c r="X111" i="46"/>
  <c r="Y111" i="46" s="1"/>
  <c r="AF111" i="46"/>
  <c r="AH111" i="46"/>
  <c r="AK108" i="46"/>
  <c r="AM108" i="46"/>
  <c r="X107" i="46"/>
  <c r="Y107" i="46" s="1"/>
  <c r="AF107" i="46"/>
  <c r="AH107" i="46"/>
  <c r="AK104" i="46"/>
  <c r="AM104" i="46"/>
  <c r="X103" i="46"/>
  <c r="Y103" i="46" s="1"/>
  <c r="AF103" i="46"/>
  <c r="AH103" i="46"/>
  <c r="AK100" i="46"/>
  <c r="AM100" i="46"/>
  <c r="X99" i="46"/>
  <c r="Y99" i="46" s="1"/>
  <c r="AF99" i="46"/>
  <c r="AH99" i="46"/>
  <c r="AK96" i="46"/>
  <c r="AM96" i="46"/>
  <c r="X95" i="46"/>
  <c r="Y95" i="46" s="1"/>
  <c r="AF95" i="46"/>
  <c r="AH95" i="46"/>
  <c r="AK92" i="46"/>
  <c r="AM92" i="46"/>
  <c r="X91" i="46"/>
  <c r="Y91" i="46" s="1"/>
  <c r="AF91" i="46"/>
  <c r="AH91" i="46"/>
  <c r="AK88" i="46"/>
  <c r="AM88" i="46"/>
  <c r="X87" i="46"/>
  <c r="Y87" i="46" s="1"/>
  <c r="AF87" i="46"/>
  <c r="AH87" i="46"/>
  <c r="AK84" i="46"/>
  <c r="AM84" i="46"/>
  <c r="X83" i="46"/>
  <c r="Y83" i="46" s="1"/>
  <c r="AF83" i="46"/>
  <c r="AH83" i="46"/>
  <c r="AK80" i="46"/>
  <c r="AM80" i="46"/>
  <c r="X79" i="46"/>
  <c r="Y79" i="46" s="1"/>
  <c r="AF79" i="46"/>
  <c r="AH79" i="46"/>
  <c r="AK76" i="46"/>
  <c r="AM76" i="46"/>
  <c r="X75" i="46"/>
  <c r="Y75" i="46" s="1"/>
  <c r="AF75" i="46"/>
  <c r="AH75" i="46"/>
  <c r="AK72" i="46"/>
  <c r="AM72" i="46"/>
  <c r="X71" i="46"/>
  <c r="Y71" i="46" s="1"/>
  <c r="AF71" i="46"/>
  <c r="AH71" i="46"/>
  <c r="AK68" i="46"/>
  <c r="AM68" i="46"/>
  <c r="X67" i="46"/>
  <c r="Y67" i="46" s="1"/>
  <c r="AF67" i="46"/>
  <c r="AH67" i="46"/>
  <c r="AK64" i="46"/>
  <c r="AM64" i="46"/>
  <c r="X63" i="46"/>
  <c r="Y63" i="46" s="1"/>
  <c r="AF63" i="46"/>
  <c r="AH63" i="46"/>
  <c r="AK60" i="46"/>
  <c r="AM60" i="46"/>
  <c r="X59" i="46"/>
  <c r="Y59" i="46" s="1"/>
  <c r="AF59" i="46"/>
  <c r="AH59" i="46"/>
  <c r="AK56" i="46"/>
  <c r="AM56" i="46"/>
  <c r="X55" i="46"/>
  <c r="Y55" i="46" s="1"/>
  <c r="AF55" i="46"/>
  <c r="AH55" i="46"/>
  <c r="AK51" i="46"/>
  <c r="AM51" i="46"/>
  <c r="Z51" i="46"/>
  <c r="AL51" i="46"/>
  <c r="X50" i="46"/>
  <c r="Y50" i="46" s="1"/>
  <c r="AF50" i="46"/>
  <c r="AH50" i="46"/>
  <c r="AB50" i="46"/>
  <c r="AC50" i="46" s="1"/>
  <c r="AG50" i="46"/>
  <c r="AK47" i="46"/>
  <c r="AM47" i="46"/>
  <c r="AL47" i="46"/>
  <c r="AF46" i="46"/>
  <c r="AH46" i="46"/>
  <c r="AB46" i="46"/>
  <c r="AC46" i="46" s="1"/>
  <c r="AG46" i="46"/>
  <c r="AK43" i="46"/>
  <c r="AM43" i="46"/>
  <c r="AL43" i="46"/>
  <c r="AF42" i="46"/>
  <c r="AH42" i="46"/>
  <c r="AB42" i="46"/>
  <c r="AC42" i="46" s="1"/>
  <c r="AG42" i="46"/>
  <c r="AK39" i="46"/>
  <c r="AM39" i="46"/>
  <c r="AL39" i="46"/>
  <c r="AF38" i="46"/>
  <c r="AH38" i="46"/>
  <c r="AB38" i="46"/>
  <c r="AC38" i="46" s="1"/>
  <c r="AG38" i="46"/>
  <c r="AK35" i="46"/>
  <c r="AM35" i="46"/>
  <c r="AL35" i="46"/>
  <c r="AF34" i="46"/>
  <c r="AH34" i="46"/>
  <c r="AB34" i="46"/>
  <c r="AC34" i="46" s="1"/>
  <c r="AG34" i="46"/>
  <c r="AK31" i="46"/>
  <c r="AM31" i="46"/>
  <c r="AL31" i="46"/>
  <c r="AF30" i="46"/>
  <c r="AH30" i="46"/>
  <c r="AB30" i="46"/>
  <c r="AC30" i="46" s="1"/>
  <c r="AG30" i="46"/>
  <c r="AK27" i="46"/>
  <c r="AM27" i="46"/>
  <c r="AL27" i="46"/>
  <c r="AF26" i="46"/>
  <c r="AH26" i="46"/>
  <c r="AB26" i="46"/>
  <c r="AC26" i="46" s="1"/>
  <c r="AG26" i="46"/>
  <c r="AK18" i="46"/>
  <c r="AM18" i="46"/>
  <c r="AL18" i="46"/>
  <c r="AN18" i="46"/>
  <c r="Z18" i="46" s="1"/>
  <c r="X18" i="46"/>
  <c r="AF17" i="46"/>
  <c r="AH17" i="46"/>
  <c r="X17" i="46" s="1"/>
  <c r="AB17" i="46"/>
  <c r="AC17" i="46" s="1"/>
  <c r="AG17" i="46"/>
  <c r="AI17" i="46"/>
  <c r="AM140" i="46"/>
  <c r="AH139" i="46"/>
  <c r="AF139" i="46"/>
  <c r="AM138" i="46"/>
  <c r="AH137" i="46"/>
  <c r="AF137" i="46"/>
  <c r="AM136" i="46"/>
  <c r="AH135" i="46"/>
  <c r="AF135" i="46"/>
  <c r="AM134" i="46"/>
  <c r="AH133" i="46"/>
  <c r="AF133" i="46"/>
  <c r="AM132" i="46"/>
  <c r="AH131" i="46"/>
  <c r="AF131" i="46"/>
  <c r="AM130" i="46"/>
  <c r="AH129" i="46"/>
  <c r="AF129" i="46"/>
  <c r="AM128" i="46"/>
  <c r="AH127" i="46"/>
  <c r="AF127" i="46"/>
  <c r="AM126" i="46"/>
  <c r="AH125" i="46"/>
  <c r="AF125" i="46"/>
  <c r="AM124" i="46"/>
  <c r="AH123" i="46"/>
  <c r="AF123" i="46"/>
  <c r="AM122" i="46"/>
  <c r="AH121" i="46"/>
  <c r="AF121" i="46"/>
  <c r="AM120" i="46"/>
  <c r="AH119" i="46"/>
  <c r="AF119" i="46"/>
  <c r="AM118" i="46"/>
  <c r="AH117" i="46"/>
  <c r="AF117" i="46"/>
  <c r="AM116" i="46"/>
  <c r="AH115" i="46"/>
  <c r="AF115" i="46"/>
  <c r="AM114" i="46"/>
  <c r="AB114" i="46"/>
  <c r="AC114" i="46" s="1"/>
  <c r="X113" i="46"/>
  <c r="Y113" i="46" s="1"/>
  <c r="AF113" i="46"/>
  <c r="AH113" i="46"/>
  <c r="AL112" i="46"/>
  <c r="Z112" i="46"/>
  <c r="Y112" i="46" s="1"/>
  <c r="AG111" i="46"/>
  <c r="AB111" i="46"/>
  <c r="AC111" i="46" s="1"/>
  <c r="AK110" i="46"/>
  <c r="AM110" i="46"/>
  <c r="Y110" i="46"/>
  <c r="X109" i="46"/>
  <c r="Y109" i="46" s="1"/>
  <c r="AF109" i="46"/>
  <c r="AH109" i="46"/>
  <c r="AL108" i="46"/>
  <c r="Z108" i="46"/>
  <c r="Y108" i="46" s="1"/>
  <c r="AG107" i="46"/>
  <c r="AB107" i="46"/>
  <c r="AC107" i="46" s="1"/>
  <c r="AK106" i="46"/>
  <c r="AM106" i="46"/>
  <c r="Y106" i="46"/>
  <c r="X105" i="46"/>
  <c r="Y105" i="46" s="1"/>
  <c r="AF105" i="46"/>
  <c r="AH105" i="46"/>
  <c r="AL104" i="46"/>
  <c r="Z104" i="46"/>
  <c r="Y104" i="46" s="1"/>
  <c r="AG103" i="46"/>
  <c r="AB103" i="46"/>
  <c r="AC103" i="46" s="1"/>
  <c r="AK102" i="46"/>
  <c r="AM102" i="46"/>
  <c r="Y102" i="46"/>
  <c r="X101" i="46"/>
  <c r="Y101" i="46" s="1"/>
  <c r="AF101" i="46"/>
  <c r="AH101" i="46"/>
  <c r="AL100" i="46"/>
  <c r="Z100" i="46"/>
  <c r="Y100" i="46" s="1"/>
  <c r="AG99" i="46"/>
  <c r="AB99" i="46"/>
  <c r="AC99" i="46" s="1"/>
  <c r="AK98" i="46"/>
  <c r="AM98" i="46"/>
  <c r="Y98" i="46"/>
  <c r="X97" i="46"/>
  <c r="Y97" i="46" s="1"/>
  <c r="AF97" i="46"/>
  <c r="AH97" i="46"/>
  <c r="AL96" i="46"/>
  <c r="Z96" i="46"/>
  <c r="Y96" i="46" s="1"/>
  <c r="AG95" i="46"/>
  <c r="AB95" i="46"/>
  <c r="AC95" i="46" s="1"/>
  <c r="AK94" i="46"/>
  <c r="AM94" i="46"/>
  <c r="Y94" i="46"/>
  <c r="X93" i="46"/>
  <c r="Y93" i="46" s="1"/>
  <c r="AF93" i="46"/>
  <c r="AH93" i="46"/>
  <c r="AL92" i="46"/>
  <c r="Z92" i="46"/>
  <c r="Y92" i="46" s="1"/>
  <c r="AG91" i="46"/>
  <c r="AB91" i="46"/>
  <c r="AC91" i="46" s="1"/>
  <c r="AK90" i="46"/>
  <c r="AM90" i="46"/>
  <c r="Y90" i="46"/>
  <c r="X89" i="46"/>
  <c r="Y89" i="46" s="1"/>
  <c r="AF89" i="46"/>
  <c r="AH89" i="46"/>
  <c r="AL88" i="46"/>
  <c r="Z88" i="46"/>
  <c r="Y88" i="46" s="1"/>
  <c r="AG87" i="46"/>
  <c r="AB87" i="46"/>
  <c r="AC87" i="46" s="1"/>
  <c r="AK86" i="46"/>
  <c r="AM86" i="46"/>
  <c r="Y86" i="46"/>
  <c r="X85" i="46"/>
  <c r="Y85" i="46" s="1"/>
  <c r="AF85" i="46"/>
  <c r="AH85" i="46"/>
  <c r="AL84" i="46"/>
  <c r="Z84" i="46"/>
  <c r="Y84" i="46" s="1"/>
  <c r="AG83" i="46"/>
  <c r="AB83" i="46"/>
  <c r="AC83" i="46" s="1"/>
  <c r="AK82" i="46"/>
  <c r="AM82" i="46"/>
  <c r="Y82" i="46"/>
  <c r="X81" i="46"/>
  <c r="Y81" i="46" s="1"/>
  <c r="AF81" i="46"/>
  <c r="AH81" i="46"/>
  <c r="AL80" i="46"/>
  <c r="Z80" i="46"/>
  <c r="Y80" i="46" s="1"/>
  <c r="AG79" i="46"/>
  <c r="AB79" i="46"/>
  <c r="AC79" i="46" s="1"/>
  <c r="AK78" i="46"/>
  <c r="AM78" i="46"/>
  <c r="Y78" i="46"/>
  <c r="X77" i="46"/>
  <c r="Y77" i="46" s="1"/>
  <c r="AF77" i="46"/>
  <c r="AH77" i="46"/>
  <c r="AL76" i="46"/>
  <c r="Z76" i="46"/>
  <c r="Y76" i="46" s="1"/>
  <c r="AG75" i="46"/>
  <c r="AB75" i="46"/>
  <c r="AC75" i="46" s="1"/>
  <c r="AK74" i="46"/>
  <c r="AM74" i="46"/>
  <c r="Y74" i="46"/>
  <c r="X73" i="46"/>
  <c r="Y73" i="46" s="1"/>
  <c r="AF73" i="46"/>
  <c r="AH73" i="46"/>
  <c r="AL72" i="46"/>
  <c r="Z72" i="46"/>
  <c r="Y72" i="46" s="1"/>
  <c r="AG71" i="46"/>
  <c r="AB71" i="46"/>
  <c r="AC71" i="46" s="1"/>
  <c r="AK70" i="46"/>
  <c r="AM70" i="46"/>
  <c r="Y70" i="46"/>
  <c r="X69" i="46"/>
  <c r="Y69" i="46" s="1"/>
  <c r="AF69" i="46"/>
  <c r="AH69" i="46"/>
  <c r="AL68" i="46"/>
  <c r="Z68" i="46"/>
  <c r="Y68" i="46" s="1"/>
  <c r="AG67" i="46"/>
  <c r="AB67" i="46"/>
  <c r="AC67" i="46" s="1"/>
  <c r="AK66" i="46"/>
  <c r="AM66" i="46"/>
  <c r="Y66" i="46"/>
  <c r="X65" i="46"/>
  <c r="Y65" i="46" s="1"/>
  <c r="AF65" i="46"/>
  <c r="AH65" i="46"/>
  <c r="AL64" i="46"/>
  <c r="Z64" i="46"/>
  <c r="Y64" i="46" s="1"/>
  <c r="AG63" i="46"/>
  <c r="AB63" i="46"/>
  <c r="AC63" i="46" s="1"/>
  <c r="AK62" i="46"/>
  <c r="AM62" i="46"/>
  <c r="Y62" i="46"/>
  <c r="X61" i="46"/>
  <c r="Y61" i="46" s="1"/>
  <c r="AF61" i="46"/>
  <c r="AH61" i="46"/>
  <c r="AL60" i="46"/>
  <c r="Z60" i="46"/>
  <c r="Y60" i="46" s="1"/>
  <c r="AG59" i="46"/>
  <c r="AB59" i="46"/>
  <c r="AC59" i="46" s="1"/>
  <c r="AK58" i="46"/>
  <c r="AM58" i="46"/>
  <c r="Y58" i="46"/>
  <c r="X57" i="46"/>
  <c r="Y57" i="46" s="1"/>
  <c r="AF57" i="46"/>
  <c r="AH57" i="46"/>
  <c r="AL56" i="46"/>
  <c r="Z56" i="46"/>
  <c r="Y56" i="46" s="1"/>
  <c r="AG55" i="46"/>
  <c r="AB55" i="46"/>
  <c r="AC55" i="46" s="1"/>
  <c r="AK54" i="46"/>
  <c r="AM54" i="46"/>
  <c r="Y54" i="46"/>
  <c r="AN51" i="46"/>
  <c r="Y51" i="46"/>
  <c r="AI50" i="46"/>
  <c r="AN47" i="46"/>
  <c r="Z47" i="46" s="1"/>
  <c r="AI46" i="46"/>
  <c r="AN43" i="46"/>
  <c r="Z43" i="46" s="1"/>
  <c r="AI42" i="46"/>
  <c r="AN39" i="46"/>
  <c r="Z39" i="46" s="1"/>
  <c r="AI38" i="46"/>
  <c r="AN35" i="46"/>
  <c r="Z35" i="46" s="1"/>
  <c r="AI34" i="46"/>
  <c r="AN31" i="46"/>
  <c r="Z31" i="46" s="1"/>
  <c r="AI30" i="46"/>
  <c r="AN27" i="46"/>
  <c r="Z27" i="46" s="1"/>
  <c r="AI26" i="46"/>
  <c r="AK10" i="46"/>
  <c r="AM10" i="46"/>
  <c r="AL10" i="46"/>
  <c r="AN10" i="46"/>
  <c r="Z10" i="46" s="1"/>
  <c r="X10" i="46"/>
  <c r="AF9" i="46"/>
  <c r="AH9" i="46"/>
  <c r="X9" i="46" s="1"/>
  <c r="AB9" i="46"/>
  <c r="AC9" i="46" s="1"/>
  <c r="AG9" i="46"/>
  <c r="AI9" i="46"/>
  <c r="AK53" i="46"/>
  <c r="AM53" i="46"/>
  <c r="Y53" i="46"/>
  <c r="X52" i="46"/>
  <c r="Y52" i="46" s="1"/>
  <c r="AF52" i="46"/>
  <c r="AH52" i="46"/>
  <c r="AK49" i="46"/>
  <c r="AM49" i="46"/>
  <c r="Y49" i="46"/>
  <c r="X48" i="46"/>
  <c r="Y48" i="46" s="1"/>
  <c r="AF48" i="46"/>
  <c r="AH48" i="46"/>
  <c r="AK45" i="46"/>
  <c r="AM45" i="46"/>
  <c r="AF44" i="46"/>
  <c r="AH44" i="46"/>
  <c r="AK41" i="46"/>
  <c r="AM41" i="46"/>
  <c r="Z41" i="46" s="1"/>
  <c r="AF40" i="46"/>
  <c r="AH40" i="46"/>
  <c r="AK37" i="46"/>
  <c r="AM37" i="46"/>
  <c r="Z37" i="46" s="1"/>
  <c r="AF36" i="46"/>
  <c r="X36" i="46" s="1"/>
  <c r="Y36" i="46" s="1"/>
  <c r="AH36" i="46"/>
  <c r="AK33" i="46"/>
  <c r="AM33" i="46"/>
  <c r="AF32" i="46"/>
  <c r="AH32" i="46"/>
  <c r="AK29" i="46"/>
  <c r="AM29" i="46"/>
  <c r="Z29" i="46" s="1"/>
  <c r="AF28" i="46"/>
  <c r="AH28" i="46"/>
  <c r="AK25" i="46"/>
  <c r="AM25" i="46"/>
  <c r="Z25" i="46" s="1"/>
  <c r="AK22" i="46"/>
  <c r="AM22" i="46"/>
  <c r="Z22" i="46" s="1"/>
  <c r="Y22" i="46" s="1"/>
  <c r="AL22" i="46"/>
  <c r="AF21" i="46"/>
  <c r="X21" i="46" s="1"/>
  <c r="AH21" i="46"/>
  <c r="AB21" i="46"/>
  <c r="AC21" i="46" s="1"/>
  <c r="AG21" i="46"/>
  <c r="AK14" i="46"/>
  <c r="AM14" i="46"/>
  <c r="Z14" i="46" s="1"/>
  <c r="Y14" i="46" s="1"/>
  <c r="AL14" i="46"/>
  <c r="AF13" i="46"/>
  <c r="X13" i="46" s="1"/>
  <c r="AH13" i="46"/>
  <c r="AB13" i="46"/>
  <c r="AC13" i="46" s="1"/>
  <c r="AG13" i="46"/>
  <c r="AK6" i="46"/>
  <c r="AM6" i="46"/>
  <c r="Z6" i="46" s="1"/>
  <c r="Y6" i="46" s="1"/>
  <c r="AL6" i="46"/>
  <c r="AK24" i="46"/>
  <c r="AM24" i="46"/>
  <c r="Z24" i="46" s="1"/>
  <c r="Y24" i="46" s="1"/>
  <c r="AF23" i="46"/>
  <c r="X23" i="46" s="1"/>
  <c r="Y23" i="46" s="1"/>
  <c r="AH23" i="46"/>
  <c r="Z21" i="46"/>
  <c r="AK20" i="46"/>
  <c r="AM20" i="46"/>
  <c r="Z20" i="46" s="1"/>
  <c r="Y20" i="46" s="1"/>
  <c r="AF19" i="46"/>
  <c r="X19" i="46" s="1"/>
  <c r="Y19" i="46" s="1"/>
  <c r="AH19" i="46"/>
  <c r="Z17" i="46"/>
  <c r="AK16" i="46"/>
  <c r="AM16" i="46"/>
  <c r="Z16" i="46" s="1"/>
  <c r="Y16" i="46" s="1"/>
  <c r="AF15" i="46"/>
  <c r="X15" i="46" s="1"/>
  <c r="Y15" i="46" s="1"/>
  <c r="AH15" i="46"/>
  <c r="Z13" i="46"/>
  <c r="AK12" i="46"/>
  <c r="AM12" i="46"/>
  <c r="Z12" i="46" s="1"/>
  <c r="Y12" i="46" s="1"/>
  <c r="AF11" i="46"/>
  <c r="X11" i="46" s="1"/>
  <c r="Y11" i="46" s="1"/>
  <c r="AH11" i="46"/>
  <c r="Z9" i="46"/>
  <c r="AK8" i="46"/>
  <c r="AM8" i="46"/>
  <c r="Z8" i="46" s="1"/>
  <c r="Y8" i="46" s="1"/>
  <c r="AF7" i="46"/>
  <c r="X7" i="46" s="1"/>
  <c r="Y7" i="46" s="1"/>
  <c r="AH7" i="46"/>
  <c r="X141" i="46"/>
  <c r="Y21" i="46" l="1"/>
  <c r="Y13" i="46"/>
  <c r="Y9" i="46"/>
  <c r="Y17" i="46"/>
  <c r="Y41" i="46"/>
  <c r="X39" i="46"/>
  <c r="X40" i="46"/>
  <c r="Y40" i="46" s="1"/>
  <c r="X44" i="46"/>
  <c r="Y44" i="46" s="1"/>
  <c r="Y39" i="46"/>
  <c r="X42" i="46"/>
  <c r="Y42" i="46" s="1"/>
  <c r="X45" i="46"/>
  <c r="Y45" i="46" s="1"/>
  <c r="X47" i="46"/>
  <c r="Y47" i="46" s="1"/>
  <c r="X43" i="46"/>
  <c r="Y43" i="46" s="1"/>
  <c r="X38" i="46"/>
  <c r="Y38" i="46" s="1"/>
  <c r="X46" i="46"/>
  <c r="Y46" i="46" s="1"/>
  <c r="X25" i="46"/>
  <c r="X37" i="46"/>
  <c r="Y25" i="46"/>
  <c r="Y37" i="46"/>
  <c r="Y27" i="46"/>
  <c r="Y29" i="46"/>
  <c r="X35" i="46"/>
  <c r="Y35" i="46" s="1"/>
  <c r="X26" i="46"/>
  <c r="Y26" i="46" s="1"/>
  <c r="X30" i="46"/>
  <c r="Y30" i="46" s="1"/>
  <c r="X31" i="46"/>
  <c r="X28" i="46"/>
  <c r="Y28" i="46" s="1"/>
  <c r="X32" i="46"/>
  <c r="Y32" i="46" s="1"/>
  <c r="X34" i="46"/>
  <c r="Y34" i="46" s="1"/>
  <c r="Y31" i="46"/>
  <c r="Y10" i="46"/>
  <c r="Y18" i="46"/>
  <c r="B5" i="46"/>
  <c r="B6" i="46" s="1"/>
  <c r="B7" i="46" s="1"/>
  <c r="B8" i="46" s="1"/>
  <c r="B9" i="46" s="1"/>
  <c r="B10" i="46" s="1"/>
  <c r="B11" i="46" s="1"/>
  <c r="B12" i="46" s="1"/>
  <c r="B13" i="46" s="1"/>
  <c r="B14" i="46" s="1"/>
  <c r="B15" i="46" s="1"/>
  <c r="B16" i="46" s="1"/>
  <c r="B17" i="46" s="1"/>
  <c r="B18" i="46" s="1"/>
  <c r="B19" i="46" s="1"/>
  <c r="B20" i="46" s="1"/>
  <c r="B21" i="46" s="1"/>
  <c r="B22" i="46" s="1"/>
  <c r="B23" i="46" s="1"/>
  <c r="B24" i="46" s="1"/>
  <c r="B25" i="46" s="1"/>
  <c r="B26" i="46" s="1"/>
  <c r="B27" i="46" s="1"/>
  <c r="B28" i="46" s="1"/>
  <c r="B29" i="46" s="1"/>
  <c r="B30" i="46" s="1"/>
  <c r="B31" i="46" s="1"/>
  <c r="B32" i="46" s="1"/>
  <c r="B33" i="46" s="1"/>
  <c r="B34" i="46" s="1"/>
  <c r="B35" i="46" s="1"/>
  <c r="B36" i="46" s="1"/>
  <c r="B37" i="46" s="1"/>
  <c r="B38" i="46" s="1"/>
  <c r="B39" i="46" s="1"/>
  <c r="B40" i="46" s="1"/>
  <c r="B41" i="46" s="1"/>
  <c r="B42" i="46" s="1"/>
  <c r="B43" i="46" s="1"/>
  <c r="B44" i="46" s="1"/>
  <c r="B45" i="46" s="1"/>
  <c r="B46" i="46" s="1"/>
  <c r="B47" i="46" s="1"/>
  <c r="B48" i="46" s="1"/>
  <c r="B49" i="46" s="1"/>
  <c r="B50" i="46" s="1"/>
  <c r="B51" i="46" s="1"/>
  <c r="B52" i="46" s="1"/>
  <c r="B53" i="46" s="1"/>
  <c r="B54" i="46" s="1"/>
  <c r="B55" i="46" s="1"/>
  <c r="B56" i="46" s="1"/>
  <c r="B57" i="46" s="1"/>
  <c r="B58" i="46" s="1"/>
  <c r="B59" i="46" s="1"/>
  <c r="B60" i="46" s="1"/>
  <c r="B61" i="46" s="1"/>
  <c r="B62" i="46" s="1"/>
  <c r="B63" i="46" s="1"/>
  <c r="B64" i="46" s="1"/>
  <c r="B65" i="46" s="1"/>
  <c r="B66" i="46" s="1"/>
  <c r="B67" i="46" s="1"/>
  <c r="B68" i="46" s="1"/>
  <c r="B69" i="46" s="1"/>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131" i="46" s="1"/>
  <c r="B132" i="46" s="1"/>
  <c r="B133" i="46" s="1"/>
  <c r="B134" i="46" s="1"/>
  <c r="B135" i="46" s="1"/>
  <c r="B136" i="46" s="1"/>
  <c r="B137" i="46" s="1"/>
  <c r="B138" i="46" s="1"/>
  <c r="B139" i="46" s="1"/>
  <c r="B140" i="46" s="1"/>
  <c r="B141" i="46" s="1"/>
  <c r="AE4" i="46" l="1"/>
  <c r="AI4" i="46" s="1"/>
  <c r="AB4" i="46" l="1"/>
  <c r="AC4" i="46" s="1"/>
  <c r="AF4" i="46"/>
  <c r="AE5" i="46"/>
  <c r="AB5" i="46" l="1"/>
  <c r="P147" i="46"/>
  <c r="P146" i="46"/>
  <c r="P145" i="46"/>
  <c r="P144" i="46"/>
  <c r="K144" i="46" l="1"/>
  <c r="AB5" i="19" s="1"/>
  <c r="K147" i="46"/>
  <c r="AE5" i="19" s="1"/>
  <c r="K146" i="46"/>
  <c r="AD5" i="19" s="1"/>
  <c r="K145" i="46"/>
  <c r="AC5" i="19" s="1"/>
  <c r="AF5" i="46"/>
  <c r="AJ4" i="46"/>
  <c r="F5" i="19"/>
  <c r="E5" i="19"/>
  <c r="D5" i="19"/>
  <c r="C5" i="19"/>
  <c r="AK4" i="46" l="1"/>
  <c r="AH4" i="46"/>
  <c r="AG5" i="46"/>
  <c r="AI5" i="46"/>
  <c r="AF6" i="19"/>
  <c r="K149" i="46" s="1"/>
  <c r="AG4" i="46"/>
  <c r="AH5" i="46"/>
  <c r="C6" i="19"/>
  <c r="G6" i="19"/>
  <c r="P149" i="46" s="1"/>
  <c r="AJ5" i="46"/>
  <c r="AK5" i="46" s="1"/>
  <c r="AN4" i="46"/>
  <c r="X5" i="46" l="1"/>
  <c r="X4" i="46"/>
  <c r="AN5" i="46"/>
  <c r="AL5" i="46"/>
  <c r="AM5" i="46"/>
  <c r="AM4" i="46"/>
  <c r="AL4" i="46"/>
  <c r="Z4" i="46" l="1"/>
  <c r="Y4" i="46" s="1"/>
  <c r="G3" i="46"/>
  <c r="G147" i="46" l="1"/>
  <c r="G146" i="46"/>
  <c r="G144" i="46"/>
  <c r="AE141" i="46" l="1"/>
  <c r="AF141" i="46" s="1"/>
  <c r="AJ141" i="46"/>
  <c r="AK141" i="46" s="1"/>
  <c r="L145" i="46"/>
  <c r="AH5" i="19" s="1"/>
  <c r="M145" i="46"/>
  <c r="N145" i="46"/>
  <c r="O145" i="46"/>
  <c r="Q145" i="46"/>
  <c r="R145" i="46"/>
  <c r="S145" i="46"/>
  <c r="T145" i="46"/>
  <c r="J145" i="46"/>
  <c r="X5" i="19" s="1"/>
  <c r="I145" i="46"/>
  <c r="AN141" i="46" l="1"/>
  <c r="AL141" i="46"/>
  <c r="AM141" i="46"/>
  <c r="AI141" i="46"/>
  <c r="AG141" i="46"/>
  <c r="AB141" i="46"/>
  <c r="AC141" i="46" s="1"/>
  <c r="AH141" i="46"/>
  <c r="T147" i="46" l="1"/>
  <c r="T146" i="46"/>
  <c r="T144" i="46"/>
  <c r="V147" i="46" l="1"/>
  <c r="BX5" i="19" s="1"/>
  <c r="U147" i="46"/>
  <c r="BS5" i="19" s="1"/>
  <c r="V146" i="46"/>
  <c r="BW5" i="19" s="1"/>
  <c r="U146" i="46"/>
  <c r="BR5" i="19" s="1"/>
  <c r="V145" i="46"/>
  <c r="BV5" i="19" s="1"/>
  <c r="U145" i="46"/>
  <c r="BQ5" i="19" s="1"/>
  <c r="V144" i="46"/>
  <c r="BU5" i="19" s="1"/>
  <c r="U144" i="46"/>
  <c r="BP5" i="19" s="1"/>
  <c r="Q147" i="46"/>
  <c r="BD5" i="19" s="1"/>
  <c r="O147" i="46"/>
  <c r="AY5" i="19" s="1"/>
  <c r="Q146" i="46"/>
  <c r="BC5" i="19" s="1"/>
  <c r="O146" i="46"/>
  <c r="AX5" i="19" s="1"/>
  <c r="BB5" i="19"/>
  <c r="AW5" i="19"/>
  <c r="Q144" i="46"/>
  <c r="BA5" i="19" s="1"/>
  <c r="O144" i="46"/>
  <c r="AV5" i="19" s="1"/>
  <c r="N147" i="46"/>
  <c r="AT5" i="19" s="1"/>
  <c r="M147" i="46"/>
  <c r="AO5" i="19" s="1"/>
  <c r="N146" i="46"/>
  <c r="AS5" i="19" s="1"/>
  <c r="M146" i="46"/>
  <c r="AN5" i="19" s="1"/>
  <c r="AR5" i="19"/>
  <c r="AM5" i="19"/>
  <c r="N144" i="46"/>
  <c r="AQ5" i="19" s="1"/>
  <c r="M144" i="46"/>
  <c r="AL5" i="19" s="1"/>
  <c r="N3" i="46"/>
  <c r="M3" i="46"/>
  <c r="W147" i="46" l="1"/>
  <c r="CC5" i="19" s="1"/>
  <c r="S147" i="46"/>
  <c r="R147" i="46"/>
  <c r="L147" i="46"/>
  <c r="AJ5" i="19" s="1"/>
  <c r="J147" i="46"/>
  <c r="I147" i="46"/>
  <c r="U5" i="19" s="1"/>
  <c r="H147" i="46"/>
  <c r="P5" i="19" s="1"/>
  <c r="K5" i="19"/>
  <c r="W146" i="46"/>
  <c r="CB5" i="19" s="1"/>
  <c r="S146" i="46"/>
  <c r="R146" i="46"/>
  <c r="L146" i="46"/>
  <c r="AI5" i="19" s="1"/>
  <c r="J146" i="46"/>
  <c r="I146" i="46"/>
  <c r="T5" i="19" s="1"/>
  <c r="H146" i="46"/>
  <c r="O5" i="19" s="1"/>
  <c r="J5" i="19"/>
  <c r="W145" i="46"/>
  <c r="CA5" i="19" s="1"/>
  <c r="S5" i="19"/>
  <c r="H145" i="46"/>
  <c r="N5" i="19" s="1"/>
  <c r="G145" i="46"/>
  <c r="I5" i="19" s="1"/>
  <c r="W144" i="46"/>
  <c r="S144" i="46"/>
  <c r="R144" i="46"/>
  <c r="L144" i="46"/>
  <c r="AG5" i="19" s="1"/>
  <c r="J144" i="46"/>
  <c r="I144" i="46"/>
  <c r="R5" i="19" s="1"/>
  <c r="H144" i="46"/>
  <c r="M5" i="19" s="1"/>
  <c r="H5" i="19"/>
  <c r="Z3" i="46"/>
  <c r="Y3" i="46"/>
  <c r="X3" i="46"/>
  <c r="W3" i="46"/>
  <c r="L3" i="46"/>
  <c r="J3" i="46"/>
  <c r="I3" i="46"/>
  <c r="H3" i="46"/>
  <c r="F3" i="46"/>
  <c r="E3" i="46"/>
  <c r="D3" i="46"/>
  <c r="B3" i="46"/>
  <c r="CK5" i="19" l="1"/>
  <c r="Y5" i="19"/>
  <c r="CL5" i="19" s="1"/>
  <c r="Z5" i="19"/>
  <c r="W5" i="19"/>
  <c r="CJ5" i="19" s="1"/>
  <c r="AC5" i="46"/>
  <c r="BF5" i="19"/>
  <c r="BK5" i="19"/>
  <c r="BZ5" i="19"/>
  <c r="BG5" i="19"/>
  <c r="BL5" i="19"/>
  <c r="BH5" i="19"/>
  <c r="BM5" i="19"/>
  <c r="BI5" i="19"/>
  <c r="BN5" i="19"/>
  <c r="AY6" i="19"/>
  <c r="BS6" i="19"/>
  <c r="BX6" i="19"/>
  <c r="BD6" i="19"/>
  <c r="L6" i="19"/>
  <c r="H6" i="19"/>
  <c r="Q6" i="19"/>
  <c r="M6" i="19"/>
  <c r="V6" i="19"/>
  <c r="R6" i="19"/>
  <c r="AB6" i="19"/>
  <c r="I6" i="19"/>
  <c r="N6" i="19"/>
  <c r="S6" i="19"/>
  <c r="AC6" i="19"/>
  <c r="AH6" i="19"/>
  <c r="AM6" i="19"/>
  <c r="AR6" i="19"/>
  <c r="J6" i="19"/>
  <c r="O6" i="19"/>
  <c r="T6" i="19"/>
  <c r="AD6" i="19"/>
  <c r="AI6" i="19"/>
  <c r="AN6" i="19"/>
  <c r="AS6" i="19"/>
  <c r="P6" i="19"/>
  <c r="K6" i="19"/>
  <c r="U6" i="19"/>
  <c r="AE6" i="19"/>
  <c r="AJ6" i="19"/>
  <c r="AO6" i="19"/>
  <c r="AT6" i="19"/>
  <c r="F6" i="19"/>
  <c r="AK6" i="19"/>
  <c r="AP6" i="19"/>
  <c r="AU6" i="19"/>
  <c r="AB3" i="46" l="1"/>
  <c r="AC3" i="46"/>
  <c r="BZ6" i="19"/>
  <c r="CD6" i="19"/>
  <c r="W6" i="19"/>
  <c r="AA3" i="46"/>
  <c r="AA6" i="19"/>
  <c r="J149" i="46" s="1"/>
  <c r="CM5" i="19"/>
  <c r="CM6" i="19" s="1"/>
  <c r="Z6" i="19"/>
  <c r="Y6" i="19"/>
  <c r="X6" i="19"/>
  <c r="AF5" i="19"/>
  <c r="K148" i="46" s="1"/>
  <c r="Z5" i="46"/>
  <c r="Y5" i="46" s="1"/>
  <c r="M149" i="46"/>
  <c r="I149" i="46"/>
  <c r="N149" i="46"/>
  <c r="H149" i="46"/>
  <c r="G149" i="46"/>
  <c r="CB6" i="19"/>
  <c r="CC6" i="19"/>
  <c r="Q5" i="19"/>
  <c r="CA6" i="19"/>
  <c r="L5" i="19"/>
  <c r="G148" i="46" s="1"/>
  <c r="V5" i="19"/>
  <c r="BI6" i="19"/>
  <c r="BN6" i="19"/>
  <c r="L149" i="46"/>
  <c r="BY6" i="19"/>
  <c r="BU6" i="19"/>
  <c r="BT6" i="19"/>
  <c r="BP6" i="19"/>
  <c r="BO6" i="19"/>
  <c r="BK6" i="19"/>
  <c r="BJ6" i="19"/>
  <c r="BF6" i="19"/>
  <c r="AZ6" i="19"/>
  <c r="AV6" i="19"/>
  <c r="BW6" i="19"/>
  <c r="BR6" i="19"/>
  <c r="BM6" i="19"/>
  <c r="BH6" i="19"/>
  <c r="AX6" i="19"/>
  <c r="BV6" i="19"/>
  <c r="BQ6" i="19"/>
  <c r="BL6" i="19"/>
  <c r="BG6" i="19"/>
  <c r="AW6" i="19"/>
  <c r="AQ6" i="19"/>
  <c r="AU5" i="19" s="1"/>
  <c r="AL6" i="19"/>
  <c r="AP5" i="19" s="1"/>
  <c r="AG6" i="19"/>
  <c r="AK5" i="19" s="1"/>
  <c r="BE6" i="19"/>
  <c r="BA6" i="19"/>
  <c r="BC6" i="19"/>
  <c r="BB6" i="19"/>
  <c r="E6" i="19"/>
  <c r="D6" i="19"/>
  <c r="G5" i="19" s="1"/>
  <c r="P148" i="46" s="1"/>
  <c r="B5" i="19" l="1"/>
  <c r="AA5" i="19"/>
  <c r="J148" i="46" s="1"/>
  <c r="CN6" i="19"/>
  <c r="Y149" i="46" s="1"/>
  <c r="CJ6" i="19"/>
  <c r="BO5" i="19"/>
  <c r="S148" i="46" s="1"/>
  <c r="BJ5" i="19"/>
  <c r="R148" i="46" s="1"/>
  <c r="M148" i="46"/>
  <c r="I148" i="46"/>
  <c r="N148" i="46"/>
  <c r="O149" i="46"/>
  <c r="S149" i="46"/>
  <c r="U149" i="46"/>
  <c r="V149" i="46"/>
  <c r="Q149" i="46"/>
  <c r="R149" i="46"/>
  <c r="W149" i="46"/>
  <c r="H148" i="46"/>
  <c r="CD5" i="19"/>
  <c r="Z144" i="46"/>
  <c r="Z145" i="46"/>
  <c r="Z146" i="46"/>
  <c r="Z147" i="46"/>
  <c r="L148" i="46"/>
  <c r="BY5" i="19"/>
  <c r="BT5" i="19"/>
  <c r="AZ5" i="19"/>
  <c r="BE5" i="19"/>
  <c r="X144" i="46"/>
  <c r="X145" i="46"/>
  <c r="X146" i="46"/>
  <c r="X147" i="46"/>
  <c r="Y144" i="46" l="1"/>
  <c r="AB144" i="46" s="1"/>
  <c r="Y147" i="46"/>
  <c r="AB147" i="46" s="1"/>
  <c r="O148" i="46"/>
  <c r="V148" i="46"/>
  <c r="W148" i="46"/>
  <c r="Q148" i="46"/>
  <c r="U148" i="46"/>
  <c r="Y146" i="46"/>
  <c r="AB146" i="46" s="1"/>
  <c r="Y145" i="46"/>
  <c r="AB145" i="46" s="1"/>
  <c r="CE5" i="19" l="1"/>
  <c r="CF5" i="19"/>
  <c r="CG5" i="19"/>
  <c r="CH5" i="19"/>
  <c r="CI6" i="19" l="1"/>
  <c r="CH6" i="19"/>
  <c r="CG6" i="19"/>
  <c r="CL6" i="19"/>
  <c r="CF6" i="19"/>
  <c r="CK6" i="19"/>
  <c r="CN5" i="19" s="1"/>
  <c r="CI5" i="19" s="1"/>
  <c r="CE6" i="19"/>
  <c r="Y148" i="46" l="1"/>
  <c r="AB148" i="46" s="1"/>
  <c r="A5" i="42" l="1"/>
  <c r="B5" i="42"/>
  <c r="C5" i="42"/>
  <c r="E5" i="42"/>
  <c r="G5" i="42" s="1"/>
  <c r="H5" i="42"/>
  <c r="H40" i="42" s="1"/>
  <c r="E43" i="42" s="1"/>
  <c r="D43" i="42" s="1"/>
  <c r="J5" i="42"/>
  <c r="L5" i="42"/>
  <c r="K5" i="42" s="1"/>
  <c r="S5" i="42"/>
  <c r="Z5" i="42"/>
  <c r="Z40" i="42" s="1"/>
  <c r="Z50" i="42" s="1"/>
  <c r="Y50" i="42" s="1"/>
  <c r="AG5" i="42"/>
  <c r="AN5" i="42"/>
  <c r="AN44" i="42" s="1"/>
  <c r="AM44" i="42" s="1"/>
  <c r="AU5" i="42"/>
  <c r="AX5" i="42" s="1"/>
  <c r="AX40" i="42" s="1"/>
  <c r="AU43" i="42" s="1"/>
  <c r="AT43" i="42" s="1"/>
  <c r="BB5" i="42"/>
  <c r="BE5" i="42" s="1"/>
  <c r="BE40" i="42" s="1"/>
  <c r="BB43" i="42" s="1"/>
  <c r="BA43" i="42" s="1"/>
  <c r="BI5" i="42"/>
  <c r="BK5" i="42" s="1"/>
  <c r="BP5" i="42"/>
  <c r="BO5" i="42" s="1"/>
  <c r="DG5" i="42" s="1"/>
  <c r="DE5" i="42"/>
  <c r="A6" i="42"/>
  <c r="B6" i="42"/>
  <c r="C6" i="42"/>
  <c r="E6" i="42"/>
  <c r="L6" i="42"/>
  <c r="O6" i="42" s="1"/>
  <c r="S6" i="42"/>
  <c r="V6" i="42" s="1"/>
  <c r="Z6" i="42"/>
  <c r="AB6" i="42" s="1"/>
  <c r="AA6" i="42" s="1"/>
  <c r="AG6" i="42"/>
  <c r="AF6" i="42" s="1"/>
  <c r="AN6" i="42"/>
  <c r="AU6" i="42"/>
  <c r="BB6" i="42"/>
  <c r="BI6" i="42"/>
  <c r="BP6" i="42"/>
  <c r="BT6" i="42" s="1"/>
  <c r="DE6" i="42"/>
  <c r="A7" i="42"/>
  <c r="B7" i="42"/>
  <c r="C7" i="42"/>
  <c r="E7" i="42"/>
  <c r="D7" i="42" s="1"/>
  <c r="L7" i="42"/>
  <c r="K7" i="42" s="1"/>
  <c r="S7" i="42"/>
  <c r="R7" i="42" s="1"/>
  <c r="Z7" i="42"/>
  <c r="Y7" i="42" s="1"/>
  <c r="CI7" i="42" s="1"/>
  <c r="AG7" i="42"/>
  <c r="AF7" i="42" s="1"/>
  <c r="AN7" i="42"/>
  <c r="AM7" i="42" s="1"/>
  <c r="CK7" i="42" s="1"/>
  <c r="AU7" i="42"/>
  <c r="AT7" i="42" s="1"/>
  <c r="BB7" i="42"/>
  <c r="BA7" i="42" s="1"/>
  <c r="CM7" i="42" s="1"/>
  <c r="BI7" i="42"/>
  <c r="BH7" i="42" s="1"/>
  <c r="BP7" i="42"/>
  <c r="BO7" i="42" s="1"/>
  <c r="DG7" i="42" s="1"/>
  <c r="DE7" i="42"/>
  <c r="A8" i="42"/>
  <c r="B8" i="42"/>
  <c r="C8" i="42"/>
  <c r="E8" i="42"/>
  <c r="L8" i="42"/>
  <c r="O8" i="42" s="1"/>
  <c r="S8" i="42"/>
  <c r="Z8" i="42"/>
  <c r="AG8" i="42"/>
  <c r="AN8" i="42"/>
  <c r="AQ8" i="42" s="1"/>
  <c r="AU8" i="42"/>
  <c r="AT8" i="42" s="1"/>
  <c r="BB8" i="42"/>
  <c r="BI8" i="42"/>
  <c r="BP8" i="42"/>
  <c r="BT8" i="42" s="1"/>
  <c r="DE8" i="42"/>
  <c r="A9" i="42"/>
  <c r="B9" i="42"/>
  <c r="C9" i="42"/>
  <c r="E9" i="42"/>
  <c r="D9" i="42" s="1"/>
  <c r="CO9" i="42" s="1"/>
  <c r="CV9" i="42" s="1"/>
  <c r="L9" i="42"/>
  <c r="S9" i="42"/>
  <c r="Z9" i="42"/>
  <c r="AG9" i="42"/>
  <c r="AN9" i="42"/>
  <c r="AP9" i="42" s="1"/>
  <c r="AO9" i="42" s="1"/>
  <c r="AU9" i="42"/>
  <c r="BB9" i="42"/>
  <c r="BI9" i="42"/>
  <c r="BL9" i="42" s="1"/>
  <c r="BP9" i="42"/>
  <c r="BS9" i="42" s="1"/>
  <c r="DE9" i="42"/>
  <c r="A10" i="42"/>
  <c r="B10" i="42"/>
  <c r="C10" i="42"/>
  <c r="E10" i="42"/>
  <c r="L10" i="42"/>
  <c r="S10" i="42"/>
  <c r="V10" i="42" s="1"/>
  <c r="Z10" i="42"/>
  <c r="AG10" i="42"/>
  <c r="AN10" i="42"/>
  <c r="AU10" i="42"/>
  <c r="BB10" i="42"/>
  <c r="BA10" i="42" s="1"/>
  <c r="CM10" i="42" s="1"/>
  <c r="BI10" i="42"/>
  <c r="BP10" i="42"/>
  <c r="BO10" i="42" s="1"/>
  <c r="DG10" i="42" s="1"/>
  <c r="DE10" i="42"/>
  <c r="A11" i="42"/>
  <c r="B11" i="42"/>
  <c r="C11" i="42"/>
  <c r="E11" i="42"/>
  <c r="H11" i="42" s="1"/>
  <c r="L11" i="42"/>
  <c r="N11" i="42" s="1"/>
  <c r="M11" i="42" s="1"/>
  <c r="S11" i="42"/>
  <c r="R11" i="42" s="1"/>
  <c r="Z11" i="42"/>
  <c r="Y11" i="42" s="1"/>
  <c r="CI11" i="42" s="1"/>
  <c r="AG11" i="42"/>
  <c r="AF11" i="42" s="1"/>
  <c r="AN11" i="42"/>
  <c r="AM11" i="42" s="1"/>
  <c r="DA11" i="42" s="1"/>
  <c r="AU11" i="42"/>
  <c r="BB11" i="42"/>
  <c r="BE11" i="42" s="1"/>
  <c r="BI11" i="42"/>
  <c r="BL11" i="42" s="1"/>
  <c r="BP11" i="42"/>
  <c r="BR11" i="42" s="1"/>
  <c r="BQ11" i="42" s="1"/>
  <c r="DE11" i="42"/>
  <c r="A12" i="42"/>
  <c r="B12" i="42"/>
  <c r="C12" i="42"/>
  <c r="E12" i="42"/>
  <c r="L12" i="42"/>
  <c r="S12" i="42"/>
  <c r="Z12" i="42"/>
  <c r="AG12" i="42"/>
  <c r="AN12" i="42"/>
  <c r="AU12" i="42"/>
  <c r="AX12" i="42" s="1"/>
  <c r="BB12" i="42"/>
  <c r="BE12" i="42" s="1"/>
  <c r="BI12" i="42"/>
  <c r="BP12" i="42"/>
  <c r="BO12" i="42" s="1"/>
  <c r="DG12" i="42" s="1"/>
  <c r="DE12" i="42"/>
  <c r="A13" i="42"/>
  <c r="B13" i="42"/>
  <c r="C13" i="42"/>
  <c r="E13" i="42"/>
  <c r="L13" i="42"/>
  <c r="O13" i="42" s="1"/>
  <c r="S13" i="42"/>
  <c r="R13" i="42" s="1"/>
  <c r="Z13" i="42"/>
  <c r="Y13" i="42" s="1"/>
  <c r="CI13" i="42" s="1"/>
  <c r="AG13" i="42"/>
  <c r="AF13" i="42" s="1"/>
  <c r="AN13" i="42"/>
  <c r="AM13" i="42" s="1"/>
  <c r="CK13" i="42" s="1"/>
  <c r="AU13" i="42"/>
  <c r="AT13" i="42" s="1"/>
  <c r="BB13" i="42"/>
  <c r="BA13" i="42" s="1"/>
  <c r="BI13" i="42"/>
  <c r="BL13" i="42" s="1"/>
  <c r="BP13" i="42"/>
  <c r="BR13" i="42" s="1"/>
  <c r="BQ13" i="42" s="1"/>
  <c r="DE13" i="42"/>
  <c r="A14" i="42"/>
  <c r="B14" i="42"/>
  <c r="C14" i="42"/>
  <c r="E14" i="42"/>
  <c r="G14" i="42" s="1"/>
  <c r="F14" i="42" s="1"/>
  <c r="L14" i="42"/>
  <c r="K14" i="42" s="1"/>
  <c r="S14" i="42"/>
  <c r="R14" i="42" s="1"/>
  <c r="Z14" i="42"/>
  <c r="AC14" i="42" s="1"/>
  <c r="AG14" i="42"/>
  <c r="AI14" i="42" s="1"/>
  <c r="AH14" i="42" s="1"/>
  <c r="AN14" i="42"/>
  <c r="AM14" i="42" s="1"/>
  <c r="CK14" i="42" s="1"/>
  <c r="AU14" i="42"/>
  <c r="AT14" i="42" s="1"/>
  <c r="BB14" i="42"/>
  <c r="BE14" i="42" s="1"/>
  <c r="BI14" i="42"/>
  <c r="BK14" i="42" s="1"/>
  <c r="BJ14" i="42" s="1"/>
  <c r="BP14" i="42"/>
  <c r="BO14" i="42" s="1"/>
  <c r="DG14" i="42" s="1"/>
  <c r="DE14" i="42"/>
  <c r="A15" i="42"/>
  <c r="B15" i="42"/>
  <c r="C15" i="42"/>
  <c r="E15" i="42"/>
  <c r="L15" i="42"/>
  <c r="O15" i="42" s="1"/>
  <c r="S15" i="42"/>
  <c r="V15" i="42" s="1"/>
  <c r="Z15" i="42"/>
  <c r="AG15" i="42"/>
  <c r="AN15" i="42"/>
  <c r="AS15" i="42" s="1"/>
  <c r="AU15" i="42"/>
  <c r="AX15" i="42" s="1"/>
  <c r="BB15" i="42"/>
  <c r="BI15" i="42"/>
  <c r="BL15" i="42" s="1"/>
  <c r="BP15" i="42"/>
  <c r="BR15" i="42" s="1"/>
  <c r="BQ15" i="42" s="1"/>
  <c r="DE15" i="42"/>
  <c r="A16" i="42"/>
  <c r="B16" i="42"/>
  <c r="C16" i="42"/>
  <c r="E16" i="42"/>
  <c r="L16" i="42"/>
  <c r="O16" i="42" s="1"/>
  <c r="S16" i="42"/>
  <c r="Z16" i="42"/>
  <c r="AG16" i="42"/>
  <c r="AJ16" i="42" s="1"/>
  <c r="AN16" i="42"/>
  <c r="AU16" i="42"/>
  <c r="BB16" i="42"/>
  <c r="BA16" i="42" s="1"/>
  <c r="CM16" i="42" s="1"/>
  <c r="BI16" i="42"/>
  <c r="BP16" i="42"/>
  <c r="BO16" i="42" s="1"/>
  <c r="DG16" i="42" s="1"/>
  <c r="DE16" i="42"/>
  <c r="A17" i="42"/>
  <c r="B17" i="42"/>
  <c r="C17" i="42"/>
  <c r="E17" i="42"/>
  <c r="D17" i="42" s="1"/>
  <c r="L17" i="42"/>
  <c r="K17" i="42" s="1"/>
  <c r="S17" i="42"/>
  <c r="R17" i="42" s="1"/>
  <c r="Z17" i="42"/>
  <c r="Y17" i="42" s="1"/>
  <c r="CA17" i="42" s="1"/>
  <c r="AG17" i="42"/>
  <c r="AF17" i="42" s="1"/>
  <c r="AN17" i="42"/>
  <c r="AM17" i="42" s="1"/>
  <c r="CC17" i="42" s="1"/>
  <c r="AU17" i="42"/>
  <c r="AX17" i="42" s="1"/>
  <c r="BB17" i="42"/>
  <c r="BA17" i="42" s="1"/>
  <c r="CE17" i="42" s="1"/>
  <c r="BI17" i="42"/>
  <c r="BK17" i="42" s="1"/>
  <c r="BJ17" i="42" s="1"/>
  <c r="BP17" i="42"/>
  <c r="DE17" i="42"/>
  <c r="A18" i="42"/>
  <c r="B18" i="42"/>
  <c r="C18" i="42"/>
  <c r="E18" i="42"/>
  <c r="H18" i="42" s="1"/>
  <c r="L18" i="42"/>
  <c r="O18" i="42" s="1"/>
  <c r="S18" i="42"/>
  <c r="Z18" i="42"/>
  <c r="AB18" i="42" s="1"/>
  <c r="AA18" i="42" s="1"/>
  <c r="AG18" i="42"/>
  <c r="AJ18" i="42" s="1"/>
  <c r="AN18" i="42"/>
  <c r="AQ18" i="42" s="1"/>
  <c r="AU18" i="42"/>
  <c r="AW18" i="42" s="1"/>
  <c r="AV18" i="42" s="1"/>
  <c r="BB18" i="42"/>
  <c r="BD18" i="42" s="1"/>
  <c r="BC18" i="42" s="1"/>
  <c r="BI18" i="42"/>
  <c r="BP18" i="42"/>
  <c r="BT18" i="42" s="1"/>
  <c r="DE18" i="42"/>
  <c r="A19" i="42"/>
  <c r="B19" i="42"/>
  <c r="C19" i="42"/>
  <c r="E19" i="42"/>
  <c r="H19" i="42" s="1"/>
  <c r="L19" i="42"/>
  <c r="N19" i="42" s="1"/>
  <c r="M19" i="42" s="1"/>
  <c r="S19" i="42"/>
  <c r="U19" i="42" s="1"/>
  <c r="T19" i="42" s="1"/>
  <c r="Z19" i="42"/>
  <c r="AG19" i="42"/>
  <c r="AN19" i="42"/>
  <c r="AQ19" i="42" s="1"/>
  <c r="AU19" i="42"/>
  <c r="AW19" i="42" s="1"/>
  <c r="AV19" i="42" s="1"/>
  <c r="BB19" i="42"/>
  <c r="BE19" i="42" s="1"/>
  <c r="BI19" i="42"/>
  <c r="BL19" i="42" s="1"/>
  <c r="BP19" i="42"/>
  <c r="BR19" i="42" s="1"/>
  <c r="BQ19" i="42" s="1"/>
  <c r="DE19" i="42"/>
  <c r="A20" i="42"/>
  <c r="B20" i="42"/>
  <c r="C20" i="42"/>
  <c r="E20" i="42"/>
  <c r="H20" i="42" s="1"/>
  <c r="L20" i="42"/>
  <c r="S20" i="42"/>
  <c r="V20" i="42" s="1"/>
  <c r="Z20" i="42"/>
  <c r="AC20" i="42" s="1"/>
  <c r="AG20" i="42"/>
  <c r="AN20" i="42"/>
  <c r="AU20" i="42"/>
  <c r="AX20" i="42" s="1"/>
  <c r="BB20" i="42"/>
  <c r="BE20" i="42" s="1"/>
  <c r="BI20" i="42"/>
  <c r="BK20" i="42" s="1"/>
  <c r="BJ20" i="42" s="1"/>
  <c r="BP20" i="42"/>
  <c r="BO20" i="42" s="1"/>
  <c r="DG20" i="42" s="1"/>
  <c r="DE20" i="42"/>
  <c r="A21" i="42"/>
  <c r="B21" i="42"/>
  <c r="C21" i="42"/>
  <c r="E21" i="42"/>
  <c r="L21" i="42"/>
  <c r="O21" i="42" s="1"/>
  <c r="S21" i="42"/>
  <c r="V21" i="42" s="1"/>
  <c r="Z21" i="42"/>
  <c r="AB21" i="42" s="1"/>
  <c r="AA21" i="42" s="1"/>
  <c r="AG21" i="42"/>
  <c r="AN21" i="42"/>
  <c r="AQ21" i="42" s="1"/>
  <c r="AU21" i="42"/>
  <c r="AX21" i="42" s="1"/>
  <c r="BB21" i="42"/>
  <c r="BI21" i="42"/>
  <c r="BP21" i="42"/>
  <c r="BT21" i="42" s="1"/>
  <c r="DE21" i="42"/>
  <c r="A22" i="42"/>
  <c r="B22" i="42"/>
  <c r="C22" i="42"/>
  <c r="E22" i="42"/>
  <c r="L22" i="42"/>
  <c r="S22" i="42"/>
  <c r="V22" i="42" s="1"/>
  <c r="Z22" i="42"/>
  <c r="Y22" i="42" s="1"/>
  <c r="CA22" i="42" s="1"/>
  <c r="AG22" i="42"/>
  <c r="AF22" i="42" s="1"/>
  <c r="AN22" i="42"/>
  <c r="AM22" i="42" s="1"/>
  <c r="CC22" i="42" s="1"/>
  <c r="AU22" i="42"/>
  <c r="AT22" i="42" s="1"/>
  <c r="CL22" i="42" s="1"/>
  <c r="BB22" i="42"/>
  <c r="BI22" i="42"/>
  <c r="BP22" i="42"/>
  <c r="DE22" i="42"/>
  <c r="A23" i="42"/>
  <c r="B23" i="42"/>
  <c r="C23" i="42"/>
  <c r="E23" i="42"/>
  <c r="H23" i="42" s="1"/>
  <c r="L23" i="42"/>
  <c r="N23" i="42" s="1"/>
  <c r="M23" i="42" s="1"/>
  <c r="S23" i="42"/>
  <c r="R23" i="42" s="1"/>
  <c r="Z23" i="42"/>
  <c r="Y23" i="42" s="1"/>
  <c r="CA23" i="42" s="1"/>
  <c r="AG23" i="42"/>
  <c r="AF23" i="42" s="1"/>
  <c r="AN23" i="42"/>
  <c r="AM23" i="42" s="1"/>
  <c r="CK23" i="42" s="1"/>
  <c r="AU23" i="42"/>
  <c r="AT23" i="42" s="1"/>
  <c r="BB23" i="42"/>
  <c r="BA23" i="42" s="1"/>
  <c r="CM23" i="42" s="1"/>
  <c r="BI23" i="42"/>
  <c r="BH23" i="42" s="1"/>
  <c r="BP23" i="42"/>
  <c r="BO23" i="42" s="1"/>
  <c r="DG23" i="42" s="1"/>
  <c r="DE23" i="42"/>
  <c r="A24" i="42"/>
  <c r="B24" i="42"/>
  <c r="C24" i="42"/>
  <c r="E24" i="42"/>
  <c r="L24" i="42"/>
  <c r="S24" i="42"/>
  <c r="V24" i="42" s="1"/>
  <c r="Z24" i="42"/>
  <c r="AC24" i="42" s="1"/>
  <c r="AG24" i="42"/>
  <c r="AI24" i="42" s="1"/>
  <c r="AH24" i="42" s="1"/>
  <c r="AN24" i="42"/>
  <c r="AM24" i="42" s="1"/>
  <c r="CK24" i="42" s="1"/>
  <c r="AU24" i="42"/>
  <c r="BB24" i="42"/>
  <c r="BI24" i="42"/>
  <c r="BP24" i="42"/>
  <c r="BO24" i="42" s="1"/>
  <c r="DG24" i="42" s="1"/>
  <c r="DE24" i="42"/>
  <c r="A25" i="42"/>
  <c r="B25" i="42"/>
  <c r="C25" i="42"/>
  <c r="E25" i="42"/>
  <c r="D25" i="42" s="1"/>
  <c r="L25" i="42"/>
  <c r="S25" i="42"/>
  <c r="Z25" i="42"/>
  <c r="AG25" i="42"/>
  <c r="AN25" i="42"/>
  <c r="AQ25" i="42" s="1"/>
  <c r="AU25" i="42"/>
  <c r="AX25" i="42" s="1"/>
  <c r="BB25" i="42"/>
  <c r="BD25" i="42" s="1"/>
  <c r="BC25" i="42" s="1"/>
  <c r="BI25" i="42"/>
  <c r="BP25" i="42"/>
  <c r="BT25" i="42" s="1"/>
  <c r="DE25" i="42"/>
  <c r="A26" i="42"/>
  <c r="B26" i="42"/>
  <c r="C26" i="42"/>
  <c r="E26" i="42"/>
  <c r="H26" i="42" s="1"/>
  <c r="L26" i="42"/>
  <c r="O26" i="42" s="1"/>
  <c r="S26" i="42"/>
  <c r="U26" i="42" s="1"/>
  <c r="T26" i="42" s="1"/>
  <c r="Z26" i="42"/>
  <c r="AG26" i="42"/>
  <c r="AJ26" i="42" s="1"/>
  <c r="AN26" i="42"/>
  <c r="AQ26" i="42" s="1"/>
  <c r="AU26" i="42"/>
  <c r="AW26" i="42" s="1"/>
  <c r="AV26" i="42" s="1"/>
  <c r="BB26" i="42"/>
  <c r="BE26" i="42" s="1"/>
  <c r="BI26" i="42"/>
  <c r="BP26" i="42"/>
  <c r="BO26" i="42" s="1"/>
  <c r="DG26" i="42" s="1"/>
  <c r="DE26" i="42"/>
  <c r="A27" i="42"/>
  <c r="B27" i="42"/>
  <c r="C27" i="42"/>
  <c r="E27" i="42"/>
  <c r="D27" i="42" s="1"/>
  <c r="L27" i="42"/>
  <c r="K27" i="42" s="1"/>
  <c r="S27" i="42"/>
  <c r="Z27" i="42"/>
  <c r="AC27" i="42" s="1"/>
  <c r="AG27" i="42"/>
  <c r="AF27" i="42" s="1"/>
  <c r="AN27" i="42"/>
  <c r="AM27" i="42" s="1"/>
  <c r="CK27" i="42" s="1"/>
  <c r="AU27" i="42"/>
  <c r="AX27" i="42" s="1"/>
  <c r="BB27" i="42"/>
  <c r="BD27" i="42" s="1"/>
  <c r="BC27" i="42" s="1"/>
  <c r="BI27" i="42"/>
  <c r="BH27" i="42" s="1"/>
  <c r="BP27" i="42"/>
  <c r="BO27" i="42" s="1"/>
  <c r="DG27" i="42" s="1"/>
  <c r="DE27" i="42"/>
  <c r="A28" i="42"/>
  <c r="B28" i="42"/>
  <c r="C28" i="42"/>
  <c r="E28" i="42"/>
  <c r="D28" i="42" s="1"/>
  <c r="L28" i="42"/>
  <c r="S28" i="42"/>
  <c r="V28" i="42" s="1"/>
  <c r="Z28" i="42"/>
  <c r="Y28" i="42" s="1"/>
  <c r="CA28" i="42" s="1"/>
  <c r="AG28" i="42"/>
  <c r="AF28" i="42" s="1"/>
  <c r="AN28" i="42"/>
  <c r="AQ28" i="42" s="1"/>
  <c r="AU28" i="42"/>
  <c r="AW28" i="42" s="1"/>
  <c r="AV28" i="42" s="1"/>
  <c r="BB28" i="42"/>
  <c r="BA28" i="42" s="1"/>
  <c r="CE28" i="42" s="1"/>
  <c r="BI28" i="42"/>
  <c r="BH28" i="42" s="1"/>
  <c r="BP28" i="42"/>
  <c r="DE28" i="42"/>
  <c r="A29" i="42"/>
  <c r="B29" i="42"/>
  <c r="C29" i="42"/>
  <c r="E29" i="42"/>
  <c r="H29" i="42" s="1"/>
  <c r="L29" i="42"/>
  <c r="N29" i="42" s="1"/>
  <c r="M29" i="42" s="1"/>
  <c r="S29" i="42"/>
  <c r="R29" i="42" s="1"/>
  <c r="Z29" i="42"/>
  <c r="Y29" i="42" s="1"/>
  <c r="CA29" i="42" s="1"/>
  <c r="AG29" i="42"/>
  <c r="AN29" i="42"/>
  <c r="AQ29" i="42" s="1"/>
  <c r="AU29" i="42"/>
  <c r="AT29" i="42" s="1"/>
  <c r="BB29" i="42"/>
  <c r="BA29" i="42" s="1"/>
  <c r="CE29" i="42" s="1"/>
  <c r="BI29" i="42"/>
  <c r="BL29" i="42" s="1"/>
  <c r="BP29" i="42"/>
  <c r="BR29" i="42" s="1"/>
  <c r="BQ29" i="42" s="1"/>
  <c r="DE29" i="42"/>
  <c r="A30" i="42"/>
  <c r="B30" i="42"/>
  <c r="C30" i="42"/>
  <c r="E30" i="42"/>
  <c r="D30" i="42" s="1"/>
  <c r="L30" i="42"/>
  <c r="O30" i="42" s="1"/>
  <c r="S30" i="42"/>
  <c r="U30" i="42" s="1"/>
  <c r="T30" i="42" s="1"/>
  <c r="Z30" i="42"/>
  <c r="Y30" i="42" s="1"/>
  <c r="CI30" i="42" s="1"/>
  <c r="AG30" i="42"/>
  <c r="AF30" i="42" s="1"/>
  <c r="AN30" i="42"/>
  <c r="AQ30" i="42" s="1"/>
  <c r="AU30" i="42"/>
  <c r="AW30" i="42" s="1"/>
  <c r="AV30" i="42" s="1"/>
  <c r="BB30" i="42"/>
  <c r="BA30" i="42" s="1"/>
  <c r="CM30" i="42" s="1"/>
  <c r="BI30" i="42"/>
  <c r="BP30" i="42"/>
  <c r="DE30" i="42"/>
  <c r="A31" i="42"/>
  <c r="B31" i="42"/>
  <c r="C31" i="42"/>
  <c r="E31" i="42"/>
  <c r="H31" i="42" s="1"/>
  <c r="L31" i="42"/>
  <c r="S31" i="42"/>
  <c r="V31" i="42" s="1"/>
  <c r="Z31" i="42"/>
  <c r="AB31" i="42" s="1"/>
  <c r="AA31" i="42" s="1"/>
  <c r="AG31" i="42"/>
  <c r="AJ31" i="42" s="1"/>
  <c r="AN31" i="42"/>
  <c r="AU31" i="42"/>
  <c r="BB31" i="42"/>
  <c r="BI31" i="42"/>
  <c r="BL31" i="42" s="1"/>
  <c r="BP31" i="42"/>
  <c r="BR31" i="42" s="1"/>
  <c r="BQ31" i="42" s="1"/>
  <c r="DE31" i="42"/>
  <c r="A32" i="42"/>
  <c r="B32" i="42"/>
  <c r="C32" i="42"/>
  <c r="E32" i="42"/>
  <c r="L32" i="42"/>
  <c r="S32" i="42"/>
  <c r="Z32" i="42"/>
  <c r="AC32" i="42" s="1"/>
  <c r="AG32" i="42"/>
  <c r="AI32" i="42" s="1"/>
  <c r="AH32" i="42" s="1"/>
  <c r="AN32" i="42"/>
  <c r="AU32" i="42"/>
  <c r="AX32" i="42" s="1"/>
  <c r="BB32" i="42"/>
  <c r="BE32" i="42" s="1"/>
  <c r="BI32" i="42"/>
  <c r="BP32" i="42"/>
  <c r="DE32" i="42"/>
  <c r="A33" i="42"/>
  <c r="B33" i="42"/>
  <c r="C33" i="42"/>
  <c r="E33" i="42"/>
  <c r="H33" i="42" s="1"/>
  <c r="L33" i="42"/>
  <c r="N33" i="42" s="1"/>
  <c r="M33" i="42" s="1"/>
  <c r="S33" i="42"/>
  <c r="V33" i="42" s="1"/>
  <c r="Z33" i="42"/>
  <c r="AG33" i="42"/>
  <c r="AJ33" i="42" s="1"/>
  <c r="AN33" i="42"/>
  <c r="AP33" i="42" s="1"/>
  <c r="AO33" i="42" s="1"/>
  <c r="AU33" i="42"/>
  <c r="AX33" i="42" s="1"/>
  <c r="BB33" i="42"/>
  <c r="BD33" i="42" s="1"/>
  <c r="BC33" i="42" s="1"/>
  <c r="BI33" i="42"/>
  <c r="BH33" i="42" s="1"/>
  <c r="BP33" i="42"/>
  <c r="BO33" i="42" s="1"/>
  <c r="DG33" i="42" s="1"/>
  <c r="DE33" i="42"/>
  <c r="A34" i="42"/>
  <c r="B34" i="42"/>
  <c r="C34" i="42"/>
  <c r="E34" i="42"/>
  <c r="H34" i="42" s="1"/>
  <c r="L34" i="42"/>
  <c r="O34" i="42" s="1"/>
  <c r="S34" i="42"/>
  <c r="U34" i="42" s="1"/>
  <c r="T34" i="42" s="1"/>
  <c r="Z34" i="42"/>
  <c r="AG34" i="42"/>
  <c r="AN34" i="42"/>
  <c r="AQ34" i="42" s="1"/>
  <c r="AU34" i="42"/>
  <c r="AX34" i="42" s="1"/>
  <c r="BB34" i="42"/>
  <c r="BE34" i="42" s="1"/>
  <c r="BI34" i="42"/>
  <c r="BK34" i="42" s="1"/>
  <c r="BJ34" i="42" s="1"/>
  <c r="BP34" i="42"/>
  <c r="BT34" i="42" s="1"/>
  <c r="DE34" i="42"/>
  <c r="A35" i="42"/>
  <c r="B35" i="42"/>
  <c r="C35" i="42"/>
  <c r="E35" i="42"/>
  <c r="L35" i="42"/>
  <c r="N35" i="42" s="1"/>
  <c r="M35" i="42" s="1"/>
  <c r="S35" i="42"/>
  <c r="V35" i="42" s="1"/>
  <c r="Z35" i="42"/>
  <c r="AG35" i="42"/>
  <c r="AN35" i="42"/>
  <c r="AU35" i="42"/>
  <c r="AX35" i="42" s="1"/>
  <c r="BB35" i="42"/>
  <c r="BI35" i="42"/>
  <c r="BK35" i="42" s="1"/>
  <c r="BJ35" i="42" s="1"/>
  <c r="BP35" i="42"/>
  <c r="BT35" i="42" s="1"/>
  <c r="DE35" i="42"/>
  <c r="A36" i="42"/>
  <c r="B36" i="42"/>
  <c r="C36" i="42"/>
  <c r="E36" i="42"/>
  <c r="L36" i="42"/>
  <c r="O36" i="42" s="1"/>
  <c r="S36" i="42"/>
  <c r="U36" i="42" s="1"/>
  <c r="T36" i="42" s="1"/>
  <c r="Z36" i="42"/>
  <c r="AB36" i="42" s="1"/>
  <c r="AA36" i="42" s="1"/>
  <c r="AG36" i="42"/>
  <c r="AF36" i="42" s="1"/>
  <c r="CJ36" i="42" s="1"/>
  <c r="AN36" i="42"/>
  <c r="AQ36" i="42" s="1"/>
  <c r="AU36" i="42"/>
  <c r="AW36" i="42" s="1"/>
  <c r="AV36" i="42" s="1"/>
  <c r="BB36" i="42"/>
  <c r="BD36" i="42" s="1"/>
  <c r="BC36" i="42" s="1"/>
  <c r="BI36" i="42"/>
  <c r="BH36" i="42" s="1"/>
  <c r="BP36" i="42"/>
  <c r="BT36" i="42" s="1"/>
  <c r="DE36" i="42"/>
  <c r="A37" i="42"/>
  <c r="B37" i="42"/>
  <c r="C37" i="42"/>
  <c r="E37" i="42"/>
  <c r="H37" i="42" s="1"/>
  <c r="L37" i="42"/>
  <c r="N37" i="42" s="1"/>
  <c r="M37" i="42" s="1"/>
  <c r="S37" i="42"/>
  <c r="U37" i="42" s="1"/>
  <c r="T37" i="42" s="1"/>
  <c r="Z37" i="42"/>
  <c r="Y37" i="42" s="1"/>
  <c r="AG37" i="42"/>
  <c r="AJ37" i="42" s="1"/>
  <c r="AN37" i="42"/>
  <c r="AP37" i="42" s="1"/>
  <c r="AO37" i="42" s="1"/>
  <c r="AU37" i="42"/>
  <c r="AW37" i="42" s="1"/>
  <c r="AV37" i="42" s="1"/>
  <c r="BB37" i="42"/>
  <c r="BA37" i="42" s="1"/>
  <c r="BI37" i="42"/>
  <c r="BL37" i="42" s="1"/>
  <c r="BP37" i="42"/>
  <c r="BS37" i="42" s="1"/>
  <c r="DE37" i="42"/>
  <c r="A38" i="42"/>
  <c r="B38" i="42"/>
  <c r="C38" i="42"/>
  <c r="E38" i="42"/>
  <c r="L38" i="42"/>
  <c r="S38" i="42"/>
  <c r="V38" i="42" s="1"/>
  <c r="Z38" i="42"/>
  <c r="AG38" i="42"/>
  <c r="AN38" i="42"/>
  <c r="AU38" i="42"/>
  <c r="AX38" i="42" s="1"/>
  <c r="BB38" i="42"/>
  <c r="BI38" i="42"/>
  <c r="BP38" i="42"/>
  <c r="DE38" i="42"/>
  <c r="A39" i="42"/>
  <c r="B39" i="42"/>
  <c r="C39" i="42"/>
  <c r="E39" i="42"/>
  <c r="H39" i="42" s="1"/>
  <c r="L39" i="42"/>
  <c r="S39" i="42"/>
  <c r="V39" i="42" s="1"/>
  <c r="Z39" i="42"/>
  <c r="AG39" i="42"/>
  <c r="AJ39" i="42" s="1"/>
  <c r="AN39" i="42"/>
  <c r="AQ39" i="42" s="1"/>
  <c r="AU39" i="42"/>
  <c r="AX39" i="42" s="1"/>
  <c r="BB39" i="42"/>
  <c r="BI39" i="42"/>
  <c r="BP39" i="42"/>
  <c r="BT39" i="42" s="1"/>
  <c r="DE39" i="42"/>
  <c r="E40" i="42"/>
  <c r="E50" i="42" s="1"/>
  <c r="D50" i="42" s="1"/>
  <c r="J40" i="42"/>
  <c r="E47" i="42" s="1"/>
  <c r="D47" i="42" s="1"/>
  <c r="S40" i="42"/>
  <c r="S50" i="42" s="1"/>
  <c r="R50" i="42" s="1"/>
  <c r="AG40" i="42"/>
  <c r="AG50" i="42" s="1"/>
  <c r="AF50" i="42" s="1"/>
  <c r="AU40" i="42"/>
  <c r="AU50" i="42" s="1"/>
  <c r="AT50" i="42" s="1"/>
  <c r="BB40" i="42"/>
  <c r="BB50" i="42" s="1"/>
  <c r="BA50" i="42" s="1"/>
  <c r="BI40" i="42"/>
  <c r="BI50" i="42" s="1"/>
  <c r="BH50" i="42" s="1"/>
  <c r="BP40" i="42"/>
  <c r="BP50" i="42" s="1"/>
  <c r="BO50" i="42" s="1"/>
  <c r="E42" i="42"/>
  <c r="D42" i="42" s="1"/>
  <c r="L42" i="42"/>
  <c r="S42" i="42"/>
  <c r="Z42" i="42"/>
  <c r="Y42" i="42" s="1"/>
  <c r="AG42" i="42"/>
  <c r="AU42" i="42"/>
  <c r="BI42" i="42"/>
  <c r="BH42" i="42" s="1"/>
  <c r="E44" i="42"/>
  <c r="D44" i="42" s="1"/>
  <c r="S44" i="42"/>
  <c r="AG44" i="42"/>
  <c r="AU44" i="42"/>
  <c r="BI44" i="42"/>
  <c r="BH44" i="42" s="1"/>
  <c r="E46" i="42"/>
  <c r="D46" i="42" s="1"/>
  <c r="S46" i="42"/>
  <c r="R46" i="42" s="1"/>
  <c r="AG46" i="42"/>
  <c r="AF46" i="42" s="1"/>
  <c r="AU46" i="42"/>
  <c r="AT46" i="42" s="1"/>
  <c r="BB46" i="42"/>
  <c r="BA46" i="42" s="1"/>
  <c r="BI46" i="42"/>
  <c r="BH46" i="42" s="1"/>
  <c r="BP46" i="42"/>
  <c r="BO46" i="42" s="1"/>
  <c r="E48" i="42"/>
  <c r="L48" i="42"/>
  <c r="Q42" i="42" s="1"/>
  <c r="S48" i="42"/>
  <c r="Z48" i="42"/>
  <c r="AE42" i="42" s="1"/>
  <c r="AG48" i="42"/>
  <c r="AL42" i="42" s="1"/>
  <c r="AN48" i="42"/>
  <c r="AU48" i="42"/>
  <c r="AZ42" i="42" s="1"/>
  <c r="BB48" i="42"/>
  <c r="BI48" i="42"/>
  <c r="BN42" i="42" s="1"/>
  <c r="BP48" i="42"/>
  <c r="A2" i="42"/>
  <c r="CB36" i="42"/>
  <c r="CR36" i="42"/>
  <c r="CE30" i="42"/>
  <c r="CU30" i="42"/>
  <c r="CB30" i="42"/>
  <c r="CJ30" i="42"/>
  <c r="CR30" i="42"/>
  <c r="CZ30" i="42"/>
  <c r="CA30" i="42"/>
  <c r="CQ30" i="42"/>
  <c r="BV30" i="42"/>
  <c r="BY30" i="42"/>
  <c r="CF30" i="42" s="1"/>
  <c r="CG30" i="42"/>
  <c r="CN30" i="42" s="1"/>
  <c r="CO30" i="42"/>
  <c r="CV30" i="42" s="1"/>
  <c r="CW30" i="42"/>
  <c r="DD30" i="42" s="1"/>
  <c r="CM29" i="42"/>
  <c r="DC29" i="42"/>
  <c r="CD29" i="42"/>
  <c r="CL29" i="42"/>
  <c r="CT29" i="42"/>
  <c r="DB29" i="42"/>
  <c r="CI29" i="42"/>
  <c r="CY29" i="42"/>
  <c r="BZ29" i="42"/>
  <c r="CH29" i="42"/>
  <c r="CP29" i="42"/>
  <c r="CX29" i="42"/>
  <c r="CM28" i="42"/>
  <c r="DC28" i="42"/>
  <c r="CB28" i="42"/>
  <c r="CJ28" i="42"/>
  <c r="CR28" i="42"/>
  <c r="CZ28" i="42"/>
  <c r="CI28" i="42"/>
  <c r="CY28" i="42"/>
  <c r="BV28" i="42"/>
  <c r="BY28" i="42"/>
  <c r="CF28" i="42" s="1"/>
  <c r="CG28" i="42"/>
  <c r="CN28" i="42" s="1"/>
  <c r="CO28" i="42"/>
  <c r="CV28" i="42" s="1"/>
  <c r="CW28" i="42"/>
  <c r="DD28" i="42" s="1"/>
  <c r="CC27" i="42"/>
  <c r="CS27" i="42"/>
  <c r="CB27" i="42"/>
  <c r="CJ27" i="42"/>
  <c r="CR27" i="42"/>
  <c r="CZ27" i="42"/>
  <c r="BV27" i="42"/>
  <c r="BY27" i="42"/>
  <c r="CF27" i="42" s="1"/>
  <c r="CG27" i="42"/>
  <c r="CN27" i="42" s="1"/>
  <c r="CO27" i="42"/>
  <c r="CV27" i="42" s="1"/>
  <c r="CW27" i="42"/>
  <c r="DD27" i="42" s="1"/>
  <c r="BV25" i="42"/>
  <c r="BY25" i="42"/>
  <c r="CF25" i="42" s="1"/>
  <c r="CG25" i="42"/>
  <c r="CN25" i="42" s="1"/>
  <c r="CO25" i="42"/>
  <c r="CV25" i="42" s="1"/>
  <c r="CW25" i="42"/>
  <c r="DD25" i="42" s="1"/>
  <c r="CC24" i="42"/>
  <c r="CS24" i="42"/>
  <c r="CE23" i="42"/>
  <c r="CU23" i="42"/>
  <c r="CL23" i="42"/>
  <c r="CB23" i="42"/>
  <c r="CJ23" i="42"/>
  <c r="CR23" i="42"/>
  <c r="CZ23" i="42"/>
  <c r="CI23" i="42"/>
  <c r="CY23" i="42"/>
  <c r="BZ23" i="42"/>
  <c r="CH23" i="42"/>
  <c r="CP23" i="42"/>
  <c r="CX23" i="42"/>
  <c r="CK22" i="42"/>
  <c r="DA22" i="42"/>
  <c r="CB22" i="42"/>
  <c r="CJ22" i="42"/>
  <c r="CR22" i="42"/>
  <c r="CZ22" i="42"/>
  <c r="CI22" i="42"/>
  <c r="CY22" i="42"/>
  <c r="AT48" i="42"/>
  <c r="Y48" i="42"/>
  <c r="BN46" i="42"/>
  <c r="BJ46" i="42" s="1"/>
  <c r="AL46" i="42"/>
  <c r="AH46" i="42" s="1"/>
  <c r="AE46" i="42"/>
  <c r="AA46" i="42" s="1"/>
  <c r="AZ44" i="42"/>
  <c r="Q44" i="42"/>
  <c r="CM17" i="42"/>
  <c r="DC17" i="42"/>
  <c r="CS17" i="42"/>
  <c r="CB17" i="42"/>
  <c r="CJ17" i="42"/>
  <c r="CR17" i="42"/>
  <c r="CZ17" i="42"/>
  <c r="CI17" i="42"/>
  <c r="CY17" i="42"/>
  <c r="BZ17" i="42"/>
  <c r="CH17" i="42"/>
  <c r="CP17" i="42"/>
  <c r="CX17" i="42"/>
  <c r="BV17" i="42"/>
  <c r="BY17" i="42"/>
  <c r="CF17" i="42" s="1"/>
  <c r="CG17" i="42"/>
  <c r="CN17" i="42" s="1"/>
  <c r="CO17" i="42"/>
  <c r="CV17" i="42" s="1"/>
  <c r="CW17" i="42"/>
  <c r="DD17" i="42" s="1"/>
  <c r="CE16" i="42"/>
  <c r="CU16" i="42"/>
  <c r="CD14" i="42"/>
  <c r="CL14" i="42"/>
  <c r="CT14" i="42"/>
  <c r="DB14" i="42"/>
  <c r="CC14" i="42"/>
  <c r="CS14" i="42"/>
  <c r="CD13" i="42"/>
  <c r="CL13" i="42"/>
  <c r="CT13" i="42"/>
  <c r="DB13" i="42"/>
  <c r="CC13" i="42"/>
  <c r="CS13" i="42"/>
  <c r="CB13" i="42"/>
  <c r="CJ13" i="42"/>
  <c r="CR13" i="42"/>
  <c r="CZ13" i="42"/>
  <c r="CA13" i="42"/>
  <c r="CQ13" i="42"/>
  <c r="BZ13" i="42"/>
  <c r="CH13" i="42"/>
  <c r="CP13" i="42"/>
  <c r="CX13" i="42"/>
  <c r="CK11" i="42"/>
  <c r="CB11" i="42"/>
  <c r="CJ11" i="42"/>
  <c r="CR11" i="42"/>
  <c r="CZ11" i="42"/>
  <c r="CA11" i="42"/>
  <c r="CQ11" i="42"/>
  <c r="BZ11" i="42"/>
  <c r="CH11" i="42"/>
  <c r="CP11" i="42"/>
  <c r="CX11" i="42"/>
  <c r="CE10" i="42"/>
  <c r="CU10" i="42"/>
  <c r="BV9" i="42"/>
  <c r="BY9" i="42"/>
  <c r="CF9" i="42" s="1"/>
  <c r="BX9" i="42" s="1"/>
  <c r="CD8" i="42"/>
  <c r="CL8" i="42"/>
  <c r="CT8" i="42"/>
  <c r="DB8" i="42"/>
  <c r="CE7" i="42"/>
  <c r="CU7" i="42"/>
  <c r="CD7" i="42"/>
  <c r="CL7" i="42"/>
  <c r="CT7" i="42"/>
  <c r="DB7" i="42"/>
  <c r="CC7" i="42"/>
  <c r="CS7" i="42"/>
  <c r="CB7" i="42"/>
  <c r="CJ7" i="42"/>
  <c r="CR7" i="42"/>
  <c r="CZ7" i="42"/>
  <c r="CA7" i="42"/>
  <c r="CQ7" i="42"/>
  <c r="BZ7" i="42"/>
  <c r="CH7" i="42"/>
  <c r="CP7" i="42"/>
  <c r="CX7" i="42"/>
  <c r="BV7" i="42"/>
  <c r="BY7" i="42"/>
  <c r="CF7" i="42" s="1"/>
  <c r="CG7" i="42"/>
  <c r="CN7" i="42" s="1"/>
  <c r="CO7" i="42"/>
  <c r="CV7" i="42" s="1"/>
  <c r="CW7" i="42"/>
  <c r="DD7" i="42" s="1"/>
  <c r="CB6" i="42"/>
  <c r="CJ6" i="42"/>
  <c r="CR6" i="42"/>
  <c r="CZ6" i="42"/>
  <c r="BX27" i="42"/>
  <c r="BX30" i="42"/>
  <c r="BW7" i="42" l="1"/>
  <c r="CY7" i="42"/>
  <c r="DA7" i="42"/>
  <c r="DC7" i="42"/>
  <c r="DC10" i="42"/>
  <c r="CY11" i="42"/>
  <c r="CY13" i="42"/>
  <c r="DA13" i="42"/>
  <c r="DA14" i="42"/>
  <c r="DC16" i="42"/>
  <c r="CQ17" i="42"/>
  <c r="CU17" i="42"/>
  <c r="AE44" i="42"/>
  <c r="Q46" i="42"/>
  <c r="M46" i="42" s="1"/>
  <c r="K48" i="42"/>
  <c r="CQ22" i="42"/>
  <c r="CS22" i="42"/>
  <c r="CQ23" i="42"/>
  <c r="DC23" i="42"/>
  <c r="DA24" i="42"/>
  <c r="DA27" i="42"/>
  <c r="CQ28" i="42"/>
  <c r="CU28" i="42"/>
  <c r="CQ29" i="42"/>
  <c r="CU29" i="42"/>
  <c r="CY30" i="42"/>
  <c r="DC30" i="42"/>
  <c r="Z46" i="42"/>
  <c r="Y46" i="42" s="1"/>
  <c r="L46" i="42"/>
  <c r="K46" i="42" s="1"/>
  <c r="BP44" i="42"/>
  <c r="BB44" i="42"/>
  <c r="BA44" i="42" s="1"/>
  <c r="Z44" i="42"/>
  <c r="Y44" i="42" s="1"/>
  <c r="L44" i="42"/>
  <c r="BP42" i="42"/>
  <c r="BO42" i="42" s="1"/>
  <c r="BB42" i="42"/>
  <c r="BA42" i="42" s="1"/>
  <c r="L40" i="42"/>
  <c r="L50" i="42" s="1"/>
  <c r="K50" i="42" s="1"/>
  <c r="BX25" i="42"/>
  <c r="BX28" i="42"/>
  <c r="AL44" i="42"/>
  <c r="BN44" i="42"/>
  <c r="AZ46" i="42"/>
  <c r="AV46" i="42" s="1"/>
  <c r="AF48" i="42"/>
  <c r="BH48" i="42"/>
  <c r="CZ36" i="42"/>
  <c r="AC31" i="42"/>
  <c r="H30" i="42"/>
  <c r="AC29" i="42"/>
  <c r="BL28" i="42"/>
  <c r="O27" i="42"/>
  <c r="AX14" i="42"/>
  <c r="BE13" i="42"/>
  <c r="BE37" i="42"/>
  <c r="AJ36" i="42"/>
  <c r="BT33" i="42"/>
  <c r="V14" i="42"/>
  <c r="BG13" i="42"/>
  <c r="BD13" i="42"/>
  <c r="BC13" i="42" s="1"/>
  <c r="AX13" i="42"/>
  <c r="AQ13" i="42"/>
  <c r="AC37" i="42"/>
  <c r="BL36" i="42"/>
  <c r="O33" i="42"/>
  <c r="AE31" i="42"/>
  <c r="H28" i="42"/>
  <c r="BT27" i="42"/>
  <c r="X14" i="42"/>
  <c r="U14" i="42"/>
  <c r="T14" i="42" s="1"/>
  <c r="O14" i="42"/>
  <c r="AC13" i="42"/>
  <c r="CH14" i="42"/>
  <c r="CX14" i="42"/>
  <c r="BZ14" i="42"/>
  <c r="CP14" i="42"/>
  <c r="CM13" i="42"/>
  <c r="DC13" i="42"/>
  <c r="CE13" i="42"/>
  <c r="CU13" i="42"/>
  <c r="BG37" i="42"/>
  <c r="BD37" i="42"/>
  <c r="BC37" i="42" s="1"/>
  <c r="O37" i="42"/>
  <c r="BN36" i="42"/>
  <c r="BK36" i="42"/>
  <c r="BJ36" i="42" s="1"/>
  <c r="AQ33" i="42"/>
  <c r="J30" i="42"/>
  <c r="G30" i="42"/>
  <c r="F30" i="42" s="1"/>
  <c r="BT29" i="42"/>
  <c r="AJ28" i="42"/>
  <c r="BR27" i="42"/>
  <c r="BQ27" i="42" s="1"/>
  <c r="BL27" i="42"/>
  <c r="BE27" i="42"/>
  <c r="AZ14" i="42"/>
  <c r="AW14" i="42"/>
  <c r="AV14" i="42" s="1"/>
  <c r="AQ14" i="42"/>
  <c r="AJ14" i="42"/>
  <c r="W14" i="42"/>
  <c r="Q14" i="42"/>
  <c r="N14" i="42"/>
  <c r="M14" i="42" s="1"/>
  <c r="H14" i="42"/>
  <c r="BT13" i="42"/>
  <c r="BF13" i="42"/>
  <c r="AZ13" i="42"/>
  <c r="AW13" i="42"/>
  <c r="AV13" i="42" s="1"/>
  <c r="AS13" i="42"/>
  <c r="AP13" i="42"/>
  <c r="AO13" i="42" s="1"/>
  <c r="AJ13" i="42"/>
  <c r="AE13" i="42"/>
  <c r="AB13" i="42"/>
  <c r="AA13" i="42" s="1"/>
  <c r="V13" i="42"/>
  <c r="BT11" i="42"/>
  <c r="BL5" i="42"/>
  <c r="BL40" i="42" s="1"/>
  <c r="BI43" i="42" s="1"/>
  <c r="BH43" i="42" s="1"/>
  <c r="F5" i="42"/>
  <c r="F40" i="42" s="1"/>
  <c r="G40" i="42"/>
  <c r="E41" i="42" s="1"/>
  <c r="D41" i="42" s="1"/>
  <c r="AE37" i="42"/>
  <c r="AB37" i="42"/>
  <c r="AA37" i="42" s="1"/>
  <c r="AX36" i="42"/>
  <c r="AS33" i="42"/>
  <c r="Q33" i="42"/>
  <c r="AJ30" i="42"/>
  <c r="BE29" i="42"/>
  <c r="AL28" i="42"/>
  <c r="AI28" i="42"/>
  <c r="AH28" i="42" s="1"/>
  <c r="AC28" i="42"/>
  <c r="J28" i="42"/>
  <c r="G28" i="42"/>
  <c r="F28" i="42" s="1"/>
  <c r="AQ27" i="42"/>
  <c r="AQ23" i="42"/>
  <c r="O11" i="42"/>
  <c r="AC6" i="42"/>
  <c r="BN5" i="42"/>
  <c r="BN40" i="42" s="1"/>
  <c r="BI47" i="42" s="1"/>
  <c r="BH47" i="42" s="1"/>
  <c r="CA37" i="42"/>
  <c r="CI37" i="42"/>
  <c r="AB33" i="42"/>
  <c r="AA33" i="42" s="1"/>
  <c r="AC33" i="42"/>
  <c r="BO32" i="42"/>
  <c r="DG32" i="42" s="1"/>
  <c r="BT32" i="42"/>
  <c r="BK32" i="42"/>
  <c r="BJ32" i="42" s="1"/>
  <c r="BN32" i="42"/>
  <c r="AM32" i="42"/>
  <c r="AQ32" i="42"/>
  <c r="R32" i="42"/>
  <c r="U32" i="42"/>
  <c r="T32" i="42" s="1"/>
  <c r="X32" i="42"/>
  <c r="G32" i="42"/>
  <c r="F32" i="42" s="1"/>
  <c r="H32" i="42"/>
  <c r="BA31" i="42"/>
  <c r="BD31" i="42"/>
  <c r="BC31" i="42" s="1"/>
  <c r="BG31" i="42"/>
  <c r="AP31" i="42"/>
  <c r="AO31" i="42" s="1"/>
  <c r="AQ31" i="42"/>
  <c r="N31" i="42"/>
  <c r="M31" i="42" s="1"/>
  <c r="O31" i="42"/>
  <c r="BH30" i="42"/>
  <c r="BK30" i="42"/>
  <c r="BJ30" i="42" s="1"/>
  <c r="BN30" i="42"/>
  <c r="BF37" i="42"/>
  <c r="AX37" i="42"/>
  <c r="AQ37" i="42"/>
  <c r="AD37" i="42"/>
  <c r="V37" i="42"/>
  <c r="Q37" i="42"/>
  <c r="BM36" i="42"/>
  <c r="BE36" i="42"/>
  <c r="AZ36" i="42"/>
  <c r="AL36" i="42"/>
  <c r="AI36" i="42"/>
  <c r="AH36" i="42" s="1"/>
  <c r="BR33" i="42"/>
  <c r="BQ33" i="42" s="1"/>
  <c r="BL33" i="42"/>
  <c r="BE33" i="42"/>
  <c r="AM33" i="42"/>
  <c r="AR33" i="42"/>
  <c r="AF33" i="42"/>
  <c r="AI33" i="42"/>
  <c r="AH33" i="42" s="1"/>
  <c r="AL33" i="42"/>
  <c r="K33" i="42"/>
  <c r="P33" i="42"/>
  <c r="D33" i="42"/>
  <c r="G33" i="42"/>
  <c r="F33" i="42" s="1"/>
  <c r="J33" i="42"/>
  <c r="BL32" i="42"/>
  <c r="AT32" i="42"/>
  <c r="AW32" i="42"/>
  <c r="AV32" i="42" s="1"/>
  <c r="AZ32" i="42"/>
  <c r="V32" i="42"/>
  <c r="K32" i="42"/>
  <c r="O32" i="42"/>
  <c r="BE31" i="42"/>
  <c r="AT31" i="42"/>
  <c r="AX31" i="42"/>
  <c r="Y31" i="42"/>
  <c r="AD31" i="42"/>
  <c r="R31" i="42"/>
  <c r="U31" i="42"/>
  <c r="T31" i="42" s="1"/>
  <c r="X31" i="42"/>
  <c r="BL30" i="42"/>
  <c r="AX7" i="42"/>
  <c r="BE30" i="42"/>
  <c r="AL30" i="42"/>
  <c r="AI30" i="42"/>
  <c r="AH30" i="42" s="1"/>
  <c r="AC30" i="42"/>
  <c r="V30" i="42"/>
  <c r="I30" i="42"/>
  <c r="BU29" i="42"/>
  <c r="BG29" i="42"/>
  <c r="BD29" i="42"/>
  <c r="BC29" i="42" s="1"/>
  <c r="AX29" i="42"/>
  <c r="AE29" i="42"/>
  <c r="AB29" i="42"/>
  <c r="AA29" i="42" s="1"/>
  <c r="V29" i="42"/>
  <c r="O29" i="42"/>
  <c r="BN28" i="42"/>
  <c r="BK28" i="42"/>
  <c r="BJ28" i="42" s="1"/>
  <c r="BE28" i="42"/>
  <c r="AX28" i="42"/>
  <c r="AK28" i="42"/>
  <c r="AE28" i="42"/>
  <c r="AB28" i="42"/>
  <c r="AA28" i="42" s="1"/>
  <c r="I28" i="42"/>
  <c r="BU27" i="42"/>
  <c r="BS27" i="42"/>
  <c r="BN27" i="42"/>
  <c r="BK27" i="42"/>
  <c r="BJ27" i="42" s="1"/>
  <c r="BG27" i="42"/>
  <c r="AS27" i="42"/>
  <c r="AP27" i="42"/>
  <c r="AO27" i="42" s="1"/>
  <c r="AJ27" i="42"/>
  <c r="Q27" i="42"/>
  <c r="N27" i="42"/>
  <c r="M27" i="42" s="1"/>
  <c r="H27" i="42"/>
  <c r="AS23" i="42"/>
  <c r="AP23" i="42"/>
  <c r="AO23" i="42" s="1"/>
  <c r="AJ23" i="42"/>
  <c r="AC23" i="42"/>
  <c r="AX22" i="42"/>
  <c r="AQ17" i="42"/>
  <c r="O35" i="42"/>
  <c r="BL34" i="42"/>
  <c r="V26" i="42"/>
  <c r="BE25" i="42"/>
  <c r="AJ24" i="42"/>
  <c r="BT23" i="42"/>
  <c r="O23" i="42"/>
  <c r="AZ22" i="42"/>
  <c r="AW22" i="42"/>
  <c r="AV22" i="42" s="1"/>
  <c r="AQ22" i="42"/>
  <c r="AJ22" i="42"/>
  <c r="AC21" i="42"/>
  <c r="BL20" i="42"/>
  <c r="AX18" i="42"/>
  <c r="AS17" i="42"/>
  <c r="AP17" i="42"/>
  <c r="AO17" i="42" s="1"/>
  <c r="AJ17" i="42"/>
  <c r="AC17" i="42"/>
  <c r="AQ11" i="42"/>
  <c r="AZ7" i="42"/>
  <c r="AW7" i="42"/>
  <c r="AV7" i="42" s="1"/>
  <c r="AQ7" i="42"/>
  <c r="V7" i="42"/>
  <c r="AE6" i="42"/>
  <c r="Q35" i="42"/>
  <c r="BN34" i="42"/>
  <c r="AX26" i="42"/>
  <c r="BR23" i="42"/>
  <c r="BQ23" i="42" s="1"/>
  <c r="BL23" i="42"/>
  <c r="BE23" i="42"/>
  <c r="AR23" i="42"/>
  <c r="AL23" i="42"/>
  <c r="AI23" i="42"/>
  <c r="AH23" i="42" s="1"/>
  <c r="AE23" i="42"/>
  <c r="AB23" i="42"/>
  <c r="AA23" i="42" s="1"/>
  <c r="V23" i="42"/>
  <c r="Q23" i="42"/>
  <c r="AY22" i="42"/>
  <c r="AS22" i="42"/>
  <c r="AP22" i="42"/>
  <c r="AO22" i="42" s="1"/>
  <c r="AL22" i="42"/>
  <c r="AI22" i="42"/>
  <c r="AH22" i="42" s="1"/>
  <c r="AC22" i="42"/>
  <c r="BT19" i="42"/>
  <c r="O19" i="42"/>
  <c r="AZ18" i="42"/>
  <c r="BE17" i="42"/>
  <c r="O17" i="42"/>
  <c r="BT15" i="42"/>
  <c r="AS11" i="42"/>
  <c r="AP11" i="42"/>
  <c r="AO11" i="42" s="1"/>
  <c r="AJ11" i="42"/>
  <c r="AC11" i="42"/>
  <c r="H9" i="42"/>
  <c r="AJ7" i="42"/>
  <c r="BX17" i="42"/>
  <c r="AF42" i="42"/>
  <c r="AI42" i="42"/>
  <c r="BD38" i="42"/>
  <c r="BC38" i="42" s="1"/>
  <c r="BE38" i="42"/>
  <c r="BR42" i="42"/>
  <c r="K42" i="42"/>
  <c r="N42" i="42"/>
  <c r="BO35" i="42"/>
  <c r="DG35" i="42" s="1"/>
  <c r="BR35" i="42"/>
  <c r="BQ35" i="42" s="1"/>
  <c r="AZ26" i="42"/>
  <c r="X26" i="42"/>
  <c r="BG25" i="42"/>
  <c r="AL24" i="42"/>
  <c r="AE21" i="42"/>
  <c r="BN20" i="42"/>
  <c r="Q19" i="42"/>
  <c r="BG17" i="42"/>
  <c r="BD17" i="42"/>
  <c r="BC17" i="42" s="1"/>
  <c r="AR17" i="42"/>
  <c r="AL17" i="42"/>
  <c r="AI17" i="42"/>
  <c r="AH17" i="42" s="1"/>
  <c r="AE17" i="42"/>
  <c r="AB17" i="42"/>
  <c r="AA17" i="42" s="1"/>
  <c r="V17" i="42"/>
  <c r="Q17" i="42"/>
  <c r="N17" i="42"/>
  <c r="M17" i="42" s="1"/>
  <c r="H17" i="42"/>
  <c r="AR11" i="42"/>
  <c r="AL11" i="42"/>
  <c r="AI11" i="42"/>
  <c r="AH11" i="42" s="1"/>
  <c r="AE11" i="42"/>
  <c r="AB11" i="42"/>
  <c r="AA11" i="42" s="1"/>
  <c r="V11" i="42"/>
  <c r="Q11" i="42"/>
  <c r="J9" i="42"/>
  <c r="G9" i="42"/>
  <c r="F9" i="42" s="1"/>
  <c r="BL7" i="42"/>
  <c r="AY7" i="42"/>
  <c r="AS7" i="42"/>
  <c r="AP7" i="42"/>
  <c r="AO7" i="42" s="1"/>
  <c r="AL7" i="42"/>
  <c r="AI7" i="42"/>
  <c r="AH7" i="42" s="1"/>
  <c r="AC7" i="42"/>
  <c r="X7" i="42"/>
  <c r="U7" i="42"/>
  <c r="T7" i="42" s="1"/>
  <c r="O7" i="42"/>
  <c r="H7" i="42"/>
  <c r="BU42" i="42"/>
  <c r="BO48" i="42"/>
  <c r="BU46" i="42"/>
  <c r="BQ46" i="42" s="1"/>
  <c r="BU44" i="42"/>
  <c r="BG42" i="42"/>
  <c r="BA48" i="42"/>
  <c r="BG46" i="42"/>
  <c r="BC46" i="42" s="1"/>
  <c r="AS42" i="42"/>
  <c r="AM48" i="42"/>
  <c r="AS46" i="42"/>
  <c r="AO46" i="42" s="1"/>
  <c r="X42" i="42"/>
  <c r="X46" i="42"/>
  <c r="T46" i="42" s="1"/>
  <c r="X44" i="42"/>
  <c r="J42" i="42"/>
  <c r="J46" i="42"/>
  <c r="F46" i="42" s="1"/>
  <c r="BH39" i="42"/>
  <c r="BK39" i="42"/>
  <c r="BJ39" i="42" s="1"/>
  <c r="BN39" i="42"/>
  <c r="BL39" i="42"/>
  <c r="D36" i="42"/>
  <c r="G36" i="42"/>
  <c r="F36" i="42" s="1"/>
  <c r="J36" i="42"/>
  <c r="H36" i="42"/>
  <c r="AM35" i="42"/>
  <c r="AR35" i="42"/>
  <c r="AP35" i="42"/>
  <c r="AO35" i="42" s="1"/>
  <c r="AS35" i="42"/>
  <c r="AB35" i="42"/>
  <c r="AA35" i="42" s="1"/>
  <c r="AC35" i="42"/>
  <c r="G35" i="42"/>
  <c r="F35" i="42" s="1"/>
  <c r="H35" i="42"/>
  <c r="Y25" i="42"/>
  <c r="AB25" i="42"/>
  <c r="AA25" i="42" s="1"/>
  <c r="AE25" i="42"/>
  <c r="AC25" i="42"/>
  <c r="K25" i="42"/>
  <c r="O25" i="42"/>
  <c r="D24" i="42"/>
  <c r="G24" i="42"/>
  <c r="F24" i="42" s="1"/>
  <c r="J24" i="42"/>
  <c r="H24" i="42"/>
  <c r="CD23" i="42"/>
  <c r="CT23" i="42"/>
  <c r="CC23" i="42"/>
  <c r="CS23" i="42"/>
  <c r="CD22" i="42"/>
  <c r="CT22" i="42"/>
  <c r="BH21" i="42"/>
  <c r="BL21" i="42"/>
  <c r="AI20" i="42"/>
  <c r="AH20" i="42" s="1"/>
  <c r="AL20" i="42"/>
  <c r="AJ20" i="42"/>
  <c r="AI19" i="42"/>
  <c r="AH19" i="42" s="1"/>
  <c r="AL19" i="42"/>
  <c r="AJ19" i="42"/>
  <c r="BH18" i="42"/>
  <c r="BK18" i="42"/>
  <c r="BJ18" i="42" s="1"/>
  <c r="BN18" i="42"/>
  <c r="BL18" i="42"/>
  <c r="AT16" i="42"/>
  <c r="AY16" i="42"/>
  <c r="AW16" i="42"/>
  <c r="AV16" i="42" s="1"/>
  <c r="AZ16" i="42"/>
  <c r="AX16" i="42"/>
  <c r="Y16" i="42"/>
  <c r="AC16" i="42"/>
  <c r="J44" i="42"/>
  <c r="AS44" i="42"/>
  <c r="BG44" i="42"/>
  <c r="D48" i="42"/>
  <c r="R48" i="42"/>
  <c r="DB22" i="42"/>
  <c r="DA23" i="42"/>
  <c r="DB23" i="42"/>
  <c r="BO44" i="42"/>
  <c r="BR44" i="42"/>
  <c r="AF44" i="42"/>
  <c r="AI44" i="42"/>
  <c r="AH44" i="42" s="1"/>
  <c r="BO39" i="42"/>
  <c r="DG39" i="42" s="1"/>
  <c r="BS39" i="42"/>
  <c r="BU39" i="42"/>
  <c r="BR39" i="42"/>
  <c r="BQ39" i="42" s="1"/>
  <c r="BD39" i="42"/>
  <c r="BC39" i="42" s="1"/>
  <c r="BG39" i="42"/>
  <c r="BE39" i="42"/>
  <c r="AB38" i="42"/>
  <c r="AA38" i="42" s="1"/>
  <c r="AC38" i="42"/>
  <c r="DC37" i="42"/>
  <c r="CE37" i="42"/>
  <c r="CM37" i="42"/>
  <c r="AQ35" i="42"/>
  <c r="AF34" i="42"/>
  <c r="AI34" i="42"/>
  <c r="AH34" i="42" s="1"/>
  <c r="AL34" i="42"/>
  <c r="AJ34" i="42"/>
  <c r="BK26" i="42"/>
  <c r="BJ26" i="42" s="1"/>
  <c r="BL26" i="42"/>
  <c r="AF25" i="42"/>
  <c r="AJ25" i="42"/>
  <c r="BH24" i="42"/>
  <c r="BK24" i="42"/>
  <c r="BJ24" i="42" s="1"/>
  <c r="BN24" i="42"/>
  <c r="BL24" i="42"/>
  <c r="AT24" i="42"/>
  <c r="AX24" i="42"/>
  <c r="K24" i="42"/>
  <c r="O24" i="42"/>
  <c r="BD21" i="42"/>
  <c r="BC21" i="42" s="1"/>
  <c r="BG21" i="42"/>
  <c r="BE21" i="42"/>
  <c r="D21" i="42"/>
  <c r="H21" i="42"/>
  <c r="AM20" i="42"/>
  <c r="AQ20" i="42"/>
  <c r="R18" i="42"/>
  <c r="W18" i="42"/>
  <c r="U18" i="42"/>
  <c r="T18" i="42" s="1"/>
  <c r="X18" i="42"/>
  <c r="V18" i="42"/>
  <c r="BO17" i="42"/>
  <c r="DG17" i="42" s="1"/>
  <c r="BT17" i="42"/>
  <c r="CK17" i="42"/>
  <c r="DA17" i="42"/>
  <c r="D16" i="42"/>
  <c r="I16" i="42"/>
  <c r="G16" i="42"/>
  <c r="F16" i="42" s="1"/>
  <c r="J16" i="42"/>
  <c r="H16" i="42"/>
  <c r="BD15" i="42"/>
  <c r="BC15" i="42" s="1"/>
  <c r="BE15" i="42"/>
  <c r="AF12" i="42"/>
  <c r="AK12" i="42"/>
  <c r="AI12" i="42"/>
  <c r="AH12" i="42" s="1"/>
  <c r="AL12" i="42"/>
  <c r="AJ12" i="42"/>
  <c r="R12" i="42"/>
  <c r="U12" i="42"/>
  <c r="T12" i="42" s="1"/>
  <c r="X12" i="42"/>
  <c r="V12" i="42"/>
  <c r="G12" i="42"/>
  <c r="F12" i="42" s="1"/>
  <c r="H12" i="42"/>
  <c r="CC11" i="42"/>
  <c r="CS11" i="42"/>
  <c r="K44" i="42"/>
  <c r="N44" i="42"/>
  <c r="M44" i="42" s="1"/>
  <c r="AP39" i="42"/>
  <c r="AO39" i="42" s="1"/>
  <c r="AS39" i="42"/>
  <c r="O39" i="42"/>
  <c r="Q39" i="42"/>
  <c r="BD35" i="42"/>
  <c r="BC35" i="42" s="1"/>
  <c r="BE35" i="42"/>
  <c r="AI35" i="42"/>
  <c r="AH35" i="42" s="1"/>
  <c r="AJ35" i="42"/>
  <c r="K35" i="42"/>
  <c r="P35" i="42"/>
  <c r="BH34" i="42"/>
  <c r="BM34" i="42"/>
  <c r="BA34" i="42"/>
  <c r="BD34" i="42"/>
  <c r="BC34" i="42" s="1"/>
  <c r="BG34" i="42"/>
  <c r="AW34" i="42"/>
  <c r="AV34" i="42" s="1"/>
  <c r="AZ34" i="42"/>
  <c r="Y34" i="42"/>
  <c r="AC34" i="42"/>
  <c r="D34" i="42"/>
  <c r="G34" i="42"/>
  <c r="F34" i="42" s="1"/>
  <c r="J34" i="42"/>
  <c r="AT26" i="42"/>
  <c r="AY26" i="42"/>
  <c r="AM26" i="42"/>
  <c r="AP26" i="42"/>
  <c r="AO26" i="42" s="1"/>
  <c r="AS26" i="42"/>
  <c r="R26" i="42"/>
  <c r="W26" i="42"/>
  <c r="K26" i="42"/>
  <c r="N26" i="42"/>
  <c r="M26" i="42" s="1"/>
  <c r="Q26" i="42"/>
  <c r="G26" i="42"/>
  <c r="F26" i="42" s="1"/>
  <c r="J26" i="42"/>
  <c r="BA25" i="42"/>
  <c r="BF25" i="42"/>
  <c r="AT25" i="42"/>
  <c r="AW25" i="42"/>
  <c r="AV25" i="42" s="1"/>
  <c r="AZ25" i="42"/>
  <c r="AM25" i="42"/>
  <c r="AP25" i="42"/>
  <c r="AO25" i="42" s="1"/>
  <c r="AS25" i="42"/>
  <c r="R25" i="42"/>
  <c r="V25" i="42"/>
  <c r="BA24" i="42"/>
  <c r="BE24" i="42"/>
  <c r="AF24" i="42"/>
  <c r="AK24" i="42"/>
  <c r="Y24" i="42"/>
  <c r="AB24" i="42"/>
  <c r="AA24" i="42" s="1"/>
  <c r="AE24" i="42"/>
  <c r="R24" i="42"/>
  <c r="U24" i="42"/>
  <c r="T24" i="42" s="1"/>
  <c r="X24" i="42"/>
  <c r="BO21" i="42"/>
  <c r="DG21" i="42" s="1"/>
  <c r="BR21" i="42"/>
  <c r="BQ21" i="42" s="1"/>
  <c r="Y21" i="42"/>
  <c r="AD21" i="42"/>
  <c r="R21" i="42"/>
  <c r="U21" i="42"/>
  <c r="T21" i="42" s="1"/>
  <c r="X21" i="42"/>
  <c r="K21" i="42"/>
  <c r="N21" i="42"/>
  <c r="M21" i="42" s="1"/>
  <c r="Q21" i="42"/>
  <c r="BH20" i="42"/>
  <c r="BM20" i="42"/>
  <c r="BA20" i="42"/>
  <c r="BD20" i="42"/>
  <c r="BC20" i="42" s="1"/>
  <c r="BG20" i="42"/>
  <c r="AT20" i="42"/>
  <c r="AW20" i="42"/>
  <c r="AV20" i="42" s="1"/>
  <c r="AZ20" i="42"/>
  <c r="D20" i="42"/>
  <c r="I20" i="42"/>
  <c r="G20" i="42"/>
  <c r="F20" i="42" s="1"/>
  <c r="J20" i="42"/>
  <c r="AM19" i="42"/>
  <c r="AR19" i="42"/>
  <c r="AP19" i="42"/>
  <c r="AO19" i="42" s="1"/>
  <c r="AS19" i="42"/>
  <c r="Y19" i="42"/>
  <c r="AB19" i="42"/>
  <c r="AA19" i="42" s="1"/>
  <c r="AE19" i="42"/>
  <c r="AC19" i="42"/>
  <c r="AM15" i="42"/>
  <c r="AP15" i="42"/>
  <c r="AO15" i="42" s="1"/>
  <c r="AR15" i="42"/>
  <c r="AQ15" i="42"/>
  <c r="AB15" i="42"/>
  <c r="AA15" i="42" s="1"/>
  <c r="AE15" i="42"/>
  <c r="AC15" i="42"/>
  <c r="D15" i="42"/>
  <c r="H15" i="42"/>
  <c r="AT10" i="42"/>
  <c r="AY10" i="42"/>
  <c r="AW10" i="42"/>
  <c r="AV10" i="42" s="1"/>
  <c r="AZ10" i="42"/>
  <c r="AX10" i="42"/>
  <c r="AF10" i="42"/>
  <c r="AI10" i="42"/>
  <c r="AH10" i="42" s="1"/>
  <c r="AL10" i="42"/>
  <c r="AJ10" i="42"/>
  <c r="K10" i="42"/>
  <c r="O10" i="42"/>
  <c r="BD9" i="42"/>
  <c r="BC9" i="42" s="1"/>
  <c r="BF9" i="42"/>
  <c r="AF8" i="42"/>
  <c r="AI8" i="42"/>
  <c r="AH8" i="42" s="1"/>
  <c r="AL8" i="42"/>
  <c r="AJ8" i="42"/>
  <c r="BA6" i="42"/>
  <c r="BD6" i="42"/>
  <c r="BC6" i="42" s="1"/>
  <c r="BG6" i="42"/>
  <c r="BE6" i="42"/>
  <c r="AM6" i="42"/>
  <c r="AQ6" i="42"/>
  <c r="D6" i="42"/>
  <c r="H6" i="42"/>
  <c r="BJ5" i="42"/>
  <c r="BJ40" i="42" s="1"/>
  <c r="BK40" i="42"/>
  <c r="BI41" i="42" s="1"/>
  <c r="BH41" i="42" s="1"/>
  <c r="AM5" i="42"/>
  <c r="AQ5" i="42"/>
  <c r="AQ40" i="42" s="1"/>
  <c r="AN43" i="42" s="1"/>
  <c r="AM43" i="42" s="1"/>
  <c r="AN40" i="42"/>
  <c r="AN50" i="42" s="1"/>
  <c r="AM50" i="42" s="1"/>
  <c r="AN42" i="42"/>
  <c r="AN46" i="42"/>
  <c r="AM46" i="42" s="1"/>
  <c r="BO19" i="42"/>
  <c r="DG19" i="42" s="1"/>
  <c r="BS19" i="42"/>
  <c r="BU19" i="42"/>
  <c r="BK19" i="42"/>
  <c r="BJ19" i="42" s="1"/>
  <c r="BN19" i="42"/>
  <c r="BA19" i="42"/>
  <c r="BD19" i="42"/>
  <c r="BC19" i="42" s="1"/>
  <c r="BG19" i="42"/>
  <c r="K19" i="42"/>
  <c r="P19" i="42"/>
  <c r="G19" i="42"/>
  <c r="F19" i="42" s="1"/>
  <c r="J19" i="42"/>
  <c r="AT18" i="42"/>
  <c r="AY18" i="42"/>
  <c r="AP18" i="42"/>
  <c r="AO18" i="42" s="1"/>
  <c r="AS18" i="42"/>
  <c r="AF18" i="42"/>
  <c r="AI18" i="42"/>
  <c r="AH18" i="42" s="1"/>
  <c r="AL18" i="42"/>
  <c r="D18" i="42"/>
  <c r="G18" i="42"/>
  <c r="F18" i="42" s="1"/>
  <c r="J18" i="42"/>
  <c r="BH16" i="42"/>
  <c r="BL16" i="42"/>
  <c r="AQ16" i="42"/>
  <c r="AS16" i="42"/>
  <c r="AF16" i="42"/>
  <c r="AI16" i="42"/>
  <c r="AH16" i="42" s="1"/>
  <c r="AL16" i="42"/>
  <c r="U16" i="42"/>
  <c r="T16" i="42" s="1"/>
  <c r="V16" i="42"/>
  <c r="BO15" i="42"/>
  <c r="DG15" i="42" s="1"/>
  <c r="BS15" i="42"/>
  <c r="BU15" i="42"/>
  <c r="BH15" i="42"/>
  <c r="BK15" i="42"/>
  <c r="BJ15" i="42" s="1"/>
  <c r="BN15" i="42"/>
  <c r="AF15" i="42"/>
  <c r="AI15" i="42"/>
  <c r="AH15" i="42" s="1"/>
  <c r="AL15" i="42"/>
  <c r="AJ15" i="42"/>
  <c r="Y12" i="42"/>
  <c r="AB12" i="42"/>
  <c r="AA12" i="42" s="1"/>
  <c r="AE12" i="42"/>
  <c r="AC12" i="42"/>
  <c r="AM10" i="42"/>
  <c r="AP10" i="42"/>
  <c r="AO10" i="42" s="1"/>
  <c r="AS10" i="42"/>
  <c r="AQ10" i="42"/>
  <c r="AI9" i="42"/>
  <c r="AH9" i="42" s="1"/>
  <c r="AK9" i="42"/>
  <c r="U9" i="42"/>
  <c r="T9" i="42" s="1"/>
  <c r="W9" i="42"/>
  <c r="BH8" i="42"/>
  <c r="BL8" i="42"/>
  <c r="AM8" i="42"/>
  <c r="AR8" i="42"/>
  <c r="AP8" i="42"/>
  <c r="AO8" i="42" s="1"/>
  <c r="AS8" i="42"/>
  <c r="Y8" i="42"/>
  <c r="AB8" i="42"/>
  <c r="AA8" i="42" s="1"/>
  <c r="AE8" i="42"/>
  <c r="AC8" i="42"/>
  <c r="D8" i="42"/>
  <c r="H8" i="42"/>
  <c r="BH6" i="42"/>
  <c r="BL6" i="42"/>
  <c r="AF5" i="42"/>
  <c r="AI5" i="42"/>
  <c r="AL5" i="42"/>
  <c r="AL40" i="42" s="1"/>
  <c r="AG47" i="42" s="1"/>
  <c r="AF47" i="42" s="1"/>
  <c r="AJ5" i="42"/>
  <c r="AJ40" i="42" s="1"/>
  <c r="AG43" i="42" s="1"/>
  <c r="AF43" i="42" s="1"/>
  <c r="R5" i="42"/>
  <c r="V5" i="42"/>
  <c r="V40" i="42" s="1"/>
  <c r="S43" i="42" s="1"/>
  <c r="R43" i="42" s="1"/>
  <c r="K15" i="42"/>
  <c r="N15" i="42"/>
  <c r="M15" i="42" s="1"/>
  <c r="Q15" i="42"/>
  <c r="BK12" i="42"/>
  <c r="BJ12" i="42" s="1"/>
  <c r="BL12" i="42"/>
  <c r="K12" i="42"/>
  <c r="O12" i="42"/>
  <c r="BH10" i="42"/>
  <c r="BL10" i="42"/>
  <c r="Y10" i="42"/>
  <c r="AC10" i="42"/>
  <c r="R10" i="42"/>
  <c r="U10" i="42"/>
  <c r="T10" i="42" s="1"/>
  <c r="X10" i="42"/>
  <c r="G10" i="42"/>
  <c r="F10" i="42" s="1"/>
  <c r="H10" i="42"/>
  <c r="BR9" i="42"/>
  <c r="BQ9" i="42" s="1"/>
  <c r="BU9" i="42"/>
  <c r="BK9" i="42"/>
  <c r="BJ9" i="42" s="1"/>
  <c r="BN9" i="42"/>
  <c r="AW9" i="42"/>
  <c r="AV9" i="42" s="1"/>
  <c r="AY9" i="42"/>
  <c r="AB9" i="42"/>
  <c r="AA9" i="42" s="1"/>
  <c r="AD9" i="42"/>
  <c r="BO8" i="42"/>
  <c r="DG8" i="42" s="1"/>
  <c r="BR8" i="42"/>
  <c r="BQ8" i="42" s="1"/>
  <c r="BA8" i="42"/>
  <c r="BE8" i="42"/>
  <c r="R8" i="42"/>
  <c r="V8" i="42"/>
  <c r="K8" i="42"/>
  <c r="N8" i="42"/>
  <c r="M8" i="42" s="1"/>
  <c r="Q8" i="42"/>
  <c r="BO6" i="42"/>
  <c r="DG6" i="42" s="1"/>
  <c r="BR6" i="42"/>
  <c r="BQ6" i="42" s="1"/>
  <c r="AT6" i="42"/>
  <c r="AX6" i="42"/>
  <c r="Y6" i="42"/>
  <c r="AD6" i="42"/>
  <c r="R6" i="42"/>
  <c r="U6" i="42"/>
  <c r="T6" i="42" s="1"/>
  <c r="X6" i="42"/>
  <c r="K6" i="42"/>
  <c r="N6" i="42"/>
  <c r="M6" i="42" s="1"/>
  <c r="Q6" i="42"/>
  <c r="BH5" i="42"/>
  <c r="BM5" i="42"/>
  <c r="BM40" i="42" s="1"/>
  <c r="BI45" i="42" s="1"/>
  <c r="BH45" i="42" s="1"/>
  <c r="BA5" i="42"/>
  <c r="BD5" i="42"/>
  <c r="BG5" i="42"/>
  <c r="BG40" i="42" s="1"/>
  <c r="BB47" i="42" s="1"/>
  <c r="BA47" i="42" s="1"/>
  <c r="AT5" i="42"/>
  <c r="AW5" i="42"/>
  <c r="AZ5" i="42"/>
  <c r="AZ40" i="42" s="1"/>
  <c r="AU47" i="42" s="1"/>
  <c r="AT47" i="42" s="1"/>
  <c r="Y5" i="42"/>
  <c r="AC5" i="42"/>
  <c r="AC40" i="42" s="1"/>
  <c r="Z43" i="42" s="1"/>
  <c r="Y43" i="42" s="1"/>
  <c r="D5" i="42"/>
  <c r="I5" i="42"/>
  <c r="I40" i="42" s="1"/>
  <c r="E45" i="42" s="1"/>
  <c r="D45" i="42" s="1"/>
  <c r="M42" i="42"/>
  <c r="L49" i="42" s="1"/>
  <c r="K49" i="42" s="1"/>
  <c r="BK44" i="42"/>
  <c r="BJ44" i="42" s="1"/>
  <c r="G44" i="42"/>
  <c r="F44" i="42" s="1"/>
  <c r="BK42" i="42"/>
  <c r="BJ42" i="42" s="1"/>
  <c r="BI49" i="42" s="1"/>
  <c r="BH49" i="42" s="1"/>
  <c r="G42" i="42"/>
  <c r="F42" i="42" s="1"/>
  <c r="E49" i="42" s="1"/>
  <c r="D49" i="42" s="1"/>
  <c r="AM39" i="42"/>
  <c r="AR39" i="42"/>
  <c r="AF39" i="42"/>
  <c r="CZ39" i="42" s="1"/>
  <c r="AI39" i="42"/>
  <c r="AH39" i="42" s="1"/>
  <c r="AL39" i="42"/>
  <c r="BR38" i="42"/>
  <c r="BQ38" i="42" s="1"/>
  <c r="BT38" i="42"/>
  <c r="BG38" i="42"/>
  <c r="AP38" i="42"/>
  <c r="AO38" i="42" s="1"/>
  <c r="AQ38" i="42"/>
  <c r="AE38" i="42"/>
  <c r="N38" i="42"/>
  <c r="M38" i="42" s="1"/>
  <c r="O38" i="42"/>
  <c r="CU37" i="42"/>
  <c r="BR37" i="42"/>
  <c r="BQ37" i="42" s="1"/>
  <c r="BU37" i="42"/>
  <c r="AB39" i="42"/>
  <c r="AA39" i="42" s="1"/>
  <c r="AC39" i="42"/>
  <c r="K39" i="42"/>
  <c r="N39" i="42"/>
  <c r="M39" i="42" s="1"/>
  <c r="P39" i="42"/>
  <c r="G39" i="42"/>
  <c r="F39" i="42" s="1"/>
  <c r="J39" i="42"/>
  <c r="BA38" i="42"/>
  <c r="BF38" i="42"/>
  <c r="AW38" i="42"/>
  <c r="AV38" i="42" s="1"/>
  <c r="AZ38" i="42"/>
  <c r="Y38" i="42"/>
  <c r="AD38" i="42"/>
  <c r="U38" i="42"/>
  <c r="T38" i="42" s="1"/>
  <c r="X38" i="42"/>
  <c r="BO22" i="42"/>
  <c r="DG22" i="42" s="1"/>
  <c r="BT22" i="42"/>
  <c r="BH22" i="42"/>
  <c r="BK22" i="42"/>
  <c r="BJ22" i="42" s="1"/>
  <c r="BN22" i="42"/>
  <c r="R22" i="42"/>
  <c r="W22" i="42"/>
  <c r="K22" i="42"/>
  <c r="N22" i="42"/>
  <c r="M22" i="42" s="1"/>
  <c r="Q22" i="42"/>
  <c r="D22" i="42"/>
  <c r="G22" i="42"/>
  <c r="F22" i="42" s="1"/>
  <c r="J22" i="42"/>
  <c r="AF21" i="42"/>
  <c r="AJ21" i="42"/>
  <c r="K20" i="42"/>
  <c r="O20" i="42"/>
  <c r="AK36" i="42"/>
  <c r="AC36" i="42"/>
  <c r="V36" i="42"/>
  <c r="I36" i="42"/>
  <c r="BU35" i="42"/>
  <c r="BS35" i="42"/>
  <c r="BL35" i="42"/>
  <c r="BG35" i="42"/>
  <c r="AK34" i="42"/>
  <c r="AE34" i="42"/>
  <c r="AB34" i="42"/>
  <c r="AA34" i="42" s="1"/>
  <c r="V34" i="42"/>
  <c r="I34" i="42"/>
  <c r="BU33" i="42"/>
  <c r="BS33" i="42"/>
  <c r="BN33" i="42"/>
  <c r="BK33" i="42"/>
  <c r="BJ33" i="42" s="1"/>
  <c r="BG33" i="42"/>
  <c r="AY32" i="42"/>
  <c r="AS32" i="42"/>
  <c r="AP32" i="42"/>
  <c r="AO32" i="42" s="1"/>
  <c r="AJ32" i="42"/>
  <c r="W32" i="42"/>
  <c r="Q32" i="42"/>
  <c r="N32" i="42"/>
  <c r="M32" i="42" s="1"/>
  <c r="J32" i="42"/>
  <c r="BT31" i="42"/>
  <c r="BF31" i="42"/>
  <c r="AZ31" i="42"/>
  <c r="AW31" i="42"/>
  <c r="AV31" i="42" s="1"/>
  <c r="AS31" i="42"/>
  <c r="BM30" i="42"/>
  <c r="BG30" i="42"/>
  <c r="BD30" i="42"/>
  <c r="BC30" i="42" s="1"/>
  <c r="AX30" i="42"/>
  <c r="AK30" i="42"/>
  <c r="AE30" i="42"/>
  <c r="AB30" i="42"/>
  <c r="AA30" i="42" s="1"/>
  <c r="X30" i="42"/>
  <c r="BF29" i="42"/>
  <c r="AZ29" i="42"/>
  <c r="AW29" i="42"/>
  <c r="AV29" i="42" s="1"/>
  <c r="AD29" i="42"/>
  <c r="X29" i="42"/>
  <c r="U29" i="42"/>
  <c r="T29" i="42" s="1"/>
  <c r="Q29" i="42"/>
  <c r="BM28" i="42"/>
  <c r="BG28" i="42"/>
  <c r="BD28" i="42"/>
  <c r="BC28" i="42" s="1"/>
  <c r="AZ28" i="42"/>
  <c r="AR27" i="42"/>
  <c r="AL27" i="42"/>
  <c r="AI27" i="42"/>
  <c r="AH27" i="42" s="1"/>
  <c r="P27" i="42"/>
  <c r="J27" i="42"/>
  <c r="G27" i="42"/>
  <c r="F27" i="42" s="1"/>
  <c r="BT26" i="42"/>
  <c r="BN26" i="42"/>
  <c r="AD25" i="42"/>
  <c r="X25" i="42"/>
  <c r="U25" i="42"/>
  <c r="T25" i="42" s="1"/>
  <c r="Q25" i="42"/>
  <c r="N25" i="42"/>
  <c r="M25" i="42" s="1"/>
  <c r="H25" i="42"/>
  <c r="BM24" i="42"/>
  <c r="BG24" i="42"/>
  <c r="BD24" i="42"/>
  <c r="BC24" i="42" s="1"/>
  <c r="AZ24" i="42"/>
  <c r="AW24" i="42"/>
  <c r="AV24" i="42" s="1"/>
  <c r="AQ24" i="42"/>
  <c r="I24" i="42"/>
  <c r="BU23" i="42"/>
  <c r="BS23" i="42"/>
  <c r="BN23" i="42"/>
  <c r="BK23" i="42"/>
  <c r="BJ23" i="42" s="1"/>
  <c r="BG23" i="42"/>
  <c r="BD23" i="42"/>
  <c r="BC23" i="42" s="1"/>
  <c r="AX23" i="42"/>
  <c r="K23" i="42"/>
  <c r="P23" i="42"/>
  <c r="D23" i="42"/>
  <c r="G23" i="42"/>
  <c r="F23" i="42" s="1"/>
  <c r="J23" i="42"/>
  <c r="BL22" i="42"/>
  <c r="BA22" i="42"/>
  <c r="BE22" i="42"/>
  <c r="X22" i="42"/>
  <c r="U22" i="42"/>
  <c r="T22" i="42" s="1"/>
  <c r="O22" i="42"/>
  <c r="H22" i="42"/>
  <c r="BA21" i="42"/>
  <c r="BF21" i="42"/>
  <c r="AT21" i="42"/>
  <c r="AW21" i="42"/>
  <c r="AV21" i="42" s="1"/>
  <c r="AZ21" i="42"/>
  <c r="AM21" i="42"/>
  <c r="AP21" i="42"/>
  <c r="AO21" i="42" s="1"/>
  <c r="AS21" i="42"/>
  <c r="AF20" i="42"/>
  <c r="AK20" i="42"/>
  <c r="Y20" i="42"/>
  <c r="AB20" i="42"/>
  <c r="AA20" i="42" s="1"/>
  <c r="AE20" i="42"/>
  <c r="R20" i="42"/>
  <c r="U20" i="42"/>
  <c r="T20" i="42" s="1"/>
  <c r="X20" i="42"/>
  <c r="BR17" i="42"/>
  <c r="BQ17" i="42" s="1"/>
  <c r="BF17" i="42"/>
  <c r="AZ17" i="42"/>
  <c r="P17" i="42"/>
  <c r="J17" i="42"/>
  <c r="G17" i="42"/>
  <c r="F17" i="42" s="1"/>
  <c r="BT16" i="42"/>
  <c r="BN16" i="42"/>
  <c r="BK16" i="42"/>
  <c r="BJ16" i="42" s="1"/>
  <c r="BE16" i="42"/>
  <c r="AK16" i="42"/>
  <c r="AE16" i="42"/>
  <c r="AB16" i="42"/>
  <c r="AA16" i="42" s="1"/>
  <c r="X16" i="42"/>
  <c r="P15" i="42"/>
  <c r="J15" i="42"/>
  <c r="G15" i="42"/>
  <c r="F15" i="42" s="1"/>
  <c r="BT14" i="42"/>
  <c r="BL14" i="42"/>
  <c r="AY14" i="42"/>
  <c r="AS14" i="42"/>
  <c r="AP14" i="42"/>
  <c r="AO14" i="42" s="1"/>
  <c r="AL14" i="42"/>
  <c r="AD13" i="42"/>
  <c r="X13" i="42"/>
  <c r="U13" i="42"/>
  <c r="T13" i="42" s="1"/>
  <c r="D13" i="42"/>
  <c r="H13" i="42"/>
  <c r="BN12" i="42"/>
  <c r="AM12" i="42"/>
  <c r="AQ12" i="42"/>
  <c r="J12" i="42"/>
  <c r="BO11" i="42"/>
  <c r="DG11" i="42" s="1"/>
  <c r="BS11" i="42"/>
  <c r="BU11" i="42"/>
  <c r="BH11" i="42"/>
  <c r="BK11" i="42"/>
  <c r="BJ11" i="42" s="1"/>
  <c r="BN11" i="42"/>
  <c r="BA11" i="42"/>
  <c r="BD11" i="42"/>
  <c r="BC11" i="42" s="1"/>
  <c r="BG11" i="42"/>
  <c r="K11" i="42"/>
  <c r="P11" i="42"/>
  <c r="D11" i="42"/>
  <c r="G11" i="42"/>
  <c r="F11" i="42" s="1"/>
  <c r="J11" i="42"/>
  <c r="K13" i="42"/>
  <c r="N13" i="42"/>
  <c r="M13" i="42" s="1"/>
  <c r="Q13" i="42"/>
  <c r="BH12" i="42"/>
  <c r="BM12" i="42"/>
  <c r="BA12" i="42"/>
  <c r="BD12" i="42"/>
  <c r="BC12" i="42" s="1"/>
  <c r="BG12" i="42"/>
  <c r="AT12" i="42"/>
  <c r="AW12" i="42"/>
  <c r="AV12" i="42" s="1"/>
  <c r="AZ12" i="42"/>
  <c r="D12" i="42"/>
  <c r="I12" i="42"/>
  <c r="AT11" i="42"/>
  <c r="AX11" i="42"/>
  <c r="BT10" i="42"/>
  <c r="BN10" i="42"/>
  <c r="BK10" i="42"/>
  <c r="BJ10" i="42" s="1"/>
  <c r="BE10" i="42"/>
  <c r="W10" i="42"/>
  <c r="Q10" i="42"/>
  <c r="N10" i="42"/>
  <c r="M10" i="42" s="1"/>
  <c r="J10" i="42"/>
  <c r="AR9" i="42"/>
  <c r="I9" i="42"/>
  <c r="BU8" i="42"/>
  <c r="BS8" i="42"/>
  <c r="BN8" i="42"/>
  <c r="BK8" i="42"/>
  <c r="BJ8" i="42" s="1"/>
  <c r="BG8" i="42"/>
  <c r="BD8" i="42"/>
  <c r="BC8" i="42" s="1"/>
  <c r="AX8" i="42"/>
  <c r="P8" i="42"/>
  <c r="J8" i="42"/>
  <c r="G8" i="42"/>
  <c r="F8" i="42" s="1"/>
  <c r="BT7" i="42"/>
  <c r="BN7" i="42"/>
  <c r="BK7" i="42"/>
  <c r="BJ7" i="42" s="1"/>
  <c r="BE7" i="42"/>
  <c r="W7" i="42"/>
  <c r="Q7" i="42"/>
  <c r="N7" i="42"/>
  <c r="M7" i="42" s="1"/>
  <c r="J7" i="42"/>
  <c r="G7" i="42"/>
  <c r="F7" i="42" s="1"/>
  <c r="BF6" i="42"/>
  <c r="AZ6" i="42"/>
  <c r="AW6" i="42"/>
  <c r="AV6" i="42" s="1"/>
  <c r="AS6" i="42"/>
  <c r="AP6" i="42"/>
  <c r="AO6" i="42" s="1"/>
  <c r="AJ6" i="42"/>
  <c r="AK5" i="42"/>
  <c r="AK40" i="42" s="1"/>
  <c r="AG45" i="42" s="1"/>
  <c r="AF45" i="42" s="1"/>
  <c r="AE5" i="42"/>
  <c r="AE40" i="42" s="1"/>
  <c r="Z47" i="42" s="1"/>
  <c r="Y47" i="42" s="1"/>
  <c r="AB5" i="42"/>
  <c r="X5" i="42"/>
  <c r="X40" i="42" s="1"/>
  <c r="S47" i="42" s="1"/>
  <c r="R47" i="42" s="1"/>
  <c r="U5" i="42"/>
  <c r="O5" i="42"/>
  <c r="O40" i="42" s="1"/>
  <c r="L43" i="42" s="1"/>
  <c r="K43" i="42" s="1"/>
  <c r="BD44" i="42"/>
  <c r="BC44" i="42" s="1"/>
  <c r="AT44" i="42"/>
  <c r="AW44" i="42"/>
  <c r="AV44" i="42" s="1"/>
  <c r="AB44" i="42"/>
  <c r="AA44" i="42" s="1"/>
  <c r="R44" i="42"/>
  <c r="U44" i="42"/>
  <c r="BD42" i="42"/>
  <c r="AT42" i="42"/>
  <c r="AW42" i="42"/>
  <c r="AV42" i="42" s="1"/>
  <c r="AU49" i="42" s="1"/>
  <c r="AT49" i="42" s="1"/>
  <c r="AB42" i="42"/>
  <c r="AA42" i="42" s="1"/>
  <c r="Z49" i="42" s="1"/>
  <c r="Y49" i="42" s="1"/>
  <c r="R42" i="42"/>
  <c r="U42" i="42"/>
  <c r="BA39" i="42"/>
  <c r="BF39" i="42"/>
  <c r="AT39" i="42"/>
  <c r="DB39" i="42" s="1"/>
  <c r="AW39" i="42"/>
  <c r="AV39" i="42" s="1"/>
  <c r="AZ39" i="42"/>
  <c r="AE39" i="42"/>
  <c r="D39" i="42"/>
  <c r="I39" i="42"/>
  <c r="BK38" i="42"/>
  <c r="BJ38" i="42" s="1"/>
  <c r="BL38" i="42"/>
  <c r="AS38" i="42"/>
  <c r="AI38" i="42"/>
  <c r="AH38" i="42" s="1"/>
  <c r="AJ38" i="42"/>
  <c r="Q38" i="42"/>
  <c r="G38" i="42"/>
  <c r="F38" i="42" s="1"/>
  <c r="H38" i="42"/>
  <c r="BO37" i="42"/>
  <c r="DG37" i="42" s="1"/>
  <c r="BT37" i="42"/>
  <c r="BK37" i="42"/>
  <c r="BJ37" i="42" s="1"/>
  <c r="BN37" i="42"/>
  <c r="AS37" i="42"/>
  <c r="K37" i="42"/>
  <c r="P37" i="42"/>
  <c r="G37" i="42"/>
  <c r="F37" i="42" s="1"/>
  <c r="J37" i="42"/>
  <c r="AT36" i="42"/>
  <c r="AY36" i="42"/>
  <c r="AP36" i="42"/>
  <c r="AO36" i="42" s="1"/>
  <c r="AS36" i="42"/>
  <c r="X36" i="42"/>
  <c r="BA35" i="42"/>
  <c r="BF35" i="42"/>
  <c r="AW35" i="42"/>
  <c r="AV35" i="42" s="1"/>
  <c r="AZ35" i="42"/>
  <c r="AE35" i="42"/>
  <c r="AT34" i="42"/>
  <c r="AY34" i="42"/>
  <c r="AM34" i="42"/>
  <c r="AP34" i="42"/>
  <c r="AO34" i="42" s="1"/>
  <c r="AS34" i="42"/>
  <c r="X34" i="42"/>
  <c r="BA33" i="42"/>
  <c r="BF33" i="42"/>
  <c r="AT33" i="42"/>
  <c r="AW33" i="42"/>
  <c r="AV33" i="42" s="1"/>
  <c r="AZ33" i="42"/>
  <c r="AE33" i="42"/>
  <c r="BH32" i="42"/>
  <c r="BM32" i="42"/>
  <c r="BA32" i="42"/>
  <c r="BD32" i="42"/>
  <c r="BC32" i="42" s="1"/>
  <c r="BG32" i="42"/>
  <c r="AL32" i="42"/>
  <c r="D32" i="42"/>
  <c r="I32" i="42"/>
  <c r="AM31" i="42"/>
  <c r="AR31" i="42"/>
  <c r="AF31" i="42"/>
  <c r="AI31" i="42"/>
  <c r="AH31" i="42" s="1"/>
  <c r="AL31" i="42"/>
  <c r="Q31" i="42"/>
  <c r="BO30" i="42"/>
  <c r="DG30" i="42" s="1"/>
  <c r="BT30" i="42"/>
  <c r="AZ30" i="42"/>
  <c r="R30" i="42"/>
  <c r="W30" i="42"/>
  <c r="K30" i="42"/>
  <c r="N30" i="42"/>
  <c r="M30" i="42" s="1"/>
  <c r="Q30" i="42"/>
  <c r="AM29" i="42"/>
  <c r="AR29" i="42"/>
  <c r="AP29" i="42"/>
  <c r="AO29" i="42" s="1"/>
  <c r="AS29" i="42"/>
  <c r="Y39" i="42"/>
  <c r="AD39" i="42"/>
  <c r="R39" i="42"/>
  <c r="CX39" i="42" s="1"/>
  <c r="U39" i="42"/>
  <c r="T39" i="42" s="1"/>
  <c r="X39" i="42"/>
  <c r="BO38" i="42"/>
  <c r="DG38" i="42" s="1"/>
  <c r="BS38" i="42"/>
  <c r="BU38" i="42"/>
  <c r="AM38" i="42"/>
  <c r="AR38" i="42"/>
  <c r="K38" i="42"/>
  <c r="P38" i="42"/>
  <c r="AM37" i="42"/>
  <c r="AR37" i="42"/>
  <c r="AI37" i="42"/>
  <c r="AH37" i="42" s="1"/>
  <c r="AL37" i="42"/>
  <c r="CY37" i="42"/>
  <c r="CQ37" i="42"/>
  <c r="R36" i="42"/>
  <c r="W36" i="42"/>
  <c r="N36" i="42"/>
  <c r="M36" i="42" s="1"/>
  <c r="Q36" i="42"/>
  <c r="Y35" i="42"/>
  <c r="AD35" i="42"/>
  <c r="U35" i="42"/>
  <c r="T35" i="42" s="1"/>
  <c r="X35" i="42"/>
  <c r="R34" i="42"/>
  <c r="W34" i="42"/>
  <c r="K34" i="42"/>
  <c r="N34" i="42"/>
  <c r="M34" i="42" s="1"/>
  <c r="Q34" i="42"/>
  <c r="Y33" i="42"/>
  <c r="AD33" i="42"/>
  <c r="R33" i="42"/>
  <c r="U33" i="42"/>
  <c r="T33" i="42" s="1"/>
  <c r="X33" i="42"/>
  <c r="AF32" i="42"/>
  <c r="AK32" i="42"/>
  <c r="Y32" i="42"/>
  <c r="AB32" i="42"/>
  <c r="AA32" i="42" s="1"/>
  <c r="AE32" i="42"/>
  <c r="BO31" i="42"/>
  <c r="DG31" i="42" s="1"/>
  <c r="BS31" i="42"/>
  <c r="BU31" i="42"/>
  <c r="BH31" i="42"/>
  <c r="BK31" i="42"/>
  <c r="BJ31" i="42" s="1"/>
  <c r="BN31" i="42"/>
  <c r="K31" i="42"/>
  <c r="P31" i="42"/>
  <c r="D31" i="42"/>
  <c r="G31" i="42"/>
  <c r="F31" i="42" s="1"/>
  <c r="J31" i="42"/>
  <c r="AT30" i="42"/>
  <c r="AY30" i="42"/>
  <c r="AM30" i="42"/>
  <c r="AP30" i="42"/>
  <c r="AO30" i="42" s="1"/>
  <c r="AS30" i="42"/>
  <c r="AF29" i="42"/>
  <c r="AI29" i="42"/>
  <c r="AH29" i="42" s="1"/>
  <c r="AL29" i="42"/>
  <c r="AJ29" i="42"/>
  <c r="BO28" i="42"/>
  <c r="DG28" i="42" s="1"/>
  <c r="BT28" i="42"/>
  <c r="R28" i="42"/>
  <c r="W28" i="42"/>
  <c r="K28" i="42"/>
  <c r="N28" i="42"/>
  <c r="M28" i="42" s="1"/>
  <c r="Q28" i="42"/>
  <c r="Y27" i="42"/>
  <c r="AD27" i="42"/>
  <c r="R27" i="42"/>
  <c r="U27" i="42"/>
  <c r="T27" i="42" s="1"/>
  <c r="X27" i="42"/>
  <c r="AF26" i="42"/>
  <c r="AK26" i="42"/>
  <c r="Y26" i="42"/>
  <c r="AB26" i="42"/>
  <c r="AA26" i="42" s="1"/>
  <c r="AE26" i="42"/>
  <c r="BO25" i="42"/>
  <c r="DG25" i="42" s="1"/>
  <c r="BS25" i="42"/>
  <c r="BU25" i="42"/>
  <c r="BH25" i="42"/>
  <c r="BK25" i="42"/>
  <c r="BJ25" i="42" s="1"/>
  <c r="BN25" i="42"/>
  <c r="AH42" i="42"/>
  <c r="AG49" i="42" s="1"/>
  <c r="AF49" i="42" s="1"/>
  <c r="BO29" i="42"/>
  <c r="DG29" i="42" s="1"/>
  <c r="BS29" i="42"/>
  <c r="BH29" i="42"/>
  <c r="BK29" i="42"/>
  <c r="BJ29" i="42" s="1"/>
  <c r="BN29" i="42"/>
  <c r="K29" i="42"/>
  <c r="P29" i="42"/>
  <c r="D29" i="42"/>
  <c r="G29" i="42"/>
  <c r="F29" i="42" s="1"/>
  <c r="J29" i="42"/>
  <c r="AT28" i="42"/>
  <c r="AY28" i="42"/>
  <c r="AM28" i="42"/>
  <c r="AP28" i="42"/>
  <c r="AO28" i="42" s="1"/>
  <c r="AS28" i="42"/>
  <c r="X28" i="42"/>
  <c r="U28" i="42"/>
  <c r="T28" i="42" s="1"/>
  <c r="O28" i="42"/>
  <c r="BA27" i="42"/>
  <c r="BF27" i="42"/>
  <c r="AT27" i="42"/>
  <c r="AW27" i="42"/>
  <c r="AV27" i="42" s="1"/>
  <c r="AZ27" i="42"/>
  <c r="AE27" i="42"/>
  <c r="AB27" i="42"/>
  <c r="AA27" i="42" s="1"/>
  <c r="V27" i="42"/>
  <c r="BH26" i="42"/>
  <c r="BM26" i="42"/>
  <c r="BA26" i="42"/>
  <c r="BD26" i="42"/>
  <c r="BC26" i="42" s="1"/>
  <c r="BG26" i="42"/>
  <c r="AL26" i="42"/>
  <c r="AI26" i="42"/>
  <c r="AH26" i="42" s="1"/>
  <c r="AC26" i="42"/>
  <c r="D26" i="42"/>
  <c r="I26" i="42"/>
  <c r="BR25" i="42"/>
  <c r="BQ25" i="42" s="1"/>
  <c r="BL25" i="42"/>
  <c r="CI19" i="42"/>
  <c r="CY19" i="42"/>
  <c r="CA19" i="42"/>
  <c r="CQ19" i="42"/>
  <c r="AR25" i="42"/>
  <c r="AL25" i="42"/>
  <c r="AI25" i="42"/>
  <c r="AH25" i="42" s="1"/>
  <c r="P25" i="42"/>
  <c r="J25" i="42"/>
  <c r="G25" i="42"/>
  <c r="F25" i="42" s="1"/>
  <c r="BT24" i="42"/>
  <c r="AY24" i="42"/>
  <c r="AS24" i="42"/>
  <c r="AP24" i="42"/>
  <c r="AO24" i="42" s="1"/>
  <c r="W24" i="42"/>
  <c r="Q24" i="42"/>
  <c r="N24" i="42"/>
  <c r="M24" i="42" s="1"/>
  <c r="BF23" i="42"/>
  <c r="AZ23" i="42"/>
  <c r="AW23" i="42"/>
  <c r="AV23" i="42" s="1"/>
  <c r="AD23" i="42"/>
  <c r="X23" i="42"/>
  <c r="U23" i="42"/>
  <c r="T23" i="42" s="1"/>
  <c r="BM22" i="42"/>
  <c r="BG22" i="42"/>
  <c r="BD22" i="42"/>
  <c r="BC22" i="42" s="1"/>
  <c r="AK22" i="42"/>
  <c r="AE22" i="42"/>
  <c r="AB22" i="42"/>
  <c r="AA22" i="42" s="1"/>
  <c r="I22" i="42"/>
  <c r="BU21" i="42"/>
  <c r="BS21" i="42"/>
  <c r="BN21" i="42"/>
  <c r="BK21" i="42"/>
  <c r="BJ21" i="42" s="1"/>
  <c r="AR21" i="42"/>
  <c r="AL21" i="42"/>
  <c r="AI21" i="42"/>
  <c r="AH21" i="42" s="1"/>
  <c r="P21" i="42"/>
  <c r="J21" i="42"/>
  <c r="G21" i="42"/>
  <c r="F21" i="42" s="1"/>
  <c r="BT20" i="42"/>
  <c r="AY20" i="42"/>
  <c r="AS20" i="42"/>
  <c r="AP20" i="42"/>
  <c r="AO20" i="42" s="1"/>
  <c r="W20" i="42"/>
  <c r="Q20" i="42"/>
  <c r="N20" i="42"/>
  <c r="M20" i="42" s="1"/>
  <c r="BF19" i="42"/>
  <c r="AX19" i="42"/>
  <c r="AD19" i="42"/>
  <c r="V19" i="42"/>
  <c r="BM18" i="42"/>
  <c r="BE18" i="42"/>
  <c r="AK18" i="42"/>
  <c r="AC18" i="42"/>
  <c r="I18" i="42"/>
  <c r="BU17" i="42"/>
  <c r="BS17" i="42"/>
  <c r="BL17" i="42"/>
  <c r="AD17" i="42"/>
  <c r="X17" i="42"/>
  <c r="U17" i="42"/>
  <c r="T17" i="42" s="1"/>
  <c r="BM16" i="42"/>
  <c r="BG16" i="42"/>
  <c r="BD16" i="42"/>
  <c r="BC16" i="42" s="1"/>
  <c r="R16" i="42"/>
  <c r="W16" i="42"/>
  <c r="K16" i="42"/>
  <c r="N16" i="42"/>
  <c r="M16" i="42" s="1"/>
  <c r="Q16" i="42"/>
  <c r="BG15" i="42"/>
  <c r="Y15" i="42"/>
  <c r="AD15" i="42"/>
  <c r="R15" i="42"/>
  <c r="U15" i="42"/>
  <c r="T15" i="42" s="1"/>
  <c r="X15" i="42"/>
  <c r="BN14" i="42"/>
  <c r="AF14" i="42"/>
  <c r="AK14" i="42"/>
  <c r="Y14" i="42"/>
  <c r="AB14" i="42"/>
  <c r="AA14" i="42" s="1"/>
  <c r="AE14" i="42"/>
  <c r="J14" i="42"/>
  <c r="BO13" i="42"/>
  <c r="DG13" i="42" s="1"/>
  <c r="BS13" i="42"/>
  <c r="BU13" i="42"/>
  <c r="BH13" i="42"/>
  <c r="BK13" i="42"/>
  <c r="BJ13" i="42" s="1"/>
  <c r="BN13" i="42"/>
  <c r="AM16" i="42"/>
  <c r="AP16" i="42"/>
  <c r="AO16" i="42" s="1"/>
  <c r="BA15" i="42"/>
  <c r="BF15" i="42"/>
  <c r="AT15" i="42"/>
  <c r="AW15" i="42"/>
  <c r="AV15" i="42" s="1"/>
  <c r="AZ15" i="42"/>
  <c r="BH14" i="42"/>
  <c r="BM14" i="42"/>
  <c r="BA14" i="42"/>
  <c r="BD14" i="42"/>
  <c r="BC14" i="42" s="1"/>
  <c r="BG14" i="42"/>
  <c r="D14" i="42"/>
  <c r="I14" i="42"/>
  <c r="AR13" i="42"/>
  <c r="AL13" i="42"/>
  <c r="AI13" i="42"/>
  <c r="AH13" i="42" s="1"/>
  <c r="P13" i="42"/>
  <c r="J13" i="42"/>
  <c r="G13" i="42"/>
  <c r="F13" i="42" s="1"/>
  <c r="BT12" i="42"/>
  <c r="AY12" i="42"/>
  <c r="AS12" i="42"/>
  <c r="AP12" i="42"/>
  <c r="AO12" i="42" s="1"/>
  <c r="W12" i="42"/>
  <c r="Q12" i="42"/>
  <c r="N12" i="42"/>
  <c r="M12" i="42" s="1"/>
  <c r="BF11" i="42"/>
  <c r="AZ11" i="42"/>
  <c r="AW11" i="42"/>
  <c r="AV11" i="42" s="1"/>
  <c r="AD11" i="42"/>
  <c r="X11" i="42"/>
  <c r="U11" i="42"/>
  <c r="T11" i="42" s="1"/>
  <c r="BM10" i="42"/>
  <c r="BG10" i="42"/>
  <c r="BD10" i="42"/>
  <c r="BC10" i="42" s="1"/>
  <c r="AK10" i="42"/>
  <c r="AE10" i="42"/>
  <c r="AB10" i="42"/>
  <c r="AA10" i="42" s="1"/>
  <c r="D10" i="42"/>
  <c r="I10" i="42"/>
  <c r="BH9" i="42"/>
  <c r="BM9" i="42"/>
  <c r="AT9" i="42"/>
  <c r="AX9" i="42"/>
  <c r="AZ9" i="42"/>
  <c r="AF9" i="42"/>
  <c r="AJ9" i="42"/>
  <c r="AL9" i="42"/>
  <c r="R9" i="42"/>
  <c r="V9" i="42"/>
  <c r="X9" i="42"/>
  <c r="BA9" i="42"/>
  <c r="BE9" i="42"/>
  <c r="BG9" i="42"/>
  <c r="AM9" i="42"/>
  <c r="AQ9" i="42"/>
  <c r="AS9" i="42"/>
  <c r="Y9" i="42"/>
  <c r="AC9" i="42"/>
  <c r="AE9" i="42"/>
  <c r="N9" i="42"/>
  <c r="M9" i="42" s="1"/>
  <c r="O9" i="42"/>
  <c r="CG9" i="42"/>
  <c r="CN9" i="42" s="1"/>
  <c r="CW9" i="42"/>
  <c r="DD9" i="42" s="1"/>
  <c r="BF8" i="42"/>
  <c r="AZ8" i="42"/>
  <c r="AW8" i="42"/>
  <c r="AV8" i="42" s="1"/>
  <c r="AD8" i="42"/>
  <c r="X8" i="42"/>
  <c r="U8" i="42"/>
  <c r="T8" i="42" s="1"/>
  <c r="BM7" i="42"/>
  <c r="BG7" i="42"/>
  <c r="BD7" i="42"/>
  <c r="BC7" i="42" s="1"/>
  <c r="AK7" i="42"/>
  <c r="AE7" i="42"/>
  <c r="AB7" i="42"/>
  <c r="AA7" i="42" s="1"/>
  <c r="I7" i="42"/>
  <c r="BU6" i="42"/>
  <c r="BS6" i="42"/>
  <c r="BN6" i="42"/>
  <c r="BK6" i="42"/>
  <c r="BJ6" i="42" s="1"/>
  <c r="AR6" i="42"/>
  <c r="AL6" i="42"/>
  <c r="AI6" i="42"/>
  <c r="AH6" i="42" s="1"/>
  <c r="P6" i="42"/>
  <c r="J6" i="42"/>
  <c r="G6" i="42"/>
  <c r="F6" i="42" s="1"/>
  <c r="BT5" i="42"/>
  <c r="BT40" i="42" s="1"/>
  <c r="BP45" i="42" s="1"/>
  <c r="BO45" i="42" s="1"/>
  <c r="AY5" i="42"/>
  <c r="AY40" i="42" s="1"/>
  <c r="AU45" i="42" s="1"/>
  <c r="AT45" i="42" s="1"/>
  <c r="AS5" i="42"/>
  <c r="AS40" i="42" s="1"/>
  <c r="AN47" i="42" s="1"/>
  <c r="AM47" i="42" s="1"/>
  <c r="AP5" i="42"/>
  <c r="W5" i="42"/>
  <c r="W40" i="42" s="1"/>
  <c r="S45" i="42" s="1"/>
  <c r="R45" i="42" s="1"/>
  <c r="Q5" i="42"/>
  <c r="Q40" i="42" s="1"/>
  <c r="L47" i="42" s="1"/>
  <c r="K47" i="42" s="1"/>
  <c r="N5" i="42"/>
  <c r="BX7" i="42"/>
  <c r="CJ39" i="42"/>
  <c r="CB39" i="42"/>
  <c r="CL39" i="42"/>
  <c r="CH39" i="42"/>
  <c r="BW39" i="42"/>
  <c r="CP39" i="42"/>
  <c r="BM39" i="42"/>
  <c r="AY39" i="42"/>
  <c r="AK39" i="42"/>
  <c r="W39" i="42"/>
  <c r="BN38" i="42"/>
  <c r="AT38" i="42"/>
  <c r="AY38" i="42"/>
  <c r="AL38" i="42"/>
  <c r="R38" i="42"/>
  <c r="W38" i="42"/>
  <c r="J38" i="42"/>
  <c r="CS37" i="42"/>
  <c r="BH37" i="42"/>
  <c r="BM37" i="42"/>
  <c r="AZ37" i="42"/>
  <c r="AF37" i="42"/>
  <c r="AK37" i="42"/>
  <c r="X37" i="42"/>
  <c r="D37" i="42"/>
  <c r="I37" i="42"/>
  <c r="BO36" i="42"/>
  <c r="DG36" i="42" s="1"/>
  <c r="BR36" i="42"/>
  <c r="BQ36" i="42" s="1"/>
  <c r="BS36" i="42"/>
  <c r="BU36" i="42"/>
  <c r="BG36" i="42"/>
  <c r="AM36" i="42"/>
  <c r="AR36" i="42"/>
  <c r="AE36" i="42"/>
  <c r="K36" i="42"/>
  <c r="P36" i="42"/>
  <c r="BN35" i="42"/>
  <c r="AT35" i="42"/>
  <c r="AY35" i="42"/>
  <c r="AL35" i="42"/>
  <c r="R35" i="42"/>
  <c r="W35" i="42"/>
  <c r="J35" i="42"/>
  <c r="BH38" i="42"/>
  <c r="BM38" i="42"/>
  <c r="AF38" i="42"/>
  <c r="AK38" i="42"/>
  <c r="D38" i="42"/>
  <c r="I38" i="42"/>
  <c r="AT37" i="42"/>
  <c r="AY37" i="42"/>
  <c r="R37" i="42"/>
  <c r="W37" i="42"/>
  <c r="BA36" i="42"/>
  <c r="BF36" i="42"/>
  <c r="Y36" i="42"/>
  <c r="AD36" i="42"/>
  <c r="BH35" i="42"/>
  <c r="BM35" i="42"/>
  <c r="AF35" i="42"/>
  <c r="AK35" i="42"/>
  <c r="D35" i="42"/>
  <c r="I35" i="42"/>
  <c r="BO34" i="42"/>
  <c r="DG34" i="42" s="1"/>
  <c r="BR34" i="42"/>
  <c r="BQ34" i="42" s="1"/>
  <c r="BS34" i="42"/>
  <c r="BU34" i="42"/>
  <c r="BF34" i="42"/>
  <c r="AR34" i="42"/>
  <c r="AD34" i="42"/>
  <c r="P34" i="42"/>
  <c r="BM33" i="42"/>
  <c r="AY33" i="42"/>
  <c r="AK33" i="42"/>
  <c r="W33" i="42"/>
  <c r="I33" i="42"/>
  <c r="BU32" i="42"/>
  <c r="BS32" i="42"/>
  <c r="BR32" i="42"/>
  <c r="BQ32" i="42" s="1"/>
  <c r="BF32" i="42"/>
  <c r="AR32" i="42"/>
  <c r="AD32" i="42"/>
  <c r="P32" i="42"/>
  <c r="BM31" i="42"/>
  <c r="AY31" i="42"/>
  <c r="AK31" i="42"/>
  <c r="W31" i="42"/>
  <c r="I31" i="42"/>
  <c r="BU30" i="42"/>
  <c r="BS30" i="42"/>
  <c r="BR30" i="42"/>
  <c r="BQ30" i="42" s="1"/>
  <c r="BF30" i="42"/>
  <c r="AR30" i="42"/>
  <c r="AD30" i="42"/>
  <c r="P30" i="42"/>
  <c r="BM29" i="42"/>
  <c r="AY29" i="42"/>
  <c r="AK29" i="42"/>
  <c r="W29" i="42"/>
  <c r="I29" i="42"/>
  <c r="BU28" i="42"/>
  <c r="BS28" i="42"/>
  <c r="BR28" i="42"/>
  <c r="BQ28" i="42" s="1"/>
  <c r="BF28" i="42"/>
  <c r="AR28" i="42"/>
  <c r="AD28" i="42"/>
  <c r="P28" i="42"/>
  <c r="BM27" i="42"/>
  <c r="AY27" i="42"/>
  <c r="AK27" i="42"/>
  <c r="W27" i="42"/>
  <c r="I27" i="42"/>
  <c r="BU26" i="42"/>
  <c r="BS26" i="42"/>
  <c r="BR26" i="42"/>
  <c r="BQ26" i="42" s="1"/>
  <c r="BF26" i="42"/>
  <c r="AR26" i="42"/>
  <c r="AD26" i="42"/>
  <c r="P26" i="42"/>
  <c r="BM25" i="42"/>
  <c r="AY25" i="42"/>
  <c r="AK25" i="42"/>
  <c r="W25" i="42"/>
  <c r="I25" i="42"/>
  <c r="BU24" i="42"/>
  <c r="BS24" i="42"/>
  <c r="BR24" i="42"/>
  <c r="BQ24" i="42" s="1"/>
  <c r="BF24" i="42"/>
  <c r="AR24" i="42"/>
  <c r="AD24" i="42"/>
  <c r="P24" i="42"/>
  <c r="BM23" i="42"/>
  <c r="AY23" i="42"/>
  <c r="AK23" i="42"/>
  <c r="W23" i="42"/>
  <c r="I23" i="42"/>
  <c r="BU22" i="42"/>
  <c r="BS22" i="42"/>
  <c r="BR22" i="42"/>
  <c r="BQ22" i="42" s="1"/>
  <c r="BF22" i="42"/>
  <c r="AR22" i="42"/>
  <c r="AD22" i="42"/>
  <c r="P22" i="42"/>
  <c r="BM21" i="42"/>
  <c r="AY21" i="42"/>
  <c r="AK21" i="42"/>
  <c r="W21" i="42"/>
  <c r="I21" i="42"/>
  <c r="BU20" i="42"/>
  <c r="BS20" i="42"/>
  <c r="BR20" i="42"/>
  <c r="BQ20" i="42" s="1"/>
  <c r="BF20" i="42"/>
  <c r="AR20" i="42"/>
  <c r="AD20" i="42"/>
  <c r="P20" i="42"/>
  <c r="BH19" i="42"/>
  <c r="BM19" i="42"/>
  <c r="AZ19" i="42"/>
  <c r="AF19" i="42"/>
  <c r="AK19" i="42"/>
  <c r="X19" i="42"/>
  <c r="D19" i="42"/>
  <c r="I19" i="42"/>
  <c r="BO18" i="42"/>
  <c r="DG18" i="42" s="1"/>
  <c r="BR18" i="42"/>
  <c r="BQ18" i="42" s="1"/>
  <c r="BS18" i="42"/>
  <c r="BU18" i="42"/>
  <c r="BG18" i="42"/>
  <c r="AM18" i="42"/>
  <c r="AR18" i="42"/>
  <c r="AE18" i="42"/>
  <c r="K18" i="42"/>
  <c r="P18" i="42"/>
  <c r="BN17" i="42"/>
  <c r="AT17" i="42"/>
  <c r="AY17" i="42"/>
  <c r="AT19" i="42"/>
  <c r="AY19" i="42"/>
  <c r="R19" i="42"/>
  <c r="W19" i="42"/>
  <c r="BA18" i="42"/>
  <c r="BF18" i="42"/>
  <c r="Y18" i="42"/>
  <c r="AD18" i="42"/>
  <c r="Q18" i="42"/>
  <c r="N18" i="42"/>
  <c r="M18" i="42" s="1"/>
  <c r="BH17" i="42"/>
  <c r="BM17" i="42"/>
  <c r="AW17" i="42"/>
  <c r="AV17" i="42" s="1"/>
  <c r="AK17" i="42"/>
  <c r="W17" i="42"/>
  <c r="I17" i="42"/>
  <c r="BU16" i="42"/>
  <c r="BS16" i="42"/>
  <c r="BR16" i="42"/>
  <c r="BQ16" i="42" s="1"/>
  <c r="BF16" i="42"/>
  <c r="AR16" i="42"/>
  <c r="AD16" i="42"/>
  <c r="P16" i="42"/>
  <c r="BM15" i="42"/>
  <c r="AY15" i="42"/>
  <c r="AK15" i="42"/>
  <c r="W15" i="42"/>
  <c r="I15" i="42"/>
  <c r="BU14" i="42"/>
  <c r="BS14" i="42"/>
  <c r="BR14" i="42"/>
  <c r="BQ14" i="42" s="1"/>
  <c r="BF14" i="42"/>
  <c r="AR14" i="42"/>
  <c r="AD14" i="42"/>
  <c r="P14" i="42"/>
  <c r="BM13" i="42"/>
  <c r="AY13" i="42"/>
  <c r="AK13" i="42"/>
  <c r="W13" i="42"/>
  <c r="I13" i="42"/>
  <c r="BU12" i="42"/>
  <c r="BS12" i="42"/>
  <c r="BR12" i="42"/>
  <c r="BQ12" i="42" s="1"/>
  <c r="BF12" i="42"/>
  <c r="AR12" i="42"/>
  <c r="AD12" i="42"/>
  <c r="P12" i="42"/>
  <c r="BM11" i="42"/>
  <c r="AY11" i="42"/>
  <c r="AK11" i="42"/>
  <c r="W11" i="42"/>
  <c r="I11" i="42"/>
  <c r="BU10" i="42"/>
  <c r="BS10" i="42"/>
  <c r="BR10" i="42"/>
  <c r="BQ10" i="42" s="1"/>
  <c r="BF10" i="42"/>
  <c r="AR10" i="42"/>
  <c r="AD10" i="42"/>
  <c r="P10" i="42"/>
  <c r="BO9" i="42"/>
  <c r="DG9" i="42" s="1"/>
  <c r="BT9" i="42"/>
  <c r="Q9" i="42"/>
  <c r="K9" i="42"/>
  <c r="P9" i="42"/>
  <c r="BM8" i="42"/>
  <c r="AY8" i="42"/>
  <c r="AK8" i="42"/>
  <c r="W8" i="42"/>
  <c r="I8" i="42"/>
  <c r="BU7" i="42"/>
  <c r="BS7" i="42"/>
  <c r="BR7" i="42"/>
  <c r="BQ7" i="42" s="1"/>
  <c r="BF7" i="42"/>
  <c r="AR7" i="42"/>
  <c r="AD7" i="42"/>
  <c r="P7" i="42"/>
  <c r="BM6" i="42"/>
  <c r="AY6" i="42"/>
  <c r="AK6" i="42"/>
  <c r="W6" i="42"/>
  <c r="I6" i="42"/>
  <c r="BU5" i="42"/>
  <c r="BU40" i="42" s="1"/>
  <c r="BP47" i="42" s="1"/>
  <c r="BO47" i="42" s="1"/>
  <c r="BS5" i="42"/>
  <c r="BS40" i="42" s="1"/>
  <c r="BP43" i="42" s="1"/>
  <c r="BO43" i="42" s="1"/>
  <c r="BR5" i="42"/>
  <c r="BF5" i="42"/>
  <c r="BF40" i="42" s="1"/>
  <c r="BB45" i="42" s="1"/>
  <c r="BA45" i="42" s="1"/>
  <c r="AR5" i="42"/>
  <c r="AR40" i="42" s="1"/>
  <c r="AN45" i="42" s="1"/>
  <c r="AM45" i="42" s="1"/>
  <c r="AD5" i="42"/>
  <c r="AD40" i="42" s="1"/>
  <c r="Z45" i="42" s="1"/>
  <c r="Y45" i="42" s="1"/>
  <c r="P5" i="42"/>
  <c r="P40" i="42" s="1"/>
  <c r="L45" i="42" s="1"/>
  <c r="K45" i="42" s="1"/>
  <c r="CR39" i="42" l="1"/>
  <c r="BZ39" i="42"/>
  <c r="BQ42" i="42"/>
  <c r="BP49" i="42" s="1"/>
  <c r="BO49" i="42" s="1"/>
  <c r="CD39" i="42"/>
  <c r="BZ31" i="42"/>
  <c r="CP31" i="42"/>
  <c r="CH31" i="42"/>
  <c r="CX31" i="42"/>
  <c r="CA31" i="42"/>
  <c r="CQ31" i="42"/>
  <c r="CI31" i="42"/>
  <c r="CY31" i="42"/>
  <c r="CD31" i="42"/>
  <c r="CT31" i="42"/>
  <c r="CL31" i="42"/>
  <c r="DB31" i="42"/>
  <c r="CJ33" i="42"/>
  <c r="CZ33" i="42"/>
  <c r="CB33" i="42"/>
  <c r="CR33" i="42"/>
  <c r="CK33" i="42"/>
  <c r="DA33" i="42"/>
  <c r="CC33" i="42"/>
  <c r="CS33" i="42"/>
  <c r="CE31" i="42"/>
  <c r="CU31" i="42"/>
  <c r="CM31" i="42"/>
  <c r="DC31" i="42"/>
  <c r="CD32" i="42"/>
  <c r="CT32" i="42"/>
  <c r="CL32" i="42"/>
  <c r="DB32" i="42"/>
  <c r="BY33" i="42"/>
  <c r="CF33" i="42" s="1"/>
  <c r="CO33" i="42"/>
  <c r="CV33" i="42" s="1"/>
  <c r="BV33" i="42"/>
  <c r="CG33" i="42"/>
  <c r="CN33" i="42" s="1"/>
  <c r="CW33" i="42"/>
  <c r="DD33" i="42" s="1"/>
  <c r="BZ32" i="42"/>
  <c r="CP32" i="42"/>
  <c r="CH32" i="42"/>
  <c r="CX32" i="42"/>
  <c r="CC32" i="42"/>
  <c r="CS32" i="42"/>
  <c r="CK32" i="42"/>
  <c r="DA32" i="42"/>
  <c r="BC42" i="42"/>
  <c r="BB49" i="42" s="1"/>
  <c r="BA49" i="42" s="1"/>
  <c r="BV5" i="42"/>
  <c r="BY5" i="42"/>
  <c r="CF5" i="42" s="1"/>
  <c r="CO5" i="42"/>
  <c r="CV5" i="42" s="1"/>
  <c r="BW5" i="42"/>
  <c r="CG5" i="42"/>
  <c r="CN5" i="42" s="1"/>
  <c r="CW5" i="42"/>
  <c r="DD5" i="42" s="1"/>
  <c r="CA5" i="42"/>
  <c r="CQ5" i="42"/>
  <c r="CI5" i="42"/>
  <c r="CY5" i="42"/>
  <c r="AV5" i="42"/>
  <c r="AV40" i="42" s="1"/>
  <c r="AW40" i="42"/>
  <c r="AU41" i="42" s="1"/>
  <c r="AT41" i="42" s="1"/>
  <c r="CE5" i="42"/>
  <c r="CU5" i="42"/>
  <c r="CM5" i="42"/>
  <c r="DC5" i="42"/>
  <c r="BZ6" i="42"/>
  <c r="CP6" i="42"/>
  <c r="CH6" i="42"/>
  <c r="CX6" i="42"/>
  <c r="CA6" i="42"/>
  <c r="CQ6" i="42"/>
  <c r="CI6" i="42"/>
  <c r="CY6" i="42"/>
  <c r="CD6" i="42"/>
  <c r="CT6" i="42"/>
  <c r="CL6" i="42"/>
  <c r="DB6" i="42"/>
  <c r="BZ10" i="42"/>
  <c r="CP10" i="42"/>
  <c r="CX10" i="42"/>
  <c r="CH10" i="42"/>
  <c r="CA10" i="42"/>
  <c r="CQ10" i="42"/>
  <c r="CY10" i="42"/>
  <c r="CI10" i="42"/>
  <c r="AH5" i="42"/>
  <c r="AH40" i="42" s="1"/>
  <c r="AI40" i="42"/>
  <c r="AG41" i="42" s="1"/>
  <c r="AF41" i="42" s="1"/>
  <c r="CB16" i="42"/>
  <c r="CR16" i="42"/>
  <c r="CJ16" i="42"/>
  <c r="CZ16" i="42"/>
  <c r="CB18" i="42"/>
  <c r="CR18" i="42"/>
  <c r="CZ18" i="42"/>
  <c r="CJ18" i="42"/>
  <c r="CD18" i="42"/>
  <c r="CT18" i="42"/>
  <c r="DB18" i="42"/>
  <c r="CL18" i="42"/>
  <c r="AP42" i="42"/>
  <c r="AO42" i="42" s="1"/>
  <c r="AN49" i="42" s="1"/>
  <c r="AM49" i="42" s="1"/>
  <c r="AM42" i="42"/>
  <c r="AP44" i="42"/>
  <c r="AO44" i="42" s="1"/>
  <c r="CD10" i="42"/>
  <c r="CT10" i="42"/>
  <c r="DB10" i="42"/>
  <c r="CL10" i="42"/>
  <c r="BY15" i="42"/>
  <c r="CF15" i="42" s="1"/>
  <c r="CG15" i="42"/>
  <c r="CN15" i="42" s="1"/>
  <c r="CO15" i="42"/>
  <c r="CV15" i="42" s="1"/>
  <c r="CW15" i="42"/>
  <c r="DD15" i="42" s="1"/>
  <c r="BV15" i="42"/>
  <c r="CL20" i="42"/>
  <c r="DB20" i="42"/>
  <c r="CT20" i="42"/>
  <c r="CD20" i="42"/>
  <c r="BZ24" i="42"/>
  <c r="CP24" i="42"/>
  <c r="CH24" i="42"/>
  <c r="CX24" i="42"/>
  <c r="CC25" i="42"/>
  <c r="CS25" i="42"/>
  <c r="CK25" i="42"/>
  <c r="DA25" i="42"/>
  <c r="BZ26" i="42"/>
  <c r="CP26" i="42"/>
  <c r="CH26" i="42"/>
  <c r="CX26" i="42"/>
  <c r="BY34" i="42"/>
  <c r="CF34" i="42" s="1"/>
  <c r="BV34" i="42"/>
  <c r="CO34" i="42"/>
  <c r="CV34" i="42" s="1"/>
  <c r="CG34" i="42"/>
  <c r="CN34" i="42" s="1"/>
  <c r="CW34" i="42"/>
  <c r="DD34" i="42" s="1"/>
  <c r="CI34" i="42"/>
  <c r="CY34" i="42"/>
  <c r="CA34" i="42"/>
  <c r="CQ34" i="42"/>
  <c r="CB12" i="42"/>
  <c r="CR12" i="42"/>
  <c r="CZ12" i="42"/>
  <c r="CJ12" i="42"/>
  <c r="BZ18" i="42"/>
  <c r="CP18" i="42"/>
  <c r="CX18" i="42"/>
  <c r="CH18" i="42"/>
  <c r="CK20" i="42"/>
  <c r="DA20" i="42"/>
  <c r="CS20" i="42"/>
  <c r="CC20" i="42"/>
  <c r="BV21" i="42"/>
  <c r="CG21" i="42"/>
  <c r="CN21" i="42" s="1"/>
  <c r="CW21" i="42"/>
  <c r="DD21" i="42" s="1"/>
  <c r="CO21" i="42"/>
  <c r="CV21" i="42" s="1"/>
  <c r="BY21" i="42"/>
  <c r="CF21" i="42" s="1"/>
  <c r="CA16" i="42"/>
  <c r="CQ16" i="42"/>
  <c r="CI16" i="42"/>
  <c r="CY16" i="42"/>
  <c r="CT39" i="42"/>
  <c r="T42" i="42"/>
  <c r="S49" i="42" s="1"/>
  <c r="R49" i="42" s="1"/>
  <c r="T44" i="42"/>
  <c r="CD5" i="42"/>
  <c r="CT5" i="42"/>
  <c r="CL5" i="42"/>
  <c r="DB5" i="42"/>
  <c r="BC5" i="42"/>
  <c r="BC40" i="42" s="1"/>
  <c r="BD40" i="42"/>
  <c r="BB41" i="42" s="1"/>
  <c r="BA41" i="42" s="1"/>
  <c r="BZ8" i="42"/>
  <c r="CP8" i="42"/>
  <c r="CH8" i="42"/>
  <c r="CX8" i="42"/>
  <c r="CE8" i="42"/>
  <c r="CU8" i="42"/>
  <c r="DC8" i="42"/>
  <c r="CM8" i="42"/>
  <c r="BZ5" i="42"/>
  <c r="CP5" i="42"/>
  <c r="CH5" i="42"/>
  <c r="CX5" i="42"/>
  <c r="CB5" i="42"/>
  <c r="CR5" i="42"/>
  <c r="CJ5" i="42"/>
  <c r="CZ5" i="42"/>
  <c r="BV8" i="42"/>
  <c r="BY8" i="42"/>
  <c r="CF8" i="42" s="1"/>
  <c r="CO8" i="42"/>
  <c r="CV8" i="42" s="1"/>
  <c r="BW8" i="42"/>
  <c r="CG8" i="42"/>
  <c r="CN8" i="42" s="1"/>
  <c r="CW8" i="42"/>
  <c r="DD8" i="42" s="1"/>
  <c r="CA8" i="42"/>
  <c r="CQ8" i="42"/>
  <c r="CI8" i="42"/>
  <c r="CY8" i="42"/>
  <c r="CC8" i="42"/>
  <c r="CS8" i="42"/>
  <c r="DA8" i="42"/>
  <c r="CK8" i="42"/>
  <c r="CC10" i="42"/>
  <c r="CS10" i="42"/>
  <c r="DA10" i="42"/>
  <c r="CK10" i="42"/>
  <c r="CA12" i="42"/>
  <c r="CQ12" i="42"/>
  <c r="CY12" i="42"/>
  <c r="CI12" i="42"/>
  <c r="CJ15" i="42"/>
  <c r="CZ15" i="42"/>
  <c r="CB15" i="42"/>
  <c r="CR15" i="42"/>
  <c r="BV18" i="42"/>
  <c r="CG18" i="42"/>
  <c r="CN18" i="42" s="1"/>
  <c r="CW18" i="42"/>
  <c r="DD18" i="42" s="1"/>
  <c r="CO18" i="42"/>
  <c r="CV18" i="42" s="1"/>
  <c r="BY18" i="42"/>
  <c r="CF18" i="42" s="1"/>
  <c r="CE19" i="42"/>
  <c r="CU19" i="42"/>
  <c r="CM19" i="42"/>
  <c r="DC19" i="42"/>
  <c r="CC5" i="42"/>
  <c r="CS5" i="42"/>
  <c r="CK5" i="42"/>
  <c r="DA5" i="42"/>
  <c r="BV6" i="42"/>
  <c r="BY6" i="42"/>
  <c r="CF6" i="42" s="1"/>
  <c r="CO6" i="42"/>
  <c r="CV6" i="42" s="1"/>
  <c r="BW6" i="42"/>
  <c r="CG6" i="42"/>
  <c r="CN6" i="42" s="1"/>
  <c r="CW6" i="42"/>
  <c r="DD6" i="42" s="1"/>
  <c r="CC6" i="42"/>
  <c r="CS6" i="42"/>
  <c r="CK6" i="42"/>
  <c r="DA6" i="42"/>
  <c r="CE6" i="42"/>
  <c r="CU6" i="42"/>
  <c r="CM6" i="42"/>
  <c r="DC6" i="42"/>
  <c r="CB8" i="42"/>
  <c r="CR8" i="42"/>
  <c r="CZ8" i="42"/>
  <c r="CJ8" i="42"/>
  <c r="CB10" i="42"/>
  <c r="CR10" i="42"/>
  <c r="CZ10" i="42"/>
  <c r="CJ10" i="42"/>
  <c r="CK15" i="42"/>
  <c r="DA15" i="42"/>
  <c r="CC15" i="42"/>
  <c r="CS15" i="42"/>
  <c r="CC19" i="42"/>
  <c r="CS19" i="42"/>
  <c r="CK19" i="42"/>
  <c r="DA19" i="42"/>
  <c r="BY20" i="42"/>
  <c r="CF20" i="42" s="1"/>
  <c r="CO20" i="42"/>
  <c r="CV20" i="42" s="1"/>
  <c r="CG20" i="42"/>
  <c r="CN20" i="42" s="1"/>
  <c r="BV20" i="42"/>
  <c r="CW20" i="42"/>
  <c r="DD20" i="42" s="1"/>
  <c r="CM20" i="42"/>
  <c r="DC20" i="42"/>
  <c r="CU20" i="42"/>
  <c r="CE20" i="42"/>
  <c r="BZ21" i="42"/>
  <c r="CP21" i="42"/>
  <c r="CX21" i="42"/>
  <c r="CH21" i="42"/>
  <c r="CA21" i="42"/>
  <c r="CQ21" i="42"/>
  <c r="CY21" i="42"/>
  <c r="CI21" i="42"/>
  <c r="CA24" i="42"/>
  <c r="CQ24" i="42"/>
  <c r="CI24" i="42"/>
  <c r="CY24" i="42"/>
  <c r="CB24" i="42"/>
  <c r="CR24" i="42"/>
  <c r="CJ24" i="42"/>
  <c r="CZ24" i="42"/>
  <c r="CE24" i="42"/>
  <c r="CU24" i="42"/>
  <c r="CM24" i="42"/>
  <c r="DC24" i="42"/>
  <c r="BZ25" i="42"/>
  <c r="CP25" i="42"/>
  <c r="CH25" i="42"/>
  <c r="CX25" i="42"/>
  <c r="BW25" i="42"/>
  <c r="CD25" i="42"/>
  <c r="CT25" i="42"/>
  <c r="CL25" i="42"/>
  <c r="DB25" i="42"/>
  <c r="CE25" i="42"/>
  <c r="CU25" i="42"/>
  <c r="CM25" i="42"/>
  <c r="DC25" i="42"/>
  <c r="CC26" i="42"/>
  <c r="CS26" i="42"/>
  <c r="CK26" i="42"/>
  <c r="DA26" i="42"/>
  <c r="CD26" i="42"/>
  <c r="CT26" i="42"/>
  <c r="CL26" i="42"/>
  <c r="DB26" i="42"/>
  <c r="CM34" i="42"/>
  <c r="DC34" i="42"/>
  <c r="CE34" i="42"/>
  <c r="CU34" i="42"/>
  <c r="BZ12" i="42"/>
  <c r="CP12" i="42"/>
  <c r="CX12" i="42"/>
  <c r="CH12" i="42"/>
  <c r="BV16" i="42"/>
  <c r="CG16" i="42"/>
  <c r="CN16" i="42" s="1"/>
  <c r="CW16" i="42"/>
  <c r="DD16" i="42" s="1"/>
  <c r="BY16" i="42"/>
  <c r="CF16" i="42" s="1"/>
  <c r="CO16" i="42"/>
  <c r="CV16" i="42" s="1"/>
  <c r="CD24" i="42"/>
  <c r="CT24" i="42"/>
  <c r="CL24" i="42"/>
  <c r="DB24" i="42"/>
  <c r="CB25" i="42"/>
  <c r="CR25" i="42"/>
  <c r="CJ25" i="42"/>
  <c r="CZ25" i="42"/>
  <c r="CJ34" i="42"/>
  <c r="CZ34" i="42"/>
  <c r="CB34" i="42"/>
  <c r="CR34" i="42"/>
  <c r="CD16" i="42"/>
  <c r="CT16" i="42"/>
  <c r="CL16" i="42"/>
  <c r="DB16" i="42"/>
  <c r="BV24" i="42"/>
  <c r="BY24" i="42"/>
  <c r="CF24" i="42" s="1"/>
  <c r="CO24" i="42"/>
  <c r="CV24" i="42" s="1"/>
  <c r="BW24" i="42"/>
  <c r="CW24" i="42"/>
  <c r="DD24" i="42" s="1"/>
  <c r="CG24" i="42"/>
  <c r="CN24" i="42" s="1"/>
  <c r="CA25" i="42"/>
  <c r="CQ25" i="42"/>
  <c r="CI25" i="42"/>
  <c r="CY25" i="42"/>
  <c r="CK35" i="42"/>
  <c r="DA35" i="42"/>
  <c r="CC35" i="42"/>
  <c r="CS35" i="42"/>
  <c r="BV36" i="42"/>
  <c r="CG36" i="42"/>
  <c r="CN36" i="42" s="1"/>
  <c r="CW36" i="42"/>
  <c r="DD36" i="42" s="1"/>
  <c r="BY36" i="42"/>
  <c r="CF36" i="42" s="1"/>
  <c r="CO36" i="42"/>
  <c r="CV36" i="42" s="1"/>
  <c r="BQ44" i="42"/>
  <c r="T5" i="42"/>
  <c r="T40" i="42" s="1"/>
  <c r="U40" i="42"/>
  <c r="S41" i="42" s="1"/>
  <c r="R41" i="42" s="1"/>
  <c r="AA5" i="42"/>
  <c r="AA40" i="42" s="1"/>
  <c r="AB40" i="42"/>
  <c r="Z41" i="42" s="1"/>
  <c r="Y41" i="42" s="1"/>
  <c r="CL12" i="42"/>
  <c r="DB12" i="42"/>
  <c r="CD12" i="42"/>
  <c r="CT12" i="42"/>
  <c r="CM11" i="42"/>
  <c r="DC11" i="42"/>
  <c r="CE11" i="42"/>
  <c r="CU11" i="42"/>
  <c r="BW13" i="42"/>
  <c r="BV13" i="42"/>
  <c r="BY13" i="42"/>
  <c r="CF13" i="42" s="1"/>
  <c r="CG13" i="42"/>
  <c r="CN13" i="42" s="1"/>
  <c r="CO13" i="42"/>
  <c r="CV13" i="42" s="1"/>
  <c r="CW13" i="42"/>
  <c r="DD13" i="42" s="1"/>
  <c r="CI20" i="42"/>
  <c r="CY20" i="42"/>
  <c r="CA20" i="42"/>
  <c r="CQ20" i="42"/>
  <c r="CJ20" i="42"/>
  <c r="CZ20" i="42"/>
  <c r="CB20" i="42"/>
  <c r="CR20" i="42"/>
  <c r="CL21" i="42"/>
  <c r="DB21" i="42"/>
  <c r="CD21" i="42"/>
  <c r="CT21" i="42"/>
  <c r="CM21" i="42"/>
  <c r="DC21" i="42"/>
  <c r="CE21" i="42"/>
  <c r="CU21" i="42"/>
  <c r="CM22" i="42"/>
  <c r="DC22" i="42"/>
  <c r="CE22" i="42"/>
  <c r="CU22" i="42"/>
  <c r="BW23" i="42"/>
  <c r="CG23" i="42"/>
  <c r="CN23" i="42" s="1"/>
  <c r="CW23" i="42"/>
  <c r="DD23" i="42" s="1"/>
  <c r="BV23" i="42"/>
  <c r="BY23" i="42"/>
  <c r="CF23" i="42" s="1"/>
  <c r="CO23" i="42"/>
  <c r="CV23" i="42" s="1"/>
  <c r="CJ21" i="42"/>
  <c r="CZ21" i="42"/>
  <c r="BW21" i="42"/>
  <c r="CB21" i="42"/>
  <c r="CR21" i="42"/>
  <c r="CH22" i="42"/>
  <c r="CX22" i="42"/>
  <c r="BZ22" i="42"/>
  <c r="CP22" i="42"/>
  <c r="CK39" i="42"/>
  <c r="DA39" i="42"/>
  <c r="CC39" i="42"/>
  <c r="CS39" i="42"/>
  <c r="CL11" i="42"/>
  <c r="DB11" i="42"/>
  <c r="CD11" i="42"/>
  <c r="CT11" i="42"/>
  <c r="BW12" i="42"/>
  <c r="BV12" i="42"/>
  <c r="BY12" i="42"/>
  <c r="CF12" i="42" s="1"/>
  <c r="CG12" i="42"/>
  <c r="CN12" i="42" s="1"/>
  <c r="CO12" i="42"/>
  <c r="CV12" i="42" s="1"/>
  <c r="CW12" i="42"/>
  <c r="DD12" i="42" s="1"/>
  <c r="CM12" i="42"/>
  <c r="DC12" i="42"/>
  <c r="CE12" i="42"/>
  <c r="CU12" i="42"/>
  <c r="BW11" i="42"/>
  <c r="BV11" i="42"/>
  <c r="BY11" i="42"/>
  <c r="CF11" i="42" s="1"/>
  <c r="CG11" i="42"/>
  <c r="CN11" i="42" s="1"/>
  <c r="CO11" i="42"/>
  <c r="CV11" i="42" s="1"/>
  <c r="CW11" i="42"/>
  <c r="DD11" i="42" s="1"/>
  <c r="CK12" i="42"/>
  <c r="DA12" i="42"/>
  <c r="CC12" i="42"/>
  <c r="CS12" i="42"/>
  <c r="CH20" i="42"/>
  <c r="CX20" i="42"/>
  <c r="BW20" i="42"/>
  <c r="BZ20" i="42"/>
  <c r="CP20" i="42"/>
  <c r="CK21" i="42"/>
  <c r="DA21" i="42"/>
  <c r="CC21" i="42"/>
  <c r="CS21" i="42"/>
  <c r="BW22" i="42"/>
  <c r="CG22" i="42"/>
  <c r="CN22" i="42" s="1"/>
  <c r="CW22" i="42"/>
  <c r="DD22" i="42" s="1"/>
  <c r="BV22" i="42"/>
  <c r="BY22" i="42"/>
  <c r="CF22" i="42" s="1"/>
  <c r="CO22" i="42"/>
  <c r="CV22" i="42" s="1"/>
  <c r="CI38" i="42"/>
  <c r="CY38" i="42"/>
  <c r="CA38" i="42"/>
  <c r="CQ38" i="42"/>
  <c r="CM38" i="42"/>
  <c r="DC38" i="42"/>
  <c r="CE38" i="42"/>
  <c r="CU38" i="42"/>
  <c r="AO5" i="42"/>
  <c r="AO40" i="42" s="1"/>
  <c r="AP40" i="42"/>
  <c r="AN41" i="42" s="1"/>
  <c r="AM41" i="42" s="1"/>
  <c r="CC9" i="42"/>
  <c r="DA9" i="42"/>
  <c r="CK9" i="42"/>
  <c r="CS9" i="42"/>
  <c r="BZ9" i="42"/>
  <c r="CH9" i="42"/>
  <c r="CP9" i="42"/>
  <c r="CX9" i="42"/>
  <c r="BW9" i="42"/>
  <c r="CD9" i="42"/>
  <c r="CL9" i="42"/>
  <c r="CT9" i="42"/>
  <c r="DB9" i="42"/>
  <c r="BW10" i="42"/>
  <c r="BV10" i="42"/>
  <c r="BY10" i="42"/>
  <c r="CF10" i="42" s="1"/>
  <c r="CG10" i="42"/>
  <c r="CN10" i="42" s="1"/>
  <c r="CO10" i="42"/>
  <c r="CV10" i="42" s="1"/>
  <c r="CW10" i="42"/>
  <c r="DD10" i="42" s="1"/>
  <c r="CM14" i="42"/>
  <c r="DC14" i="42"/>
  <c r="CE14" i="42"/>
  <c r="CU14" i="42"/>
  <c r="BW26" i="42"/>
  <c r="CG26" i="42"/>
  <c r="CN26" i="42" s="1"/>
  <c r="CW26" i="42"/>
  <c r="DD26" i="42" s="1"/>
  <c r="BV26" i="42"/>
  <c r="BY26" i="42"/>
  <c r="CF26" i="42" s="1"/>
  <c r="CO26" i="42"/>
  <c r="CV26" i="42" s="1"/>
  <c r="CM26" i="42"/>
  <c r="DC26" i="42"/>
  <c r="CE26" i="42"/>
  <c r="CU26" i="42"/>
  <c r="CL27" i="42"/>
  <c r="DB27" i="42"/>
  <c r="CD27" i="42"/>
  <c r="CT27" i="42"/>
  <c r="CM27" i="42"/>
  <c r="DC27" i="42"/>
  <c r="CE27" i="42"/>
  <c r="CU27" i="42"/>
  <c r="CK28" i="42"/>
  <c r="DA28" i="42"/>
  <c r="CC28" i="42"/>
  <c r="CS28" i="42"/>
  <c r="CL28" i="42"/>
  <c r="DB28" i="42"/>
  <c r="CD28" i="42"/>
  <c r="CT28" i="42"/>
  <c r="CI26" i="42"/>
  <c r="CY26" i="42"/>
  <c r="CA26" i="42"/>
  <c r="CQ26" i="42"/>
  <c r="CJ26" i="42"/>
  <c r="CZ26" i="42"/>
  <c r="CB26" i="42"/>
  <c r="CR26" i="42"/>
  <c r="CH28" i="42"/>
  <c r="CX28" i="42"/>
  <c r="BW28" i="42"/>
  <c r="BZ28" i="42"/>
  <c r="CP28" i="42"/>
  <c r="CJ29" i="42"/>
  <c r="CZ29" i="42"/>
  <c r="CB29" i="42"/>
  <c r="CR29" i="42"/>
  <c r="BW31" i="42"/>
  <c r="CG31" i="42"/>
  <c r="CN31" i="42" s="1"/>
  <c r="CW31" i="42"/>
  <c r="DD31" i="42" s="1"/>
  <c r="BV31" i="42"/>
  <c r="BY31" i="42"/>
  <c r="CF31" i="42" s="1"/>
  <c r="CO31" i="42"/>
  <c r="CV31" i="42" s="1"/>
  <c r="CH33" i="42"/>
  <c r="CX33" i="42"/>
  <c r="BW33" i="42"/>
  <c r="BZ33" i="42"/>
  <c r="CP33" i="42"/>
  <c r="CI33" i="42"/>
  <c r="CY33" i="42"/>
  <c r="CA33" i="42"/>
  <c r="CQ33" i="42"/>
  <c r="CH30" i="42"/>
  <c r="CX30" i="42"/>
  <c r="BW30" i="42"/>
  <c r="BZ30" i="42"/>
  <c r="CP30" i="42"/>
  <c r="CM35" i="42"/>
  <c r="DC35" i="42"/>
  <c r="CE35" i="42"/>
  <c r="CU35" i="42"/>
  <c r="BY39" i="42"/>
  <c r="CF39" i="42" s="1"/>
  <c r="CG39" i="42"/>
  <c r="CN39" i="42" s="1"/>
  <c r="CO39" i="42"/>
  <c r="CV39" i="42" s="1"/>
  <c r="CW39" i="42"/>
  <c r="DD39" i="42" s="1"/>
  <c r="BV39" i="42"/>
  <c r="CM39" i="42"/>
  <c r="DC39" i="42"/>
  <c r="CE39" i="42"/>
  <c r="CU39" i="42"/>
  <c r="M5" i="42"/>
  <c r="M40" i="42" s="1"/>
  <c r="N40" i="42"/>
  <c r="L41" i="42" s="1"/>
  <c r="K41" i="42" s="1"/>
  <c r="CA9" i="42"/>
  <c r="CY9" i="42"/>
  <c r="CI9" i="42"/>
  <c r="CQ9" i="42"/>
  <c r="CE9" i="42"/>
  <c r="DC9" i="42"/>
  <c r="CM9" i="42"/>
  <c r="CU9" i="42"/>
  <c r="CB9" i="42"/>
  <c r="CJ9" i="42"/>
  <c r="CR9" i="42"/>
  <c r="CZ9" i="42"/>
  <c r="BW14" i="42"/>
  <c r="BV14" i="42"/>
  <c r="BY14" i="42"/>
  <c r="CF14" i="42" s="1"/>
  <c r="CG14" i="42"/>
  <c r="CN14" i="42" s="1"/>
  <c r="CO14" i="42"/>
  <c r="CV14" i="42" s="1"/>
  <c r="CW14" i="42"/>
  <c r="DD14" i="42" s="1"/>
  <c r="CL15" i="42"/>
  <c r="DB15" i="42"/>
  <c r="CD15" i="42"/>
  <c r="CT15" i="42"/>
  <c r="CM15" i="42"/>
  <c r="DC15" i="42"/>
  <c r="CE15" i="42"/>
  <c r="CU15" i="42"/>
  <c r="CK16" i="42"/>
  <c r="DA16" i="42"/>
  <c r="CC16" i="42"/>
  <c r="CS16" i="42"/>
  <c r="CI14" i="42"/>
  <c r="CY14" i="42"/>
  <c r="CA14" i="42"/>
  <c r="CQ14" i="42"/>
  <c r="CJ14" i="42"/>
  <c r="CZ14" i="42"/>
  <c r="CB14" i="42"/>
  <c r="CR14" i="42"/>
  <c r="CH15" i="42"/>
  <c r="CX15" i="42"/>
  <c r="BW15" i="42"/>
  <c r="BZ15" i="42"/>
  <c r="CP15" i="42"/>
  <c r="CI15" i="42"/>
  <c r="CY15" i="42"/>
  <c r="CA15" i="42"/>
  <c r="CQ15" i="42"/>
  <c r="CH16" i="42"/>
  <c r="CX16" i="42"/>
  <c r="BW16" i="42"/>
  <c r="BZ16" i="42"/>
  <c r="CP16" i="42"/>
  <c r="BW29" i="42"/>
  <c r="CG29" i="42"/>
  <c r="CN29" i="42" s="1"/>
  <c r="CW29" i="42"/>
  <c r="DD29" i="42" s="1"/>
  <c r="BV29" i="42"/>
  <c r="BY29" i="42"/>
  <c r="CF29" i="42" s="1"/>
  <c r="CO29" i="42"/>
  <c r="CV29" i="42" s="1"/>
  <c r="CH27" i="42"/>
  <c r="CX27" i="42"/>
  <c r="BW27" i="42"/>
  <c r="BZ27" i="42"/>
  <c r="CP27" i="42"/>
  <c r="CI27" i="42"/>
  <c r="CY27" i="42"/>
  <c r="CA27" i="42"/>
  <c r="CQ27" i="42"/>
  <c r="CK30" i="42"/>
  <c r="DA30" i="42"/>
  <c r="CC30" i="42"/>
  <c r="CS30" i="42"/>
  <c r="CL30" i="42"/>
  <c r="DB30" i="42"/>
  <c r="CD30" i="42"/>
  <c r="CT30" i="42"/>
  <c r="CI32" i="42"/>
  <c r="CY32" i="42"/>
  <c r="CA32" i="42"/>
  <c r="CQ32" i="42"/>
  <c r="CJ32" i="42"/>
  <c r="CZ32" i="42"/>
  <c r="CB32" i="42"/>
  <c r="CR32" i="42"/>
  <c r="CH34" i="42"/>
  <c r="CX34" i="42"/>
  <c r="BW34" i="42"/>
  <c r="BZ34" i="42"/>
  <c r="CP34" i="42"/>
  <c r="CI35" i="42"/>
  <c r="CY35" i="42"/>
  <c r="CA35" i="42"/>
  <c r="CQ35" i="42"/>
  <c r="BZ36" i="42"/>
  <c r="CP36" i="42"/>
  <c r="CH36" i="42"/>
  <c r="CX36" i="42"/>
  <c r="DA37" i="42"/>
  <c r="CC37" i="42"/>
  <c r="CK37" i="42"/>
  <c r="CC38" i="42"/>
  <c r="CS38" i="42"/>
  <c r="CK38" i="42"/>
  <c r="DA38" i="42"/>
  <c r="CI39" i="42"/>
  <c r="CY39" i="42"/>
  <c r="CA39" i="42"/>
  <c r="CQ39" i="42"/>
  <c r="CK29" i="42"/>
  <c r="DA29" i="42"/>
  <c r="CC29" i="42"/>
  <c r="CS29" i="42"/>
  <c r="CJ31" i="42"/>
  <c r="CZ31" i="42"/>
  <c r="CB31" i="42"/>
  <c r="CR31" i="42"/>
  <c r="CK31" i="42"/>
  <c r="DA31" i="42"/>
  <c r="CC31" i="42"/>
  <c r="CS31" i="42"/>
  <c r="BW32" i="42"/>
  <c r="CG32" i="42"/>
  <c r="CN32" i="42" s="1"/>
  <c r="CW32" i="42"/>
  <c r="DD32" i="42" s="1"/>
  <c r="BV32" i="42"/>
  <c r="BY32" i="42"/>
  <c r="CF32" i="42" s="1"/>
  <c r="CO32" i="42"/>
  <c r="CV32" i="42" s="1"/>
  <c r="CM32" i="42"/>
  <c r="DC32" i="42"/>
  <c r="CE32" i="42"/>
  <c r="CU32" i="42"/>
  <c r="CL33" i="42"/>
  <c r="DB33" i="42"/>
  <c r="CD33" i="42"/>
  <c r="CT33" i="42"/>
  <c r="CM33" i="42"/>
  <c r="DC33" i="42"/>
  <c r="CE33" i="42"/>
  <c r="CU33" i="42"/>
  <c r="CK34" i="42"/>
  <c r="DA34" i="42"/>
  <c r="CC34" i="42"/>
  <c r="CS34" i="42"/>
  <c r="CL34" i="42"/>
  <c r="DB34" i="42"/>
  <c r="CD34" i="42"/>
  <c r="CT34" i="42"/>
  <c r="CD36" i="42"/>
  <c r="CT36" i="42"/>
  <c r="CL36" i="42"/>
  <c r="DB36" i="42"/>
  <c r="CA18" i="42"/>
  <c r="CQ18" i="42"/>
  <c r="CI18" i="42"/>
  <c r="CY18" i="42"/>
  <c r="BW18" i="42"/>
  <c r="CM18" i="42"/>
  <c r="DC18" i="42"/>
  <c r="CE18" i="42"/>
  <c r="CU18" i="42"/>
  <c r="CX19" i="42"/>
  <c r="BZ19" i="42"/>
  <c r="CH19" i="42"/>
  <c r="CP19" i="42"/>
  <c r="CD19" i="42"/>
  <c r="CT19" i="42"/>
  <c r="CL19" i="42"/>
  <c r="DB19" i="42"/>
  <c r="CD17" i="42"/>
  <c r="CT17" i="42"/>
  <c r="CL17" i="42"/>
  <c r="DB17" i="42"/>
  <c r="BW17" i="42"/>
  <c r="CK18" i="42"/>
  <c r="CC18" i="42"/>
  <c r="CS18" i="42"/>
  <c r="DA18" i="42"/>
  <c r="CJ19" i="42"/>
  <c r="CZ19" i="42"/>
  <c r="CB19" i="42"/>
  <c r="CR19" i="42"/>
  <c r="BZ35" i="42"/>
  <c r="CP35" i="42"/>
  <c r="CH35" i="42"/>
  <c r="CX35" i="42"/>
  <c r="CW37" i="42"/>
  <c r="DD37" i="42" s="1"/>
  <c r="BV37" i="42"/>
  <c r="BY37" i="42"/>
  <c r="CF37" i="42" s="1"/>
  <c r="CG37" i="42"/>
  <c r="CN37" i="42" s="1"/>
  <c r="CO37" i="42"/>
  <c r="CV37" i="42" s="1"/>
  <c r="BW37" i="42"/>
  <c r="CH38" i="42"/>
  <c r="CX38" i="42"/>
  <c r="BZ38" i="42"/>
  <c r="CP38" i="42"/>
  <c r="BQ5" i="42"/>
  <c r="BQ40" i="42" s="1"/>
  <c r="BR40" i="42"/>
  <c r="BP41" i="42" s="1"/>
  <c r="BO41" i="42" s="1"/>
  <c r="BY19" i="42"/>
  <c r="CF19" i="42" s="1"/>
  <c r="CG19" i="42"/>
  <c r="CN19" i="42" s="1"/>
  <c r="CO19" i="42"/>
  <c r="CV19" i="42" s="1"/>
  <c r="BV19" i="42"/>
  <c r="CW19" i="42"/>
  <c r="DD19" i="42" s="1"/>
  <c r="BW19" i="42"/>
  <c r="BV35" i="42"/>
  <c r="BY35" i="42"/>
  <c r="CF35" i="42" s="1"/>
  <c r="CG35" i="42"/>
  <c r="CN35" i="42" s="1"/>
  <c r="CO35" i="42"/>
  <c r="CV35" i="42" s="1"/>
  <c r="CW35" i="42"/>
  <c r="DD35" i="42" s="1"/>
  <c r="BW35" i="42"/>
  <c r="CB35" i="42"/>
  <c r="CR35" i="42"/>
  <c r="CJ35" i="42"/>
  <c r="CZ35" i="42"/>
  <c r="CA36" i="42"/>
  <c r="CQ36" i="42"/>
  <c r="CI36" i="42"/>
  <c r="CY36" i="42"/>
  <c r="BW36" i="42"/>
  <c r="CE36" i="42"/>
  <c r="CU36" i="42"/>
  <c r="CM36" i="42"/>
  <c r="DC36" i="42"/>
  <c r="CH37" i="42"/>
  <c r="CX37" i="42"/>
  <c r="BZ37" i="42"/>
  <c r="CP37" i="42"/>
  <c r="CT37" i="42"/>
  <c r="CL37" i="42"/>
  <c r="DB37" i="42"/>
  <c r="CD37" i="42"/>
  <c r="BW38" i="42"/>
  <c r="BV38" i="42"/>
  <c r="BY38" i="42"/>
  <c r="CF38" i="42" s="1"/>
  <c r="CG38" i="42"/>
  <c r="CN38" i="42" s="1"/>
  <c r="CO38" i="42"/>
  <c r="CV38" i="42" s="1"/>
  <c r="CW38" i="42"/>
  <c r="DD38" i="42" s="1"/>
  <c r="CJ38" i="42"/>
  <c r="CZ38" i="42"/>
  <c r="CB38" i="42"/>
  <c r="CR38" i="42"/>
  <c r="CD35" i="42"/>
  <c r="CT35" i="42"/>
  <c r="CL35" i="42"/>
  <c r="DB35" i="42"/>
  <c r="CC36" i="42"/>
  <c r="CS36" i="42"/>
  <c r="CK36" i="42"/>
  <c r="DA36" i="42"/>
  <c r="CR37" i="42"/>
  <c r="CZ37" i="42"/>
  <c r="CJ37" i="42"/>
  <c r="CB37" i="42"/>
  <c r="CL38" i="42"/>
  <c r="DB38" i="42"/>
  <c r="CD38" i="42"/>
  <c r="CT38" i="42"/>
  <c r="BX33" i="42" l="1"/>
  <c r="BX20" i="42"/>
  <c r="BX8" i="42"/>
  <c r="BX34" i="42"/>
  <c r="BX22" i="42"/>
  <c r="BX23" i="42"/>
  <c r="BX36" i="42"/>
  <c r="BX24" i="42"/>
  <c r="BX16" i="42"/>
  <c r="BX6" i="42"/>
  <c r="BX18" i="42"/>
  <c r="BX21" i="42"/>
  <c r="BX15" i="42"/>
  <c r="BX5" i="42"/>
  <c r="BX29" i="42"/>
  <c r="BX26" i="42"/>
  <c r="BX11" i="42"/>
  <c r="BX12" i="42"/>
  <c r="BX13" i="42"/>
  <c r="BX14" i="42"/>
  <c r="BX10" i="42"/>
  <c r="BX32" i="42"/>
  <c r="BX39" i="42"/>
  <c r="BX31" i="42"/>
  <c r="BX38" i="42"/>
  <c r="BX35" i="42"/>
  <c r="BX19" i="42"/>
  <c r="BX37" i="42"/>
</calcChain>
</file>

<file path=xl/comments1.xml><?xml version="1.0" encoding="utf-8"?>
<comments xmlns="http://schemas.openxmlformats.org/spreadsheetml/2006/main">
  <authors>
    <author>Admin</author>
  </authors>
  <commentList>
    <comment ref="CE3" authorId="0" shapeId="0">
      <text>
        <r>
          <rPr>
            <sz val="8"/>
            <color indexed="81"/>
            <rFont val="Tahoma"/>
            <family val="2"/>
            <charset val="204"/>
          </rPr>
          <t>Количество оценок по предметам.
Оценка по боевой подготовке учебных подразделений (рот, батальонов, циклов) определяется как оценка по командирской подготовке.
Оценка боевой подготовки подразделений не может быть выше оценок по ТСП, ТП, СП, РХБЗ, для РО - по ОГН</t>
        </r>
      </text>
    </comment>
  </commentList>
</comments>
</file>

<file path=xl/sharedStrings.xml><?xml version="1.0" encoding="utf-8"?>
<sst xmlns="http://schemas.openxmlformats.org/spreadsheetml/2006/main" count="305" uniqueCount="92">
  <si>
    <t xml:space="preserve"> </t>
  </si>
  <si>
    <t>майор</t>
  </si>
  <si>
    <t>Рота</t>
  </si>
  <si>
    <t>№</t>
  </si>
  <si>
    <t>(Программа рассчитана на 4 батальона, 3 роты по 6 взводов, 45 человек - 3240 курсантов)</t>
  </si>
  <si>
    <t>Универсальная программа подсчета оценок и классности</t>
  </si>
  <si>
    <t>Описание листов:</t>
  </si>
  <si>
    <t>Сырье - отсортировать фамилии, проставить отделение (полученный список скопировать в основу 3 раза).</t>
  </si>
  <si>
    <t>СТР</t>
  </si>
  <si>
    <t>ФП</t>
  </si>
  <si>
    <t>ОГН</t>
  </si>
  <si>
    <t>Команда - сводная ведомость на каждого человека уезжающего в другую в/ч.</t>
  </si>
  <si>
    <t>Общая - сводная ведомость экзаменов в подшивку.</t>
  </si>
  <si>
    <t>ТП - ведомость для экзамена.</t>
  </si>
  <si>
    <t>СТР - ведомость для экзамена.</t>
  </si>
  <si>
    <t>ФП - ведомость для экзамена.</t>
  </si>
  <si>
    <t>ОВУ - ведомость для экзамена.</t>
  </si>
  <si>
    <t>ОГН - ведомость для экзамена.</t>
  </si>
  <si>
    <t>Учет 1б - ввод оценок курсантов.</t>
  </si>
  <si>
    <t>Учет 2б - ввод оценок курсантов.</t>
  </si>
  <si>
    <t>Учет 3б - ввод оценок курсантов.</t>
  </si>
  <si>
    <t>Учет 4б - ввод оценок курсантов.</t>
  </si>
  <si>
    <t>1 бат - сводные таблица с оценками.</t>
  </si>
  <si>
    <t>2 бат - сводные таблица с оценками.</t>
  </si>
  <si>
    <t>3 бат - сводные таблица с оценками.</t>
  </si>
  <si>
    <t>4 бат - сводные таблица с оценками.</t>
  </si>
  <si>
    <t>Классность - подсчет курсантов получивших классность.</t>
  </si>
  <si>
    <t>Слайды - данные для вставки в слайды.</t>
  </si>
  <si>
    <t>Командиры - прописать КБ, КР, КВ, КО, преподавателей.</t>
  </si>
  <si>
    <t>№ п/п</t>
  </si>
  <si>
    <t>ВУС</t>
  </si>
  <si>
    <t>в/звание</t>
  </si>
  <si>
    <t>Фамилия И.О.</t>
  </si>
  <si>
    <t>СП</t>
  </si>
  <si>
    <t>ТП</t>
  </si>
  <si>
    <t>Стр.</t>
  </si>
  <si>
    <t>Физ.</t>
  </si>
  <si>
    <t>ОВУ</t>
  </si>
  <si>
    <t>Огн.</t>
  </si>
  <si>
    <t>РХБЗ</t>
  </si>
  <si>
    <t>Общ.</t>
  </si>
  <si>
    <t>Примечания</t>
  </si>
  <si>
    <t>"Отлично"</t>
  </si>
  <si>
    <t>%</t>
  </si>
  <si>
    <t>"Хорошо"</t>
  </si>
  <si>
    <t>"Удовлетв."</t>
  </si>
  <si>
    <t>"Неудовлетв."</t>
  </si>
  <si>
    <t>Оценка</t>
  </si>
  <si>
    <t>Средний балл</t>
  </si>
  <si>
    <t>ОВП</t>
  </si>
  <si>
    <t>СЭС</t>
  </si>
  <si>
    <t>оц. ср. балл.</t>
  </si>
  <si>
    <t xml:space="preserve">Основа - отметить недопущенных ("х" - маленькая русская буква), КМН, досрочников, просклонять списки -у, -а. </t>
  </si>
  <si>
    <t>ДЗД - подсчет оценок по дням по предметам экзаменов (дни в столбце A проставлять вручную!)</t>
  </si>
  <si>
    <t>П-З - план-задание по обучающимся и с учетом недопущенных.</t>
  </si>
  <si>
    <t>В акт ВЭ - таблицы в акт выпускных экзаменов (оценка подразделению, таблицы с количеством 5-4-3-2 и процентами)</t>
  </si>
  <si>
    <t>Т.А. - текст в анализ (худшие и лучшие подразделения, их баллы и ответственные - КВ, КР, КБ, НЦ, преподаватель)</t>
  </si>
  <si>
    <t>проверка л-с - лист для предоставления в роту на предмет соответствия именному списку, ошибок в ФИО и падежных формах (для приказов).</t>
  </si>
  <si>
    <t>СП - ведомость для экзамена (из нее берутся год и месяц сдачи и утверждения для других ведомостей)</t>
  </si>
  <si>
    <t>Главная - прописать ВУСы, проставить циклы, наличие ("х" - маленькая русская буква), месяц и год, КЧ, НОПО, НУО, председателя экзаменационной комиссии.</t>
  </si>
  <si>
    <t>Приказ - формирует список в приказ о выпуске и в приказ на классность.</t>
  </si>
  <si>
    <t>Хуч-Луч - худшее и лучшее подразделение (взвод, рота, батальон, ВУС, цикл) по итогам экзамена.</t>
  </si>
  <si>
    <t>Рсч - таблица расчетов оценок и средних баллов по подразделениям. Содержит количество 5-4-3-2 и проценты по подразделениям. Все расчеты оценок берутся из этого листа.</t>
  </si>
  <si>
    <t>Акт - готовит акт на классность. В списке будут только те, кто получил 4 или 5 по ОВП (нужно импортировать оценки в "основу" после экзамена по ОВП)</t>
  </si>
  <si>
    <t>Учвед - учет ведомостей - показывает, кто принес и кто должен принести ведомости, сводные результаты по подразделениям, ВУСам, циклам. (день проставляется в $A$1)</t>
  </si>
  <si>
    <t>МП</t>
  </si>
  <si>
    <t>ОГП</t>
  </si>
  <si>
    <t>Важные</t>
  </si>
  <si>
    <t>Все</t>
  </si>
  <si>
    <t>воинское звание</t>
  </si>
  <si>
    <t>Фамилия, инициалы</t>
  </si>
  <si>
    <t>Учебная рота сержантов</t>
  </si>
  <si>
    <t>КОМАНДИР УЧЕБНОЙ РОТЫ СЕРЖАНТОВ</t>
  </si>
  <si>
    <t xml:space="preserve">                                                                          Р. Середа</t>
  </si>
  <si>
    <t>Оценено военнослужащих</t>
  </si>
  <si>
    <t>Командирская подготовка</t>
  </si>
  <si>
    <t>Боевая подготовка</t>
  </si>
  <si>
    <t>оц.</t>
  </si>
  <si>
    <t>Управление, роты, циклы</t>
  </si>
  <si>
    <t>ЭО</t>
  </si>
  <si>
    <t>ВМП</t>
  </si>
  <si>
    <t>ОБВС</t>
  </si>
  <si>
    <t>ООЗГТ</t>
  </si>
  <si>
    <t>ТОП</t>
  </si>
  <si>
    <t>ИНЖ</t>
  </si>
  <si>
    <t>АВ</t>
  </si>
  <si>
    <t>-</t>
  </si>
  <si>
    <t>взв</t>
  </si>
  <si>
    <t>СВОДНАЯ ВЕДОМОСТЬ РЕЗУЛЬТАТОВ СДАЧИ ВЫПУСКНЫХ ЭКЗАМЕНОВ УЧЕБНОЙ РОТЫ СЕРЖАНТОВ</t>
  </si>
  <si>
    <t>ТАК</t>
  </si>
  <si>
    <t>АВТ</t>
  </si>
  <si>
    <t>ВЭ</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</si>
</sst>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7" x14ac:knownFonts="1">
    <font>
      <sz val="10"/>
      <name val="Arial Cyr"/>
      <charset val="204"/>
    </font>
    <font>
      <sz val="11"/>
      <color theme="1"/>
      <name val="Calibri"/>
      <family val="2"/>
      <charset val="204"/>
      <scheme val="minor"/>
    </font>
    <font>
      <sz val="11"/>
      <color theme="1"/>
      <name val="Calibri"/>
      <family val="2"/>
      <charset val="204"/>
      <scheme val="minor"/>
    </font>
    <font>
      <sz val="10"/>
      <name val="Arial Cyr"/>
      <charset val="204"/>
    </font>
    <font>
      <sz val="8"/>
      <name val="Arial Cyr"/>
      <family val="2"/>
      <charset val="204"/>
    </font>
    <font>
      <b/>
      <sz val="10"/>
      <name val="Arial"/>
      <family val="2"/>
      <charset val="204"/>
    </font>
    <font>
      <sz val="10"/>
      <name val="Arial Narrow"/>
      <family val="2"/>
    </font>
    <font>
      <sz val="10"/>
      <name val="Arial Cyr"/>
      <family val="2"/>
      <charset val="204"/>
    </font>
    <font>
      <b/>
      <sz val="10"/>
      <name val="Arial Cyr"/>
      <charset val="204"/>
    </font>
    <font>
      <b/>
      <sz val="11"/>
      <name val="Arial Cyr"/>
      <charset val="204"/>
    </font>
    <font>
      <b/>
      <sz val="12"/>
      <name val="Arial Cyr"/>
      <charset val="204"/>
    </font>
    <font>
      <b/>
      <i/>
      <sz val="14"/>
      <name val="Arial Cyr"/>
      <charset val="204"/>
    </font>
    <font>
      <b/>
      <sz val="10"/>
      <color indexed="10"/>
      <name val="Arial Cyr"/>
      <charset val="204"/>
    </font>
    <font>
      <b/>
      <sz val="10"/>
      <color indexed="12"/>
      <name val="Arial Cyr"/>
      <charset val="204"/>
    </font>
    <font>
      <sz val="12"/>
      <name val="Arial Cyr"/>
      <charset val="204"/>
    </font>
    <font>
      <sz val="8"/>
      <name val="Arial Cyr"/>
      <charset val="204"/>
    </font>
    <font>
      <sz val="8"/>
      <color indexed="81"/>
      <name val="Tahoma"/>
      <family val="2"/>
      <charset val="204"/>
    </font>
    <font>
      <sz val="14"/>
      <name val="Arial Cyr"/>
      <charset val="204"/>
    </font>
    <font>
      <sz val="10"/>
      <name val="Calibri"/>
      <family val="2"/>
      <charset val="204"/>
      <scheme val="minor"/>
    </font>
    <font>
      <sz val="8"/>
      <name val="Calibri"/>
      <family val="2"/>
      <charset val="204"/>
      <scheme val="minor"/>
    </font>
    <font>
      <sz val="7"/>
      <name val="Calibri"/>
      <family val="2"/>
      <charset val="204"/>
      <scheme val="minor"/>
    </font>
    <font>
      <b/>
      <sz val="12"/>
      <color theme="0" tint="-0.34998626667073579"/>
      <name val="Arial Cyr"/>
      <charset val="204"/>
    </font>
    <font>
      <b/>
      <sz val="12"/>
      <name val="Calibri"/>
      <family val="2"/>
      <charset val="204"/>
      <scheme val="minor"/>
    </font>
    <font>
      <b/>
      <sz val="10"/>
      <color theme="0"/>
      <name val="Arial Cyr"/>
      <charset val="204"/>
    </font>
    <font>
      <b/>
      <sz val="20"/>
      <color theme="5"/>
      <name val="Arial Cyr"/>
      <charset val="204"/>
    </font>
    <font>
      <sz val="12"/>
      <color theme="5"/>
      <name val="Arial Cyr"/>
      <charset val="204"/>
    </font>
    <font>
      <b/>
      <sz val="10"/>
      <color theme="5"/>
      <name val="Arial Cyr"/>
      <charset val="204"/>
    </font>
  </fonts>
  <fills count="29">
    <fill>
      <patternFill patternType="none"/>
    </fill>
    <fill>
      <patternFill patternType="gray125"/>
    </fill>
    <fill>
      <patternFill patternType="solid">
        <fgColor indexed="44"/>
        <bgColor indexed="64"/>
      </patternFill>
    </fill>
    <fill>
      <patternFill patternType="solid">
        <fgColor indexed="46"/>
        <bgColor indexed="64"/>
      </patternFill>
    </fill>
    <fill>
      <patternFill patternType="solid">
        <fgColor indexed="47"/>
        <bgColor indexed="64"/>
      </patternFill>
    </fill>
    <fill>
      <patternFill patternType="solid">
        <fgColor indexed="61"/>
        <bgColor indexed="64"/>
      </patternFill>
    </fill>
    <fill>
      <patternFill patternType="solid">
        <fgColor indexed="11"/>
        <bgColor indexed="64"/>
      </patternFill>
    </fill>
    <fill>
      <patternFill patternType="solid">
        <fgColor indexed="40"/>
        <bgColor indexed="64"/>
      </patternFill>
    </fill>
    <fill>
      <patternFill patternType="solid">
        <fgColor indexed="13"/>
        <bgColor indexed="64"/>
      </patternFill>
    </fill>
    <fill>
      <patternFill patternType="solid">
        <fgColor indexed="19"/>
        <bgColor indexed="64"/>
      </patternFill>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theme="7" tint="0.39997558519241921"/>
        <bgColor indexed="64"/>
      </patternFill>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59999389629810485"/>
        <bgColor indexed="64"/>
      </patternFill>
    </fill>
    <fill>
      <patternFill patternType="solid">
        <fgColor theme="7"/>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theme="8" tint="0.39997558519241921"/>
        <bgColor indexed="64"/>
      </patternFill>
    </fill>
    <fill>
      <patternFill patternType="solid">
        <fgColor rgb="FFCC3300"/>
        <bgColor indexed="64"/>
      </patternFill>
    </fill>
  </fills>
  <borders count="76">
    <border>
      <left/>
      <right/>
      <top/>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hair">
        <color indexed="64"/>
      </bottom>
      <diagonal/>
    </border>
    <border>
      <left style="double">
        <color indexed="64"/>
      </left>
      <right style="double">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style="hair">
        <color indexed="64"/>
      </bottom>
      <diagonal/>
    </border>
    <border>
      <left/>
      <right style="double">
        <color indexed="64"/>
      </right>
      <top style="double">
        <color indexed="64"/>
      </top>
      <bottom style="thin">
        <color indexed="64"/>
      </bottom>
      <diagonal/>
    </border>
    <border>
      <left/>
      <right style="medium">
        <color indexed="64"/>
      </right>
      <top style="medium">
        <color indexed="64"/>
      </top>
      <bottom/>
      <diagonal/>
    </border>
    <border>
      <left style="medium">
        <color indexed="64"/>
      </left>
      <right style="hair">
        <color theme="0" tint="-0.499984740745262"/>
      </right>
      <top style="thin">
        <color auto="1"/>
      </top>
      <bottom style="thin">
        <color theme="0" tint="-0.499984740745262"/>
      </bottom>
      <diagonal/>
    </border>
    <border>
      <left style="hair">
        <color theme="0" tint="-0.499984740745262"/>
      </left>
      <right style="hair">
        <color theme="0" tint="-0.499984740745262"/>
      </right>
      <top style="thin">
        <color auto="1"/>
      </top>
      <bottom style="thin">
        <color theme="0" tint="-0.499984740745262"/>
      </bottom>
      <diagonal/>
    </border>
    <border>
      <left style="hair">
        <color theme="0" tint="-0.499984740745262"/>
      </left>
      <right style="medium">
        <color indexed="64"/>
      </right>
      <top style="thin">
        <color auto="1"/>
      </top>
      <bottom style="thin">
        <color theme="0" tint="-0.499984740745262"/>
      </bottom>
      <diagonal/>
    </border>
    <border>
      <left style="medium">
        <color indexed="64"/>
      </left>
      <right style="hair">
        <color theme="0" tint="-0.499984740745262"/>
      </right>
      <top style="thin">
        <color theme="0" tint="-0.499984740745262"/>
      </top>
      <bottom style="thin">
        <color auto="1"/>
      </bottom>
      <diagonal/>
    </border>
    <border>
      <left style="hair">
        <color theme="0" tint="-0.499984740745262"/>
      </left>
      <right style="hair">
        <color theme="0" tint="-0.499984740745262"/>
      </right>
      <top style="thin">
        <color theme="0" tint="-0.499984740745262"/>
      </top>
      <bottom style="thin">
        <color auto="1"/>
      </bottom>
      <diagonal/>
    </border>
    <border>
      <left style="hair">
        <color theme="0" tint="-0.499984740745262"/>
      </left>
      <right style="medium">
        <color indexed="64"/>
      </right>
      <top style="thin">
        <color theme="0" tint="-0.499984740745262"/>
      </top>
      <bottom style="thin">
        <color auto="1"/>
      </bottom>
      <diagonal/>
    </border>
    <border>
      <left style="thin">
        <color indexed="64"/>
      </left>
      <right style="double">
        <color indexed="64"/>
      </right>
      <top style="hair">
        <color auto="1"/>
      </top>
      <bottom style="hair">
        <color auto="1"/>
      </bottom>
      <diagonal/>
    </border>
    <border>
      <left style="double">
        <color auto="1"/>
      </left>
      <right style="double">
        <color auto="1"/>
      </right>
      <top style="thin">
        <color indexed="64"/>
      </top>
      <bottom style="hair">
        <color indexed="64"/>
      </bottom>
      <diagonal/>
    </border>
    <border>
      <left style="thin">
        <color indexed="64"/>
      </left>
      <right style="double">
        <color indexed="64"/>
      </right>
      <top style="hair">
        <color indexed="64"/>
      </top>
      <bottom style="double">
        <color indexed="64"/>
      </bottom>
      <diagonal/>
    </border>
    <border>
      <left style="double">
        <color auto="1"/>
      </left>
      <right style="double">
        <color auto="1"/>
      </right>
      <top style="hair">
        <color indexed="64"/>
      </top>
      <bottom style="double">
        <color indexed="64"/>
      </bottom>
      <diagonal/>
    </border>
    <border>
      <left style="thin">
        <color indexed="64"/>
      </left>
      <right style="double">
        <color indexed="64"/>
      </right>
      <top style="medium">
        <color indexed="64"/>
      </top>
      <bottom style="medium">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style="thin">
        <color indexed="64"/>
      </left>
      <right style="double">
        <color indexed="64"/>
      </right>
      <top style="medium">
        <color indexed="64"/>
      </top>
      <bottom style="hair">
        <color indexed="64"/>
      </bottom>
      <diagonal/>
    </border>
    <border>
      <left style="thin">
        <color indexed="64"/>
      </left>
      <right style="thin">
        <color indexed="64"/>
      </right>
      <top style="hair">
        <color indexed="64"/>
      </top>
      <bottom style="double">
        <color indexed="64"/>
      </bottom>
      <diagonal/>
    </border>
    <border>
      <left style="double">
        <color indexed="64"/>
      </left>
      <right style="double">
        <color indexed="64"/>
      </right>
      <top style="medium">
        <color indexed="64"/>
      </top>
      <bottom style="hair">
        <color indexed="64"/>
      </bottom>
      <diagonal/>
    </border>
    <border>
      <left style="double">
        <color indexed="64"/>
      </left>
      <right/>
      <top/>
      <bottom/>
      <diagonal/>
    </border>
    <border>
      <left style="double">
        <color indexed="64"/>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style="hair">
        <color indexed="64"/>
      </bottom>
      <diagonal/>
    </border>
    <border>
      <left style="double">
        <color auto="1"/>
      </left>
      <right/>
      <top style="hair">
        <color auto="1"/>
      </top>
      <bottom style="hair">
        <color auto="1"/>
      </bottom>
      <diagonal/>
    </border>
    <border>
      <left/>
      <right style="double">
        <color indexed="64"/>
      </right>
      <top style="medium">
        <color indexed="64"/>
      </top>
      <bottom style="hair">
        <color indexed="64"/>
      </bottom>
      <diagonal/>
    </border>
    <border>
      <left/>
      <right style="double">
        <color indexed="64"/>
      </right>
      <top style="hair">
        <color auto="1"/>
      </top>
      <bottom style="hair">
        <color auto="1"/>
      </bottom>
      <diagonal/>
    </border>
    <border>
      <left style="double">
        <color indexed="64"/>
      </left>
      <right style="double">
        <color indexed="64"/>
      </right>
      <top style="hair">
        <color indexed="64"/>
      </top>
      <bottom style="hair">
        <color indexed="64"/>
      </bottom>
      <diagonal/>
    </border>
    <border>
      <left style="double">
        <color indexed="64"/>
      </left>
      <right/>
      <top style="double">
        <color indexed="64"/>
      </top>
      <bottom style="thin">
        <color indexed="64"/>
      </bottom>
      <diagonal/>
    </border>
    <border>
      <left style="double">
        <color indexed="64"/>
      </left>
      <right/>
      <top style="thin">
        <color indexed="64"/>
      </top>
      <bottom style="hair">
        <color indexed="64"/>
      </bottom>
      <diagonal/>
    </border>
    <border>
      <left style="double">
        <color auto="1"/>
      </left>
      <right/>
      <top style="hair">
        <color indexed="64"/>
      </top>
      <bottom style="double">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double">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s>
  <cellStyleXfs count="4">
    <xf numFmtId="0" fontId="0" fillId="0" borderId="0"/>
    <xf numFmtId="0" fontId="2" fillId="0" borderId="0"/>
    <xf numFmtId="0" fontId="1" fillId="0" borderId="0"/>
    <xf numFmtId="9" fontId="3" fillId="0" borderId="0" applyFont="0" applyFill="0" applyBorder="0" applyAlignment="0" applyProtection="0"/>
  </cellStyleXfs>
  <cellXfs count="296">
    <xf numFmtId="0" fontId="0" fillId="0" borderId="0" xfId="0"/>
    <xf numFmtId="0" fontId="4" fillId="0" borderId="0" xfId="0" applyFont="1"/>
    <xf numFmtId="0" fontId="4" fillId="0" borderId="1" xfId="0" applyFont="1" applyBorder="1"/>
    <xf numFmtId="0" fontId="4" fillId="0" borderId="1" xfId="0" applyFont="1" applyBorder="1" applyAlignment="1">
      <alignment horizontal="center"/>
    </xf>
    <xf numFmtId="0" fontId="4" fillId="0" borderId="0" xfId="0" applyFont="1" applyBorder="1"/>
    <xf numFmtId="0" fontId="4" fillId="0" borderId="2" xfId="0" applyFont="1" applyBorder="1"/>
    <xf numFmtId="0" fontId="4" fillId="0" borderId="3" xfId="0" applyFont="1" applyBorder="1"/>
    <xf numFmtId="1" fontId="4" fillId="0" borderId="0" xfId="0" applyNumberFormat="1" applyFont="1" applyBorder="1"/>
    <xf numFmtId="164" fontId="4" fillId="0" borderId="0" xfId="0" applyNumberFormat="1" applyFont="1" applyBorder="1"/>
    <xf numFmtId="0" fontId="4" fillId="2" borderId="0" xfId="0" applyFont="1" applyFill="1"/>
    <xf numFmtId="1" fontId="4" fillId="2" borderId="0" xfId="0" applyNumberFormat="1" applyFont="1" applyFill="1" applyBorder="1"/>
    <xf numFmtId="164" fontId="4" fillId="2" borderId="0" xfId="0" applyNumberFormat="1" applyFont="1" applyFill="1" applyBorder="1"/>
    <xf numFmtId="0" fontId="4" fillId="2" borderId="0" xfId="0" applyFont="1" applyFill="1" applyBorder="1"/>
    <xf numFmtId="0" fontId="4" fillId="3" borderId="0" xfId="0" applyFont="1" applyFill="1"/>
    <xf numFmtId="1" fontId="4" fillId="3" borderId="0" xfId="0" applyNumberFormat="1" applyFont="1" applyFill="1" applyBorder="1"/>
    <xf numFmtId="164" fontId="4" fillId="3" borderId="0" xfId="0" applyNumberFormat="1" applyFont="1" applyFill="1" applyBorder="1"/>
    <xf numFmtId="0" fontId="4" fillId="3" borderId="0" xfId="0" applyFont="1" applyFill="1" applyBorder="1"/>
    <xf numFmtId="0" fontId="4" fillId="4" borderId="0" xfId="0" applyFont="1" applyFill="1"/>
    <xf numFmtId="1" fontId="4" fillId="4" borderId="0" xfId="0" applyNumberFormat="1" applyFont="1" applyFill="1" applyBorder="1"/>
    <xf numFmtId="164" fontId="4" fillId="4" borderId="0" xfId="0" applyNumberFormat="1" applyFont="1" applyFill="1" applyBorder="1"/>
    <xf numFmtId="0" fontId="4" fillId="4" borderId="0" xfId="0" applyFont="1" applyFill="1" applyBorder="1"/>
    <xf numFmtId="0" fontId="4" fillId="5" borderId="0" xfId="0" applyFont="1" applyFill="1"/>
    <xf numFmtId="1" fontId="4" fillId="5" borderId="0" xfId="0" applyNumberFormat="1" applyFont="1" applyFill="1" applyBorder="1"/>
    <xf numFmtId="164" fontId="4" fillId="5" borderId="0" xfId="0" applyNumberFormat="1" applyFont="1" applyFill="1" applyBorder="1"/>
    <xf numFmtId="0" fontId="4" fillId="5" borderId="0" xfId="0" applyFont="1" applyFill="1" applyBorder="1"/>
    <xf numFmtId="0" fontId="4" fillId="6" borderId="0" xfId="0" applyFont="1" applyFill="1"/>
    <xf numFmtId="1" fontId="4" fillId="6" borderId="0" xfId="0" applyNumberFormat="1" applyFont="1" applyFill="1" applyBorder="1"/>
    <xf numFmtId="164" fontId="4" fillId="6" borderId="0" xfId="0" applyNumberFormat="1" applyFont="1" applyFill="1" applyBorder="1"/>
    <xf numFmtId="0" fontId="4" fillId="6" borderId="0" xfId="0" applyFont="1" applyFill="1" applyBorder="1"/>
    <xf numFmtId="0" fontId="4" fillId="7" borderId="0" xfId="0" applyFont="1" applyFill="1"/>
    <xf numFmtId="1" fontId="4" fillId="7" borderId="0" xfId="0" applyNumberFormat="1" applyFont="1" applyFill="1" applyBorder="1"/>
    <xf numFmtId="164" fontId="4" fillId="7" borderId="0" xfId="0" applyNumberFormat="1" applyFont="1" applyFill="1" applyBorder="1"/>
    <xf numFmtId="0" fontId="4" fillId="7" borderId="0" xfId="0" applyFont="1" applyFill="1" applyBorder="1"/>
    <xf numFmtId="0" fontId="4" fillId="7" borderId="1" xfId="0" applyFont="1" applyFill="1" applyBorder="1" applyAlignment="1">
      <alignment horizontal="center"/>
    </xf>
    <xf numFmtId="1" fontId="4" fillId="8" borderId="4" xfId="0" applyNumberFormat="1" applyFont="1" applyFill="1" applyBorder="1" applyAlignment="1">
      <alignment horizontal="center"/>
    </xf>
    <xf numFmtId="164" fontId="4" fillId="8" borderId="5" xfId="0" applyNumberFormat="1" applyFont="1" applyFill="1" applyBorder="1" applyAlignment="1">
      <alignment horizontal="center"/>
    </xf>
    <xf numFmtId="0" fontId="4" fillId="8" borderId="6"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1" fontId="4" fillId="8" borderId="6" xfId="0" applyNumberFormat="1" applyFont="1" applyFill="1" applyBorder="1" applyAlignment="1">
      <alignment horizontal="center"/>
    </xf>
    <xf numFmtId="1" fontId="4" fillId="9" borderId="4" xfId="0" applyNumberFormat="1" applyFont="1" applyFill="1" applyBorder="1" applyAlignment="1">
      <alignment horizontal="center"/>
    </xf>
    <xf numFmtId="164" fontId="4" fillId="9" borderId="5" xfId="0" applyNumberFormat="1" applyFont="1" applyFill="1" applyBorder="1" applyAlignment="1">
      <alignment horizontal="center"/>
    </xf>
    <xf numFmtId="1" fontId="4" fillId="9" borderId="6" xfId="0" applyNumberFormat="1" applyFont="1" applyFill="1" applyBorder="1" applyAlignment="1">
      <alignment horizontal="center"/>
    </xf>
    <xf numFmtId="2" fontId="4" fillId="9" borderId="6" xfId="0" applyNumberFormat="1" applyFont="1" applyFill="1" applyBorder="1" applyAlignment="1">
      <alignment horizontal="center"/>
    </xf>
    <xf numFmtId="0" fontId="4" fillId="0" borderId="10" xfId="0" applyFont="1" applyBorder="1" applyAlignment="1">
      <alignment horizontal="center" vertical="center"/>
    </xf>
    <xf numFmtId="0" fontId="4" fillId="6" borderId="1" xfId="0" applyFont="1"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4" fillId="0" borderId="11" xfId="0" applyFont="1" applyBorder="1"/>
    <xf numFmtId="0" fontId="4" fillId="8" borderId="11" xfId="0" applyFont="1" applyFill="1" applyBorder="1" applyAlignment="1">
      <alignment horizontal="center"/>
    </xf>
    <xf numFmtId="0" fontId="4" fillId="0" borderId="11" xfId="0" applyFont="1" applyBorder="1" applyAlignment="1">
      <alignment horizontal="center"/>
    </xf>
    <xf numFmtId="0" fontId="4" fillId="7" borderId="11" xfId="0" applyFont="1" applyFill="1" applyBorder="1" applyAlignment="1">
      <alignment horizontal="center"/>
    </xf>
    <xf numFmtId="0" fontId="4" fillId="6" borderId="11" xfId="0" applyFont="1" applyFill="1" applyBorder="1" applyAlignment="1">
      <alignment horizontal="center"/>
    </xf>
    <xf numFmtId="0" fontId="4" fillId="2" borderId="11" xfId="0" applyFont="1" applyFill="1" applyBorder="1" applyAlignment="1">
      <alignment horizontal="center"/>
    </xf>
    <xf numFmtId="0" fontId="4" fillId="3" borderId="11" xfId="0" applyFont="1" applyFill="1" applyBorder="1" applyAlignment="1">
      <alignment horizontal="center"/>
    </xf>
    <xf numFmtId="0" fontId="4" fillId="4" borderId="11" xfId="0" applyFont="1" applyFill="1" applyBorder="1" applyAlignment="1">
      <alignment horizontal="center"/>
    </xf>
    <xf numFmtId="0" fontId="4" fillId="5" borderId="11" xfId="0" applyFont="1" applyFill="1" applyBorder="1" applyAlignment="1">
      <alignment horizontal="center"/>
    </xf>
    <xf numFmtId="0" fontId="4" fillId="0" borderId="12" xfId="0" applyFont="1" applyBorder="1" applyAlignment="1">
      <alignment horizontal="center" vertical="center"/>
    </xf>
    <xf numFmtId="0" fontId="4" fillId="7" borderId="12" xfId="0" applyFont="1" applyFill="1" applyBorder="1" applyAlignment="1">
      <alignment horizontal="center" vertical="center"/>
    </xf>
    <xf numFmtId="0" fontId="4" fillId="6" borderId="12"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6" borderId="13"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14" xfId="0" applyFont="1" applyFill="1" applyBorder="1" applyAlignment="1">
      <alignment horizontal="center" vertical="center"/>
    </xf>
    <xf numFmtId="0" fontId="4" fillId="0" borderId="0" xfId="0" applyFont="1" applyBorder="1" applyAlignment="1">
      <alignment horizontal="center"/>
    </xf>
    <xf numFmtId="0" fontId="4" fillId="8" borderId="0" xfId="0" applyFont="1" applyFill="1" applyBorder="1" applyAlignment="1">
      <alignment horizontal="center"/>
    </xf>
    <xf numFmtId="0" fontId="4" fillId="7" borderId="0" xfId="0" applyFont="1" applyFill="1" applyBorder="1" applyAlignment="1">
      <alignment horizontal="center"/>
    </xf>
    <xf numFmtId="0" fontId="4" fillId="6" borderId="0" xfId="0" applyFont="1" applyFill="1" applyBorder="1" applyAlignment="1">
      <alignment horizontal="center"/>
    </xf>
    <xf numFmtId="0" fontId="4" fillId="2" borderId="0" xfId="0" applyFont="1" applyFill="1" applyBorder="1" applyAlignment="1">
      <alignment horizontal="center"/>
    </xf>
    <xf numFmtId="0" fontId="4" fillId="3" borderId="0" xfId="0" applyFont="1" applyFill="1" applyBorder="1" applyAlignment="1">
      <alignment horizontal="center"/>
    </xf>
    <xf numFmtId="0" fontId="4" fillId="4" borderId="0" xfId="0" applyFont="1" applyFill="1" applyBorder="1" applyAlignment="1">
      <alignment horizontal="center"/>
    </xf>
    <xf numFmtId="0" fontId="4" fillId="5" borderId="0" xfId="0" applyFont="1" applyFill="1" applyBorder="1" applyAlignment="1">
      <alignment horizontal="center"/>
    </xf>
    <xf numFmtId="0" fontId="4" fillId="0" borderId="0" xfId="0" applyNumberFormat="1" applyFont="1" applyBorder="1" applyAlignment="1">
      <alignment horizontal="right"/>
    </xf>
    <xf numFmtId="0" fontId="4" fillId="0" borderId="15" xfId="0" applyFont="1" applyBorder="1"/>
    <xf numFmtId="0" fontId="4" fillId="0" borderId="15" xfId="0" applyFont="1" applyBorder="1" applyAlignment="1">
      <alignment horizontal="center"/>
    </xf>
    <xf numFmtId="0" fontId="4" fillId="7" borderId="15" xfId="0" applyFont="1" applyFill="1" applyBorder="1" applyAlignment="1">
      <alignment horizontal="center"/>
    </xf>
    <xf numFmtId="0" fontId="4" fillId="6" borderId="15" xfId="0" applyFont="1" applyFill="1" applyBorder="1" applyAlignment="1">
      <alignment horizontal="center"/>
    </xf>
    <xf numFmtId="0" fontId="4" fillId="2" borderId="15" xfId="0" applyFont="1" applyFill="1" applyBorder="1" applyAlignment="1">
      <alignment horizontal="center"/>
    </xf>
    <xf numFmtId="0" fontId="4" fillId="3" borderId="15" xfId="0" applyFont="1" applyFill="1" applyBorder="1" applyAlignment="1">
      <alignment horizontal="center"/>
    </xf>
    <xf numFmtId="0" fontId="4" fillId="4" borderId="15" xfId="0" applyFont="1" applyFill="1" applyBorder="1" applyAlignment="1">
      <alignment horizontal="center"/>
    </xf>
    <xf numFmtId="0" fontId="4" fillId="5" borderId="15" xfId="0" applyFont="1" applyFill="1" applyBorder="1" applyAlignment="1">
      <alignment horizontal="center"/>
    </xf>
    <xf numFmtId="0" fontId="4" fillId="0" borderId="0" xfId="0" applyFont="1" applyFill="1" applyBorder="1" applyAlignment="1">
      <alignment horizontal="center"/>
    </xf>
    <xf numFmtId="0" fontId="4" fillId="0" borderId="11" xfId="0" applyFont="1" applyFill="1" applyBorder="1" applyAlignment="1">
      <alignment horizontal="center"/>
    </xf>
    <xf numFmtId="0" fontId="4" fillId="0" borderId="1" xfId="0" applyFont="1" applyFill="1" applyBorder="1" applyAlignment="1">
      <alignment horizontal="center"/>
    </xf>
    <xf numFmtId="0" fontId="4" fillId="0" borderId="15" xfId="0" applyFont="1" applyFill="1" applyBorder="1" applyAlignment="1">
      <alignment horizontal="center"/>
    </xf>
    <xf numFmtId="0" fontId="4" fillId="0" borderId="4" xfId="0" applyFont="1" applyFill="1" applyBorder="1" applyAlignment="1">
      <alignment horizontal="center"/>
    </xf>
    <xf numFmtId="1" fontId="4" fillId="0" borderId="4" xfId="0" applyNumberFormat="1" applyFont="1" applyFill="1" applyBorder="1" applyAlignment="1">
      <alignment horizontal="center"/>
    </xf>
    <xf numFmtId="164" fontId="4" fillId="0" borderId="5" xfId="0" applyNumberFormat="1" applyFont="1" applyFill="1" applyBorder="1" applyAlignment="1">
      <alignment horizontal="center"/>
    </xf>
    <xf numFmtId="0" fontId="4" fillId="0" borderId="6" xfId="0" applyFont="1" applyFill="1" applyBorder="1" applyAlignment="1">
      <alignment horizontal="center"/>
    </xf>
    <xf numFmtId="1" fontId="4" fillId="0" borderId="6" xfId="0" applyNumberFormat="1" applyFont="1" applyFill="1" applyBorder="1" applyAlignment="1">
      <alignment horizontal="center"/>
    </xf>
    <xf numFmtId="2" fontId="4" fillId="0" borderId="6" xfId="0" applyNumberFormat="1" applyFont="1" applyFill="1" applyBorder="1" applyAlignment="1">
      <alignment horizontal="center"/>
    </xf>
    <xf numFmtId="0" fontId="6" fillId="0" borderId="0" xfId="0" applyFont="1" applyFill="1" applyBorder="1"/>
    <xf numFmtId="0" fontId="6" fillId="0" borderId="0" xfId="0" applyFont="1" applyFill="1"/>
    <xf numFmtId="0" fontId="7" fillId="0" borderId="0" xfId="0" applyFont="1" applyFill="1"/>
    <xf numFmtId="49" fontId="4" fillId="0" borderId="11" xfId="0" applyNumberFormat="1" applyFont="1" applyBorder="1"/>
    <xf numFmtId="0" fontId="4" fillId="0" borderId="10" xfId="0" applyFont="1" applyFill="1" applyBorder="1" applyAlignment="1">
      <alignment horizontal="center"/>
    </xf>
    <xf numFmtId="0" fontId="4" fillId="0" borderId="10" xfId="0" applyFont="1" applyBorder="1" applyAlignment="1">
      <alignment horizontal="center"/>
    </xf>
    <xf numFmtId="49" fontId="4" fillId="0" borderId="10" xfId="0" applyNumberFormat="1" applyFont="1" applyBorder="1"/>
    <xf numFmtId="0" fontId="4" fillId="8" borderId="10" xfId="0" applyFont="1" applyFill="1" applyBorder="1" applyAlignment="1">
      <alignment horizontal="center"/>
    </xf>
    <xf numFmtId="0" fontId="0" fillId="0" borderId="0" xfId="0" applyFill="1" applyProtection="1">
      <protection locked="0"/>
    </xf>
    <xf numFmtId="0" fontId="0" fillId="0" borderId="0" xfId="0" applyProtection="1">
      <protection locked="0"/>
    </xf>
    <xf numFmtId="0" fontId="0" fillId="0" borderId="0" xfId="0" applyFill="1" applyBorder="1" applyProtection="1">
      <protection locked="0"/>
    </xf>
    <xf numFmtId="0" fontId="0" fillId="0" borderId="0" xfId="0" applyAlignment="1" applyProtection="1">
      <alignment horizontal="center"/>
      <protection locked="0"/>
    </xf>
    <xf numFmtId="0" fontId="0" fillId="0" borderId="0" xfId="0" applyFill="1" applyBorder="1" applyAlignment="1" applyProtection="1">
      <alignment horizontal="center"/>
      <protection locked="0"/>
    </xf>
    <xf numFmtId="0" fontId="11" fillId="11" borderId="9" xfId="0" applyFont="1" applyFill="1" applyBorder="1" applyAlignment="1" applyProtection="1">
      <alignment horizontal="center"/>
      <protection locked="0"/>
    </xf>
    <xf numFmtId="0" fontId="11" fillId="11" borderId="6" xfId="0" applyFont="1" applyFill="1" applyBorder="1" applyAlignment="1" applyProtection="1">
      <alignment horizontal="center"/>
      <protection locked="0"/>
    </xf>
    <xf numFmtId="0" fontId="11" fillId="11" borderId="27" xfId="0" applyFont="1" applyFill="1" applyBorder="1" applyAlignment="1" applyProtection="1">
      <alignment horizontal="center"/>
      <protection locked="0"/>
    </xf>
    <xf numFmtId="0" fontId="0" fillId="0" borderId="0" xfId="0" applyAlignment="1" applyProtection="1">
      <alignment horizontal="right" indent="1"/>
      <protection locked="0"/>
    </xf>
    <xf numFmtId="0" fontId="8" fillId="0" borderId="6" xfId="0" applyFont="1" applyFill="1" applyBorder="1" applyAlignment="1" applyProtection="1">
      <alignment horizontal="center" vertical="center"/>
    </xf>
    <xf numFmtId="0" fontId="8" fillId="0" borderId="16" xfId="0" applyFont="1" applyFill="1" applyBorder="1" applyAlignment="1" applyProtection="1">
      <alignment horizontal="center" vertical="center"/>
    </xf>
    <xf numFmtId="0" fontId="11" fillId="0" borderId="0" xfId="0" applyFont="1" applyFill="1" applyBorder="1" applyAlignment="1" applyProtection="1">
      <alignment horizontal="center"/>
      <protection locked="0"/>
    </xf>
    <xf numFmtId="0" fontId="12" fillId="11" borderId="17" xfId="0" applyNumberFormat="1" applyFont="1" applyFill="1" applyBorder="1" applyAlignment="1" applyProtection="1">
      <alignment horizontal="center"/>
      <protection locked="0"/>
    </xf>
    <xf numFmtId="0" fontId="12" fillId="11" borderId="31" xfId="0" applyNumberFormat="1" applyFont="1" applyFill="1" applyBorder="1" applyAlignment="1" applyProtection="1">
      <alignment horizontal="center"/>
      <protection locked="0"/>
    </xf>
    <xf numFmtId="0" fontId="6" fillId="0" borderId="0" xfId="0" applyFont="1" applyFill="1" applyAlignment="1">
      <alignment horizontal="center"/>
    </xf>
    <xf numFmtId="0" fontId="0" fillId="0" borderId="0" xfId="0" applyAlignment="1" applyProtection="1">
      <alignment horizontal="right" indent="1"/>
    </xf>
    <xf numFmtId="0" fontId="0" fillId="0" borderId="0" xfId="0" applyAlignment="1" applyProtection="1">
      <alignment horizontal="center"/>
    </xf>
    <xf numFmtId="0" fontId="0" fillId="0" borderId="0" xfId="0" applyProtection="1"/>
    <xf numFmtId="0" fontId="0" fillId="0" borderId="0" xfId="0" applyFill="1" applyProtection="1"/>
    <xf numFmtId="0" fontId="0" fillId="0" borderId="0" xfId="0" applyFill="1" applyBorder="1" applyProtection="1"/>
    <xf numFmtId="2" fontId="6" fillId="0" borderId="0" xfId="0" applyNumberFormat="1" applyFont="1" applyFill="1" applyAlignment="1">
      <alignment horizontal="center"/>
    </xf>
    <xf numFmtId="1" fontId="8" fillId="0" borderId="0" xfId="0" applyNumberFormat="1" applyFont="1" applyFill="1" applyAlignment="1" applyProtection="1">
      <alignment horizontal="center" vertical="center"/>
    </xf>
    <xf numFmtId="1" fontId="8" fillId="0" borderId="0" xfId="0" applyNumberFormat="1" applyFont="1" applyFill="1" applyAlignment="1" applyProtection="1">
      <alignment horizontal="center" vertical="center"/>
      <protection locked="0"/>
    </xf>
    <xf numFmtId="0" fontId="0" fillId="10" borderId="0" xfId="0" applyFill="1"/>
    <xf numFmtId="0" fontId="8" fillId="0" borderId="9" xfId="0" applyFont="1" applyFill="1" applyBorder="1" applyAlignment="1" applyProtection="1">
      <alignment horizontal="center" vertical="center"/>
    </xf>
    <xf numFmtId="0" fontId="0" fillId="0" borderId="0" xfId="0"/>
    <xf numFmtId="0" fontId="14" fillId="0" borderId="11" xfId="0" applyFont="1" applyFill="1" applyBorder="1" applyAlignment="1" applyProtection="1">
      <alignment horizontal="center"/>
    </xf>
    <xf numFmtId="0" fontId="6" fillId="0" borderId="0" xfId="0" applyFont="1" applyFill="1" applyBorder="1" applyAlignment="1">
      <alignment horizontal="center" vertical="center" wrapText="1"/>
    </xf>
    <xf numFmtId="0" fontId="6" fillId="0" borderId="0" xfId="0" applyFont="1" applyFill="1" applyAlignment="1">
      <alignment horizontal="center"/>
    </xf>
    <xf numFmtId="0" fontId="18" fillId="0" borderId="0" xfId="0" applyFont="1" applyFill="1" applyBorder="1" applyAlignment="1">
      <alignment horizontal="center" vertical="center" wrapText="1"/>
    </xf>
    <xf numFmtId="0" fontId="19" fillId="0" borderId="0" xfId="0" applyFont="1" applyFill="1" applyBorder="1" applyAlignment="1">
      <alignment horizontal="center" vertical="center"/>
    </xf>
    <xf numFmtId="164" fontId="19" fillId="0" borderId="0" xfId="0" applyNumberFormat="1" applyFont="1" applyFill="1" applyBorder="1" applyAlignment="1">
      <alignment horizontal="center"/>
    </xf>
    <xf numFmtId="2" fontId="19" fillId="0" borderId="0" xfId="0" applyNumberFormat="1" applyFont="1" applyFill="1" applyBorder="1" applyAlignment="1">
      <alignment horizontal="center"/>
    </xf>
    <xf numFmtId="0" fontId="19" fillId="0" borderId="44" xfId="0" applyFont="1" applyFill="1" applyBorder="1" applyAlignment="1">
      <alignment horizontal="center"/>
    </xf>
    <xf numFmtId="2" fontId="19" fillId="0" borderId="47" xfId="0" applyNumberFormat="1" applyFont="1" applyFill="1" applyBorder="1" applyAlignment="1">
      <alignment horizontal="center"/>
    </xf>
    <xf numFmtId="0" fontId="8" fillId="0" borderId="52" xfId="0" applyFont="1" applyFill="1" applyBorder="1" applyAlignment="1" applyProtection="1">
      <alignment horizontal="center" vertical="center"/>
    </xf>
    <xf numFmtId="0" fontId="12" fillId="0" borderId="26" xfId="0" applyFont="1" applyFill="1" applyBorder="1" applyAlignment="1" applyProtection="1">
      <alignment horizontal="center" vertical="center" wrapText="1"/>
    </xf>
    <xf numFmtId="0" fontId="8" fillId="0" borderId="41" xfId="0" applyFont="1" applyFill="1" applyBorder="1" applyAlignment="1" applyProtection="1">
      <alignment horizontal="center" vertical="center" wrapText="1"/>
    </xf>
    <xf numFmtId="0" fontId="0" fillId="0" borderId="7" xfId="0" applyBorder="1" applyAlignment="1" applyProtection="1">
      <alignment horizontal="center" vertical="center"/>
    </xf>
    <xf numFmtId="0" fontId="0" fillId="0" borderId="4" xfId="0"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56" xfId="0" applyBorder="1" applyAlignment="1" applyProtection="1">
      <alignment horizontal="center" vertical="center"/>
      <protection locked="0"/>
    </xf>
    <xf numFmtId="0" fontId="3" fillId="2" borderId="32" xfId="0" applyFont="1" applyFill="1" applyBorder="1" applyAlignment="1" applyProtection="1">
      <alignment horizontal="center" vertical="center"/>
      <protection locked="0"/>
    </xf>
    <xf numFmtId="1" fontId="0" fillId="2" borderId="28" xfId="0" applyNumberFormat="1" applyFill="1" applyBorder="1" applyAlignment="1" applyProtection="1">
      <alignment horizontal="center" vertical="center"/>
      <protection locked="0"/>
    </xf>
    <xf numFmtId="1" fontId="0" fillId="2" borderId="29" xfId="0" applyNumberFormat="1" applyFill="1" applyBorder="1" applyAlignment="1" applyProtection="1">
      <alignment horizontal="center" vertical="center"/>
      <protection locked="0"/>
    </xf>
    <xf numFmtId="1" fontId="0" fillId="2" borderId="30" xfId="0" applyNumberFormat="1"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2" borderId="28" xfId="0" applyFill="1" applyBorder="1" applyAlignment="1" applyProtection="1">
      <alignment horizontal="center" vertical="center"/>
      <protection locked="0"/>
    </xf>
    <xf numFmtId="0" fontId="0" fillId="2" borderId="29" xfId="0" applyFill="1" applyBorder="1" applyAlignment="1" applyProtection="1">
      <alignment horizontal="center" vertical="center"/>
      <protection locked="0"/>
    </xf>
    <xf numFmtId="0" fontId="0" fillId="2" borderId="30" xfId="0" applyFill="1" applyBorder="1" applyAlignment="1" applyProtection="1">
      <alignment horizontal="center" vertical="center"/>
      <protection locked="0"/>
    </xf>
    <xf numFmtId="0" fontId="0" fillId="0" borderId="19" xfId="0" applyBorder="1" applyAlignment="1" applyProtection="1">
      <alignment horizontal="center" vertical="center"/>
    </xf>
    <xf numFmtId="0" fontId="0" fillId="0" borderId="1" xfId="0" applyBorder="1" applyAlignment="1" applyProtection="1">
      <alignment horizontal="center" vertical="center"/>
    </xf>
    <xf numFmtId="0" fontId="0" fillId="0" borderId="1" xfId="0"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48" xfId="0" applyBorder="1" applyAlignment="1" applyProtection="1">
      <alignment horizontal="center" vertical="center"/>
      <protection locked="0"/>
    </xf>
    <xf numFmtId="49" fontId="0" fillId="0" borderId="54"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49" fontId="0" fillId="0" borderId="55" xfId="0" applyNumberFormat="1" applyBorder="1" applyAlignment="1" applyProtection="1">
      <alignment horizontal="center" vertical="center"/>
      <protection locked="0"/>
    </xf>
    <xf numFmtId="2" fontId="14" fillId="0" borderId="57" xfId="0" applyNumberFormat="1" applyFont="1" applyBorder="1" applyAlignment="1" applyProtection="1">
      <alignment horizontal="center"/>
    </xf>
    <xf numFmtId="2" fontId="14" fillId="0" borderId="50" xfId="0" applyNumberFormat="1" applyFont="1" applyBorder="1" applyAlignment="1" applyProtection="1">
      <alignment horizontal="center"/>
    </xf>
    <xf numFmtId="0" fontId="14" fillId="0" borderId="49" xfId="0" applyFont="1" applyFill="1" applyBorder="1" applyAlignment="1" applyProtection="1">
      <alignment horizontal="center"/>
    </xf>
    <xf numFmtId="0" fontId="14" fillId="0" borderId="58" xfId="0" applyFont="1" applyFill="1" applyBorder="1" applyAlignment="1" applyProtection="1">
      <alignment horizontal="center"/>
    </xf>
    <xf numFmtId="0" fontId="14" fillId="0" borderId="51" xfId="0" applyFont="1" applyFill="1" applyBorder="1" applyAlignment="1" applyProtection="1">
      <alignment horizontal="center"/>
    </xf>
    <xf numFmtId="0" fontId="0" fillId="21" borderId="0" xfId="0" applyFill="1"/>
    <xf numFmtId="0" fontId="18" fillId="26" borderId="23" xfId="0" applyFont="1" applyFill="1" applyBorder="1" applyAlignment="1">
      <alignment horizontal="center" vertical="center" wrapText="1"/>
    </xf>
    <xf numFmtId="0" fontId="18" fillId="26" borderId="10" xfId="0" applyFont="1" applyFill="1" applyBorder="1" applyAlignment="1">
      <alignment horizontal="center" vertical="center" wrapText="1"/>
    </xf>
    <xf numFmtId="0" fontId="20" fillId="26" borderId="24" xfId="0" applyFont="1" applyFill="1" applyBorder="1" applyAlignment="1">
      <alignment horizontal="center" vertical="center" wrapText="1"/>
    </xf>
    <xf numFmtId="0" fontId="18" fillId="26" borderId="24" xfId="0" applyFont="1" applyFill="1" applyBorder="1" applyAlignment="1">
      <alignment horizontal="center" vertical="center" wrapText="1"/>
    </xf>
    <xf numFmtId="0" fontId="19" fillId="17" borderId="42" xfId="0" applyFont="1" applyFill="1" applyBorder="1" applyAlignment="1">
      <alignment horizontal="center"/>
    </xf>
    <xf numFmtId="0" fontId="19" fillId="17" borderId="43" xfId="0" applyFont="1" applyFill="1" applyBorder="1" applyAlignment="1">
      <alignment horizontal="center"/>
    </xf>
    <xf numFmtId="164" fontId="19" fillId="17" borderId="45" xfId="0" applyNumberFormat="1" applyFont="1" applyFill="1" applyBorder="1" applyAlignment="1">
      <alignment horizontal="center"/>
    </xf>
    <xf numFmtId="164" fontId="19" fillId="17" borderId="46" xfId="0" applyNumberFormat="1" applyFont="1" applyFill="1" applyBorder="1" applyAlignment="1">
      <alignment horizontal="center"/>
    </xf>
    <xf numFmtId="0" fontId="15" fillId="0" borderId="0" xfId="0" applyFont="1" applyAlignment="1" applyProtection="1">
      <alignment horizontal="center" vertical="center" wrapText="1"/>
      <protection locked="0"/>
    </xf>
    <xf numFmtId="0" fontId="13" fillId="0" borderId="59" xfId="0" applyFont="1" applyFill="1" applyBorder="1" applyAlignment="1" applyProtection="1">
      <alignment horizontal="center" vertical="center"/>
    </xf>
    <xf numFmtId="0" fontId="0" fillId="0" borderId="59" xfId="0" applyFill="1" applyBorder="1" applyAlignment="1" applyProtection="1">
      <alignment horizontal="left"/>
    </xf>
    <xf numFmtId="0" fontId="0" fillId="0" borderId="59" xfId="0" applyFill="1" applyBorder="1" applyProtection="1"/>
    <xf numFmtId="1" fontId="10" fillId="0" borderId="59" xfId="0" applyNumberFormat="1" applyFont="1" applyFill="1" applyBorder="1" applyAlignment="1" applyProtection="1">
      <alignment vertical="center"/>
    </xf>
    <xf numFmtId="10" fontId="14" fillId="0" borderId="59" xfId="0" applyNumberFormat="1" applyFont="1" applyFill="1" applyBorder="1" applyAlignment="1" applyProtection="1">
      <alignment horizontal="center"/>
    </xf>
    <xf numFmtId="0" fontId="18" fillId="26" borderId="10" xfId="0" applyFont="1" applyFill="1" applyBorder="1" applyAlignment="1">
      <alignment horizontal="center" vertical="center" wrapText="1"/>
    </xf>
    <xf numFmtId="0" fontId="14" fillId="0" borderId="36" xfId="0" applyFont="1" applyFill="1" applyBorder="1" applyAlignment="1" applyProtection="1">
      <alignment horizontal="center"/>
    </xf>
    <xf numFmtId="0" fontId="14" fillId="0" borderId="4" xfId="0" applyFont="1" applyFill="1" applyBorder="1" applyAlignment="1" applyProtection="1">
      <alignment horizontal="center"/>
    </xf>
    <xf numFmtId="0" fontId="14" fillId="0" borderId="39" xfId="0" applyFont="1" applyFill="1" applyBorder="1" applyAlignment="1" applyProtection="1">
      <alignment horizontal="center"/>
    </xf>
    <xf numFmtId="0" fontId="3" fillId="2" borderId="33" xfId="0" applyFont="1" applyFill="1" applyBorder="1" applyAlignment="1" applyProtection="1">
      <alignment horizontal="center" vertical="center"/>
      <protection locked="0"/>
    </xf>
    <xf numFmtId="0" fontId="21" fillId="20" borderId="64" xfId="0" applyFont="1" applyFill="1" applyBorder="1" applyAlignment="1" applyProtection="1">
      <alignment horizontal="center" vertical="center"/>
    </xf>
    <xf numFmtId="0" fontId="21" fillId="20" borderId="66" xfId="0" applyFont="1" applyFill="1" applyBorder="1" applyAlignment="1" applyProtection="1">
      <alignment horizontal="center" vertical="center"/>
    </xf>
    <xf numFmtId="0" fontId="21" fillId="20" borderId="58" xfId="0" applyFont="1" applyFill="1" applyBorder="1" applyAlignment="1" applyProtection="1">
      <alignment horizontal="center" vertical="center"/>
    </xf>
    <xf numFmtId="0" fontId="21" fillId="20" borderId="67" xfId="0" applyFont="1" applyFill="1" applyBorder="1" applyAlignment="1" applyProtection="1">
      <alignment horizontal="center" vertical="center"/>
    </xf>
    <xf numFmtId="0" fontId="14" fillId="0" borderId="69" xfId="0" applyFont="1" applyFill="1" applyBorder="1" applyAlignment="1" applyProtection="1">
      <alignment horizontal="center"/>
    </xf>
    <xf numFmtId="0" fontId="14" fillId="0" borderId="63" xfId="0" applyFont="1" applyFill="1" applyBorder="1" applyAlignment="1" applyProtection="1">
      <alignment horizontal="center"/>
    </xf>
    <xf numFmtId="2" fontId="14" fillId="0" borderId="70" xfId="0" applyNumberFormat="1" applyFont="1" applyBorder="1" applyAlignment="1" applyProtection="1">
      <alignment horizontal="center"/>
    </xf>
    <xf numFmtId="0" fontId="14" fillId="0" borderId="71" xfId="0" applyFont="1" applyFill="1" applyBorder="1" applyAlignment="1" applyProtection="1">
      <alignment horizontal="center"/>
    </xf>
    <xf numFmtId="0" fontId="14" fillId="0" borderId="65" xfId="0" applyFont="1" applyFill="1" applyBorder="1" applyAlignment="1" applyProtection="1">
      <alignment horizontal="center"/>
    </xf>
    <xf numFmtId="2" fontId="14" fillId="0" borderId="72" xfId="0" applyNumberFormat="1" applyFont="1" applyBorder="1" applyAlignment="1" applyProtection="1">
      <alignment horizontal="center"/>
    </xf>
    <xf numFmtId="2" fontId="14" fillId="0" borderId="51" xfId="0" applyNumberFormat="1" applyFont="1" applyBorder="1" applyAlignment="1" applyProtection="1">
      <alignment horizontal="center"/>
    </xf>
    <xf numFmtId="0" fontId="9" fillId="0" borderId="0" xfId="0" applyFont="1" applyFill="1" applyAlignment="1" applyProtection="1">
      <alignment horizontal="center"/>
    </xf>
    <xf numFmtId="0" fontId="0" fillId="0" borderId="0" xfId="0" applyFill="1" applyAlignment="1" applyProtection="1">
      <alignment horizontal="right" indent="1"/>
    </xf>
    <xf numFmtId="0" fontId="0" fillId="0" borderId="0" xfId="0" applyFill="1" applyAlignment="1" applyProtection="1">
      <alignment horizontal="center"/>
    </xf>
    <xf numFmtId="0" fontId="8" fillId="15" borderId="61" xfId="0" applyFont="1" applyFill="1" applyBorder="1" applyAlignment="1" applyProtection="1">
      <alignment horizontal="center" vertical="center"/>
    </xf>
    <xf numFmtId="0" fontId="8" fillId="15" borderId="60" xfId="0" applyFont="1" applyFill="1" applyBorder="1" applyAlignment="1" applyProtection="1">
      <alignment horizontal="center" vertical="center"/>
    </xf>
    <xf numFmtId="0" fontId="8" fillId="15" borderId="62" xfId="0" applyFont="1" applyFill="1" applyBorder="1" applyAlignment="1" applyProtection="1">
      <alignment horizontal="center" vertical="center"/>
    </xf>
    <xf numFmtId="0" fontId="23" fillId="18" borderId="6" xfId="0" applyFont="1" applyFill="1" applyBorder="1" applyAlignment="1" applyProtection="1">
      <alignment horizontal="center" vertical="center"/>
    </xf>
    <xf numFmtId="0" fontId="8" fillId="0" borderId="6" xfId="0" applyFont="1" applyFill="1" applyBorder="1" applyAlignment="1" applyProtection="1">
      <alignment horizontal="center" vertical="center" wrapText="1"/>
    </xf>
    <xf numFmtId="0" fontId="0" fillId="0" borderId="18" xfId="0" applyFill="1" applyBorder="1" applyAlignment="1" applyProtection="1">
      <alignment horizontal="right" indent="1"/>
    </xf>
    <xf numFmtId="0" fontId="0" fillId="0" borderId="18" xfId="0" applyFill="1" applyBorder="1" applyAlignment="1" applyProtection="1">
      <alignment horizontal="center"/>
    </xf>
    <xf numFmtId="0" fontId="0" fillId="0" borderId="18" xfId="0" applyFill="1" applyBorder="1" applyProtection="1"/>
    <xf numFmtId="0" fontId="9" fillId="0" borderId="18" xfId="0" applyFont="1" applyFill="1" applyBorder="1" applyAlignment="1" applyProtection="1">
      <alignment horizontal="center"/>
    </xf>
    <xf numFmtId="1" fontId="8" fillId="0" borderId="18" xfId="0" applyNumberFormat="1" applyFont="1" applyFill="1" applyBorder="1" applyAlignment="1" applyProtection="1">
      <alignment horizontal="center" vertical="center"/>
      <protection locked="0"/>
    </xf>
    <xf numFmtId="1" fontId="8" fillId="0" borderId="18" xfId="0" applyNumberFormat="1" applyFont="1" applyFill="1" applyBorder="1" applyAlignment="1" applyProtection="1">
      <alignment horizontal="center" vertical="center"/>
    </xf>
    <xf numFmtId="0" fontId="25" fillId="0" borderId="37" xfId="0" applyFont="1" applyBorder="1" applyAlignment="1" applyProtection="1">
      <alignment horizontal="center" vertical="center" wrapText="1"/>
    </xf>
    <xf numFmtId="0" fontId="26" fillId="0" borderId="34" xfId="0" applyFont="1" applyBorder="1" applyAlignment="1" applyProtection="1">
      <alignment horizontal="center" vertical="center"/>
    </xf>
    <xf numFmtId="0" fontId="26" fillId="0" borderId="35" xfId="0" applyFont="1" applyBorder="1" applyAlignment="1" applyProtection="1">
      <alignment horizontal="center" vertical="center"/>
    </xf>
    <xf numFmtId="0" fontId="26" fillId="0" borderId="68" xfId="0" applyFont="1" applyFill="1" applyBorder="1" applyAlignment="1" applyProtection="1">
      <alignment horizontal="center" vertical="center"/>
    </xf>
    <xf numFmtId="0" fontId="26" fillId="0" borderId="37" xfId="0" applyFont="1" applyFill="1" applyBorder="1" applyAlignment="1" applyProtection="1">
      <alignment horizontal="center" vertical="center"/>
    </xf>
    <xf numFmtId="0" fontId="26" fillId="0" borderId="40" xfId="0" applyFont="1" applyFill="1" applyBorder="1" applyAlignment="1" applyProtection="1">
      <alignment horizontal="center" vertical="center"/>
    </xf>
    <xf numFmtId="0" fontId="18" fillId="26" borderId="10" xfId="0" applyFont="1" applyFill="1" applyBorder="1" applyAlignment="1">
      <alignment horizontal="center" vertical="center" wrapText="1"/>
    </xf>
    <xf numFmtId="0" fontId="18" fillId="26" borderId="10" xfId="0" applyFont="1" applyFill="1" applyBorder="1" applyAlignment="1">
      <alignment horizontal="center" vertical="center" wrapText="1"/>
    </xf>
    <xf numFmtId="9" fontId="0" fillId="0" borderId="0" xfId="3" applyFont="1" applyAlignment="1" applyProtection="1">
      <alignment horizontal="center"/>
    </xf>
    <xf numFmtId="165" fontId="0" fillId="0" borderId="0" xfId="3" applyNumberFormat="1" applyFont="1" applyAlignment="1" applyProtection="1">
      <alignment horizontal="center"/>
    </xf>
    <xf numFmtId="0" fontId="0" fillId="0" borderId="75" xfId="0" applyFill="1" applyBorder="1" applyAlignment="1" applyProtection="1">
      <alignment horizontal="center" vertical="center"/>
      <protection locked="0"/>
    </xf>
    <xf numFmtId="0" fontId="0" fillId="0" borderId="48" xfId="0" applyBorder="1" applyAlignment="1" applyProtection="1">
      <alignment horizontal="left" vertical="center"/>
      <protection locked="0"/>
    </xf>
    <xf numFmtId="0" fontId="0" fillId="0" borderId="48" xfId="0" applyFill="1" applyBorder="1" applyAlignment="1" applyProtection="1">
      <alignment horizontal="left" vertical="center"/>
      <protection locked="0"/>
    </xf>
    <xf numFmtId="0" fontId="0" fillId="0" borderId="1" xfId="0" applyFill="1" applyBorder="1" applyAlignment="1" applyProtection="1">
      <alignment horizontal="center" vertical="center"/>
    </xf>
    <xf numFmtId="0" fontId="0" fillId="0" borderId="48" xfId="0" applyFill="1" applyBorder="1" applyAlignment="1" applyProtection="1">
      <alignment horizontal="center" vertical="center"/>
      <protection locked="0"/>
    </xf>
    <xf numFmtId="0" fontId="8" fillId="0" borderId="74" xfId="0" applyFont="1" applyFill="1" applyBorder="1" applyAlignment="1" applyProtection="1">
      <alignment horizontal="center" vertical="center"/>
    </xf>
    <xf numFmtId="0" fontId="8" fillId="15" borderId="25" xfId="0" applyFont="1" applyFill="1" applyBorder="1" applyAlignment="1" applyProtection="1">
      <alignment horizontal="center" vertical="center"/>
    </xf>
    <xf numFmtId="0" fontId="8" fillId="0" borderId="27" xfId="0" applyFont="1" applyFill="1" applyBorder="1" applyAlignment="1" applyProtection="1">
      <alignment horizontal="center" vertical="center"/>
    </xf>
    <xf numFmtId="0" fontId="8" fillId="0" borderId="17"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0" borderId="75" xfId="0" applyFill="1" applyBorder="1" applyAlignment="1" applyProtection="1">
      <alignment horizontal="center" vertical="center"/>
    </xf>
    <xf numFmtId="0" fontId="0" fillId="0" borderId="0" xfId="0" applyAlignment="1" applyProtection="1">
      <alignment horizontal="right" indent="1"/>
      <protection locked="0"/>
    </xf>
    <xf numFmtId="0" fontId="0" fillId="0" borderId="53" xfId="0" applyBorder="1" applyAlignment="1" applyProtection="1">
      <alignment horizontal="center" vertical="center"/>
    </xf>
    <xf numFmtId="0" fontId="23" fillId="28" borderId="74" xfId="0" applyFont="1" applyFill="1" applyBorder="1" applyAlignment="1" applyProtection="1">
      <alignment horizontal="center" vertical="center"/>
    </xf>
    <xf numFmtId="0" fontId="23" fillId="28" borderId="6" xfId="0" applyFont="1" applyFill="1" applyBorder="1" applyAlignment="1" applyProtection="1">
      <alignment horizontal="center" vertical="center"/>
    </xf>
    <xf numFmtId="0" fontId="10" fillId="20" borderId="65" xfId="0" applyFont="1" applyFill="1" applyBorder="1" applyAlignment="1" applyProtection="1">
      <alignment horizontal="center" vertical="center"/>
    </xf>
    <xf numFmtId="0" fontId="0" fillId="0" borderId="75" xfId="0" applyBorder="1" applyAlignment="1" applyProtection="1">
      <alignment horizontal="center" vertical="center"/>
      <protection locked="0"/>
    </xf>
    <xf numFmtId="0" fontId="0" fillId="0" borderId="4" xfId="0" applyBorder="1" applyAlignment="1" applyProtection="1">
      <alignment horizontal="center" vertical="center"/>
    </xf>
    <xf numFmtId="0" fontId="0" fillId="27" borderId="0" xfId="0" applyFill="1" applyBorder="1" applyAlignment="1">
      <alignment horizontal="left" vertical="center" wrapText="1"/>
    </xf>
    <xf numFmtId="0" fontId="3" fillId="27" borderId="0" xfId="0" applyFont="1" applyFill="1" applyBorder="1" applyAlignment="1">
      <alignment horizontal="left" vertical="center" wrapText="1"/>
    </xf>
    <xf numFmtId="0" fontId="3" fillId="4" borderId="0" xfId="0" applyFont="1" applyFill="1" applyBorder="1" applyAlignment="1">
      <alignment wrapText="1"/>
    </xf>
    <xf numFmtId="0" fontId="3" fillId="19" borderId="0" xfId="0" applyFont="1" applyFill="1" applyBorder="1" applyAlignment="1">
      <alignment wrapText="1"/>
    </xf>
    <xf numFmtId="0" fontId="3" fillId="16" borderId="0" xfId="0" applyFont="1" applyFill="1" applyBorder="1" applyAlignment="1">
      <alignment wrapText="1"/>
    </xf>
    <xf numFmtId="0" fontId="0" fillId="15" borderId="0" xfId="0" applyFill="1" applyBorder="1" applyAlignment="1">
      <alignment wrapText="1"/>
    </xf>
    <xf numFmtId="0" fontId="3" fillId="15" borderId="0" xfId="0" applyFont="1" applyFill="1" applyBorder="1" applyAlignment="1">
      <alignment wrapText="1"/>
    </xf>
    <xf numFmtId="0" fontId="3" fillId="14" borderId="0" xfId="0" applyFont="1" applyFill="1" applyAlignment="1">
      <alignment wrapText="1"/>
    </xf>
    <xf numFmtId="0" fontId="0" fillId="19" borderId="0" xfId="0" applyFill="1" applyBorder="1" applyAlignment="1">
      <alignment wrapText="1"/>
    </xf>
    <xf numFmtId="0" fontId="3" fillId="22" borderId="0" xfId="0" applyFont="1" applyFill="1" applyBorder="1" applyAlignment="1">
      <alignment wrapText="1"/>
    </xf>
    <xf numFmtId="0" fontId="0" fillId="25" borderId="0" xfId="0" applyFill="1" applyBorder="1" applyAlignment="1">
      <alignment horizontal="left" wrapText="1"/>
    </xf>
    <xf numFmtId="0" fontId="0" fillId="18" borderId="0" xfId="0" applyFill="1" applyBorder="1" applyAlignment="1">
      <alignment wrapText="1"/>
    </xf>
    <xf numFmtId="0" fontId="0" fillId="21" borderId="0" xfId="0" applyFill="1" applyBorder="1" applyAlignment="1">
      <alignment wrapText="1"/>
    </xf>
    <xf numFmtId="0" fontId="0" fillId="23" borderId="0" xfId="0" applyFill="1" applyBorder="1" applyAlignment="1">
      <alignment wrapText="1"/>
    </xf>
    <xf numFmtId="0" fontId="0" fillId="24" borderId="0" xfId="0" applyFill="1" applyBorder="1" applyAlignment="1">
      <alignment wrapText="1"/>
    </xf>
    <xf numFmtId="0" fontId="3" fillId="25" borderId="0" xfId="0" applyFont="1" applyFill="1" applyAlignment="1">
      <alignment wrapText="1"/>
    </xf>
    <xf numFmtId="0" fontId="3" fillId="13" borderId="0" xfId="0" applyFont="1" applyFill="1" applyBorder="1" applyAlignment="1">
      <alignment wrapText="1"/>
    </xf>
    <xf numFmtId="0" fontId="3" fillId="8" borderId="0" xfId="0" applyFont="1" applyFill="1" applyAlignment="1">
      <alignment horizontal="center" wrapText="1"/>
    </xf>
    <xf numFmtId="0" fontId="3" fillId="8" borderId="0" xfId="0" applyFont="1" applyFill="1" applyAlignment="1">
      <alignment horizontal="center"/>
    </xf>
    <xf numFmtId="0" fontId="3" fillId="6" borderId="0" xfId="0" applyFont="1" applyFill="1"/>
    <xf numFmtId="0" fontId="8" fillId="24" borderId="0" xfId="0" applyFont="1" applyFill="1" applyAlignment="1">
      <alignment wrapText="1"/>
    </xf>
    <xf numFmtId="0" fontId="3" fillId="27" borderId="0" xfId="0" applyFont="1" applyFill="1" applyAlignment="1">
      <alignment wrapText="1"/>
    </xf>
    <xf numFmtId="0" fontId="0" fillId="26" borderId="0" xfId="0" applyFill="1" applyAlignment="1">
      <alignment wrapText="1"/>
    </xf>
    <xf numFmtId="0" fontId="3" fillId="26" borderId="0" xfId="0" applyFont="1" applyFill="1" applyAlignment="1">
      <alignment wrapText="1"/>
    </xf>
    <xf numFmtId="0" fontId="0" fillId="22" borderId="0" xfId="0" applyFill="1" applyBorder="1" applyAlignment="1">
      <alignment wrapText="1"/>
    </xf>
    <xf numFmtId="0" fontId="0" fillId="12" borderId="0" xfId="0" applyFill="1" applyBorder="1" applyAlignment="1">
      <alignment wrapText="1"/>
    </xf>
    <xf numFmtId="0" fontId="3" fillId="12" borderId="0" xfId="0" applyFont="1" applyFill="1" applyBorder="1" applyAlignment="1">
      <alignment wrapText="1"/>
    </xf>
    <xf numFmtId="0" fontId="24" fillId="0" borderId="31" xfId="0" applyFont="1" applyFill="1" applyBorder="1" applyAlignment="1" applyProtection="1">
      <alignment horizontal="center" wrapText="1"/>
      <protection locked="0"/>
    </xf>
    <xf numFmtId="0" fontId="24" fillId="0" borderId="25" xfId="0" applyFont="1" applyFill="1" applyBorder="1" applyAlignment="1" applyProtection="1">
      <alignment horizontal="center" wrapText="1"/>
      <protection locked="0"/>
    </xf>
    <xf numFmtId="0" fontId="24" fillId="15" borderId="25" xfId="0" applyFont="1" applyFill="1" applyBorder="1" applyAlignment="1" applyProtection="1">
      <alignment horizontal="center" wrapText="1"/>
      <protection locked="0"/>
    </xf>
    <xf numFmtId="0" fontId="24" fillId="15" borderId="26" xfId="0" applyFont="1" applyFill="1" applyBorder="1" applyAlignment="1" applyProtection="1">
      <alignment horizontal="center" wrapText="1"/>
      <protection locked="0"/>
    </xf>
    <xf numFmtId="0" fontId="0" fillId="0" borderId="0" xfId="0" applyAlignment="1" applyProtection="1">
      <alignment horizontal="right" indent="1"/>
      <protection locked="0"/>
    </xf>
    <xf numFmtId="0" fontId="17" fillId="0" borderId="0" xfId="0" applyFont="1" applyAlignment="1" applyProtection="1">
      <alignment horizontal="center" vertical="center"/>
      <protection locked="0"/>
    </xf>
    <xf numFmtId="0" fontId="22" fillId="26" borderId="0" xfId="0" applyFont="1" applyFill="1" applyBorder="1" applyAlignment="1">
      <alignment horizontal="center"/>
    </xf>
    <xf numFmtId="0" fontId="19" fillId="17" borderId="10" xfId="0" applyFont="1" applyFill="1" applyBorder="1" applyAlignment="1">
      <alignment horizontal="center" vertical="center"/>
    </xf>
    <xf numFmtId="0" fontId="18" fillId="17" borderId="10" xfId="0" applyFont="1" applyFill="1" applyBorder="1" applyAlignment="1">
      <alignment horizontal="center" vertical="center" wrapText="1"/>
    </xf>
    <xf numFmtId="0" fontId="18" fillId="26" borderId="31" xfId="0" applyFont="1" applyFill="1" applyBorder="1" applyAlignment="1">
      <alignment horizontal="center" vertical="center"/>
    </xf>
    <xf numFmtId="0" fontId="18" fillId="26" borderId="25" xfId="0" applyFont="1" applyFill="1" applyBorder="1" applyAlignment="1">
      <alignment horizontal="center" vertical="center"/>
    </xf>
    <xf numFmtId="0" fontId="18" fillId="26" borderId="26" xfId="0" applyFont="1" applyFill="1" applyBorder="1" applyAlignment="1">
      <alignment horizontal="center" vertical="center"/>
    </xf>
    <xf numFmtId="0" fontId="18" fillId="26" borderId="10" xfId="0" applyFont="1" applyFill="1" applyBorder="1" applyAlignment="1">
      <alignment horizontal="center" vertical="center" wrapText="1"/>
    </xf>
    <xf numFmtId="0" fontId="18" fillId="26" borderId="10" xfId="0" applyFont="1" applyFill="1" applyBorder="1"/>
    <xf numFmtId="0" fontId="18" fillId="26" borderId="38" xfId="0" applyFont="1" applyFill="1" applyBorder="1" applyAlignment="1">
      <alignment horizontal="center" vertical="center" textRotation="90" wrapText="1"/>
    </xf>
    <xf numFmtId="0" fontId="18" fillId="26" borderId="73" xfId="0" applyFont="1" applyFill="1" applyBorder="1" applyAlignment="1">
      <alignment horizontal="center" vertical="center" textRotation="90" wrapText="1"/>
    </xf>
    <xf numFmtId="0" fontId="18" fillId="26" borderId="30" xfId="0" applyFont="1" applyFill="1" applyBorder="1" applyAlignment="1">
      <alignment horizontal="center" vertical="center" textRotation="90" wrapText="1"/>
    </xf>
    <xf numFmtId="0" fontId="18" fillId="26" borderId="20" xfId="0" applyFont="1" applyFill="1" applyBorder="1" applyAlignment="1">
      <alignment horizontal="center" vertical="center" wrapText="1"/>
    </xf>
    <xf numFmtId="0" fontId="18" fillId="26" borderId="21" xfId="0" applyFont="1" applyFill="1" applyBorder="1" applyAlignment="1">
      <alignment horizontal="center" vertical="center" wrapText="1"/>
    </xf>
    <xf numFmtId="0" fontId="18" fillId="26" borderId="22" xfId="0" applyFont="1" applyFill="1" applyBorder="1" applyAlignment="1">
      <alignment horizontal="center" vertical="center" wrapText="1"/>
    </xf>
    <xf numFmtId="0" fontId="5" fillId="0" borderId="0" xfId="0" applyFont="1" applyAlignment="1">
      <alignment horizontal="center"/>
    </xf>
    <xf numFmtId="0" fontId="23" fillId="0" borderId="6" xfId="0" applyFont="1" applyFill="1" applyBorder="1" applyAlignment="1" applyProtection="1">
      <alignment horizontal="center" vertical="center"/>
    </xf>
  </cellXfs>
  <cellStyles count="4">
    <cellStyle name="Обычный" xfId="0" builtinId="0"/>
    <cellStyle name="Обычный 2" xfId="1"/>
    <cellStyle name="Обычный 3" xfId="2"/>
    <cellStyle name="Процентный" xfId="3" builtinId="5"/>
  </cellStyles>
  <dxfs count="4">
    <dxf>
      <font>
        <color auto="1"/>
      </font>
      <fill>
        <patternFill>
          <bgColor theme="4" tint="0.79998168889431442"/>
        </patternFill>
      </fill>
    </dxf>
    <dxf>
      <font>
        <b/>
        <i val="0"/>
        <color theme="0"/>
      </font>
      <fill>
        <patternFill>
          <bgColor theme="5"/>
        </patternFill>
      </fill>
    </dxf>
    <dxf>
      <font>
        <b/>
        <i val="0"/>
        <color theme="0"/>
      </font>
      <fill>
        <patternFill>
          <bgColor theme="6"/>
        </patternFill>
      </fill>
    </dxf>
    <dxf>
      <font>
        <color auto="1"/>
      </font>
      <fill>
        <patternFill>
          <bgColor theme="6" tint="0.79998168889431442"/>
        </patternFill>
      </fill>
    </dxf>
  </dxfs>
  <tableStyles count="0" defaultTableStyle="TableStyleMedium9" defaultPivotStyle="PivotStyleLight16"/>
  <colors>
    <mruColors>
      <color rgb="FFCC3300"/>
      <color rgb="FF99CC00"/>
      <color rgb="FFFFFF99"/>
      <color rgb="FFFFFFCC"/>
      <color rgb="FFFFCC00"/>
      <color rgb="FFFF9933"/>
      <color rgb="FFCCECFF"/>
      <color rgb="FFCCFF33"/>
      <color rgb="FF336600"/>
      <color rgb="FFD1D6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5">
    <tabColor indexed="13"/>
  </sheetPr>
  <dimension ref="A1:P37"/>
  <sheetViews>
    <sheetView topLeftCell="C1" workbookViewId="0">
      <selection activeCell="B40" sqref="B40"/>
    </sheetView>
  </sheetViews>
  <sheetFormatPr defaultRowHeight="12.75" x14ac:dyDescent="0.2"/>
  <cols>
    <col min="15" max="15" width="7.7109375" customWidth="1"/>
  </cols>
  <sheetData>
    <row r="1" spans="1:16" ht="12" customHeight="1" x14ac:dyDescent="0.2">
      <c r="A1" s="264" t="s">
        <v>5</v>
      </c>
      <c r="B1" s="265"/>
      <c r="C1" s="265"/>
      <c r="D1" s="265"/>
      <c r="E1" s="265"/>
      <c r="F1" s="265"/>
      <c r="G1" s="265"/>
      <c r="H1" s="265"/>
      <c r="I1" s="265"/>
      <c r="J1" s="265"/>
      <c r="K1" s="265"/>
      <c r="L1" s="265"/>
      <c r="M1" s="265"/>
      <c r="N1" s="265"/>
      <c r="O1" s="265"/>
      <c r="P1" s="134"/>
    </row>
    <row r="2" spans="1:16" ht="12" customHeight="1" x14ac:dyDescent="0.2">
      <c r="A2" s="265" t="s">
        <v>4</v>
      </c>
      <c r="B2" s="265"/>
      <c r="C2" s="265"/>
      <c r="D2" s="265"/>
      <c r="E2" s="265"/>
      <c r="F2" s="265"/>
      <c r="G2" s="265"/>
      <c r="H2" s="265"/>
      <c r="I2" s="265"/>
      <c r="J2" s="265"/>
      <c r="K2" s="265"/>
      <c r="L2" s="265"/>
      <c r="M2" s="265"/>
      <c r="N2" s="265"/>
      <c r="O2" s="265"/>
      <c r="P2" s="134"/>
    </row>
    <row r="3" spans="1:16" ht="12" customHeight="1" x14ac:dyDescent="0.2">
      <c r="A3" s="266" t="s">
        <v>6</v>
      </c>
      <c r="B3" s="266"/>
      <c r="C3" s="266"/>
      <c r="D3" s="266"/>
      <c r="E3" s="266"/>
      <c r="F3" s="266"/>
      <c r="G3" s="266"/>
      <c r="H3" s="266"/>
      <c r="I3" s="266"/>
      <c r="J3" s="266"/>
      <c r="K3" s="266"/>
      <c r="L3" s="266"/>
      <c r="M3" s="266"/>
      <c r="N3" s="266"/>
      <c r="O3" s="266"/>
      <c r="P3" s="134"/>
    </row>
    <row r="4" spans="1:16" ht="23.25" customHeight="1" x14ac:dyDescent="0.2">
      <c r="A4" s="267" t="s">
        <v>59</v>
      </c>
      <c r="B4" s="267"/>
      <c r="C4" s="267"/>
      <c r="D4" s="267"/>
      <c r="E4" s="267"/>
      <c r="F4" s="267"/>
      <c r="G4" s="267"/>
      <c r="H4" s="267"/>
      <c r="I4" s="267"/>
      <c r="J4" s="267"/>
      <c r="K4" s="267"/>
      <c r="L4" s="267"/>
      <c r="M4" s="267"/>
      <c r="N4" s="267"/>
      <c r="O4" s="267"/>
      <c r="P4" s="134"/>
    </row>
    <row r="5" spans="1:16" ht="12" customHeight="1" x14ac:dyDescent="0.2">
      <c r="A5" s="268" t="s">
        <v>7</v>
      </c>
      <c r="B5" s="268"/>
      <c r="C5" s="268"/>
      <c r="D5" s="268"/>
      <c r="E5" s="268"/>
      <c r="F5" s="268"/>
      <c r="G5" s="268"/>
      <c r="H5" s="268"/>
      <c r="I5" s="268"/>
      <c r="J5" s="268"/>
      <c r="K5" s="268"/>
      <c r="L5" s="268"/>
      <c r="M5" s="268"/>
      <c r="N5" s="268"/>
      <c r="O5" s="268"/>
      <c r="P5" s="134"/>
    </row>
    <row r="6" spans="1:16" ht="12" customHeight="1" x14ac:dyDescent="0.2">
      <c r="A6" s="262" t="s">
        <v>28</v>
      </c>
      <c r="B6" s="262"/>
      <c r="C6" s="262"/>
      <c r="D6" s="262"/>
      <c r="E6" s="262"/>
      <c r="F6" s="262"/>
      <c r="G6" s="262"/>
      <c r="H6" s="262"/>
      <c r="I6" s="262"/>
      <c r="J6" s="262"/>
      <c r="K6" s="262"/>
      <c r="L6" s="262"/>
      <c r="M6" s="262"/>
      <c r="N6" s="262"/>
      <c r="O6" s="262"/>
      <c r="P6" s="134"/>
    </row>
    <row r="7" spans="1:16" ht="12" customHeight="1" x14ac:dyDescent="0.2">
      <c r="A7" s="269" t="s">
        <v>52</v>
      </c>
      <c r="B7" s="270"/>
      <c r="C7" s="270"/>
      <c r="D7" s="270"/>
      <c r="E7" s="270"/>
      <c r="F7" s="270"/>
      <c r="G7" s="270"/>
      <c r="H7" s="270"/>
      <c r="I7" s="270"/>
      <c r="J7" s="270"/>
      <c r="K7" s="270"/>
      <c r="L7" s="270"/>
      <c r="M7" s="270"/>
      <c r="N7" s="270"/>
      <c r="O7" s="270"/>
      <c r="P7" s="134"/>
    </row>
    <row r="8" spans="1:16" ht="12" customHeight="1" x14ac:dyDescent="0.2">
      <c r="A8" s="271" t="s">
        <v>53</v>
      </c>
      <c r="B8" s="256"/>
      <c r="C8" s="256"/>
      <c r="D8" s="256"/>
      <c r="E8" s="256"/>
      <c r="F8" s="256"/>
      <c r="G8" s="256"/>
      <c r="H8" s="256"/>
      <c r="I8" s="256"/>
      <c r="J8" s="256"/>
      <c r="K8" s="256"/>
      <c r="L8" s="256"/>
      <c r="M8" s="256"/>
      <c r="N8" s="256"/>
      <c r="O8" s="256"/>
      <c r="P8" s="134"/>
    </row>
    <row r="9" spans="1:16" ht="12" customHeight="1" x14ac:dyDescent="0.2">
      <c r="A9" s="272" t="s">
        <v>60</v>
      </c>
      <c r="B9" s="273"/>
      <c r="C9" s="273"/>
      <c r="D9" s="273"/>
      <c r="E9" s="273"/>
      <c r="F9" s="273"/>
      <c r="G9" s="273"/>
      <c r="H9" s="273"/>
      <c r="I9" s="273"/>
      <c r="J9" s="273"/>
      <c r="K9" s="273"/>
      <c r="L9" s="273"/>
      <c r="M9" s="273"/>
      <c r="N9" s="273"/>
      <c r="O9" s="273"/>
      <c r="P9" s="134"/>
    </row>
    <row r="10" spans="1:16" ht="12" customHeight="1" x14ac:dyDescent="0.2">
      <c r="A10" s="263" t="s">
        <v>11</v>
      </c>
      <c r="B10" s="263"/>
      <c r="C10" s="263"/>
      <c r="D10" s="263"/>
      <c r="E10" s="263"/>
      <c r="F10" s="263"/>
      <c r="G10" s="263"/>
      <c r="H10" s="263"/>
      <c r="I10" s="263"/>
      <c r="J10" s="263"/>
      <c r="K10" s="263"/>
      <c r="L10" s="263"/>
      <c r="M10" s="263"/>
      <c r="N10" s="263"/>
      <c r="O10" s="263"/>
      <c r="P10" s="134"/>
    </row>
    <row r="11" spans="1:16" ht="12" customHeight="1" x14ac:dyDescent="0.2">
      <c r="A11" s="251" t="s">
        <v>12</v>
      </c>
      <c r="B11" s="251"/>
      <c r="C11" s="251"/>
      <c r="D11" s="251"/>
      <c r="E11" s="251"/>
      <c r="F11" s="251"/>
      <c r="G11" s="251"/>
      <c r="H11" s="251"/>
      <c r="I11" s="251"/>
      <c r="J11" s="251"/>
      <c r="K11" s="251"/>
      <c r="L11" s="251"/>
      <c r="M11" s="251"/>
      <c r="N11" s="251"/>
      <c r="O11" s="251"/>
      <c r="P11" s="134"/>
    </row>
    <row r="12" spans="1:16" ht="12" customHeight="1" x14ac:dyDescent="0.2">
      <c r="A12" s="252" t="s">
        <v>58</v>
      </c>
      <c r="B12" s="253"/>
      <c r="C12" s="253"/>
      <c r="D12" s="253"/>
      <c r="E12" s="253"/>
      <c r="F12" s="253"/>
      <c r="G12" s="253"/>
      <c r="H12" s="253"/>
      <c r="I12" s="253"/>
      <c r="J12" s="253"/>
      <c r="K12" s="253"/>
      <c r="L12" s="253"/>
      <c r="M12" s="253"/>
      <c r="N12" s="253"/>
      <c r="O12" s="253"/>
      <c r="P12" s="134"/>
    </row>
    <row r="13" spans="1:16" ht="12" customHeight="1" x14ac:dyDescent="0.2">
      <c r="A13" s="253" t="s">
        <v>13</v>
      </c>
      <c r="B13" s="253"/>
      <c r="C13" s="253"/>
      <c r="D13" s="253"/>
      <c r="E13" s="253"/>
      <c r="F13" s="253"/>
      <c r="G13" s="253"/>
      <c r="H13" s="253"/>
      <c r="I13" s="253"/>
      <c r="J13" s="253"/>
      <c r="K13" s="253"/>
      <c r="L13" s="253"/>
      <c r="M13" s="253"/>
      <c r="N13" s="253"/>
      <c r="O13" s="253"/>
      <c r="P13" s="134"/>
    </row>
    <row r="14" spans="1:16" ht="12" customHeight="1" x14ac:dyDescent="0.2">
      <c r="A14" s="253" t="s">
        <v>14</v>
      </c>
      <c r="B14" s="253"/>
      <c r="C14" s="253"/>
      <c r="D14" s="253"/>
      <c r="E14" s="253"/>
      <c r="F14" s="253"/>
      <c r="G14" s="253"/>
      <c r="H14" s="253"/>
      <c r="I14" s="253"/>
      <c r="J14" s="253"/>
      <c r="K14" s="253"/>
      <c r="L14" s="253"/>
      <c r="M14" s="253"/>
      <c r="N14" s="253"/>
      <c r="O14" s="253"/>
      <c r="P14" s="134"/>
    </row>
    <row r="15" spans="1:16" ht="12" customHeight="1" x14ac:dyDescent="0.2">
      <c r="A15" s="253" t="s">
        <v>15</v>
      </c>
      <c r="B15" s="253"/>
      <c r="C15" s="253"/>
      <c r="D15" s="253"/>
      <c r="E15" s="253"/>
      <c r="F15" s="253"/>
      <c r="G15" s="253"/>
      <c r="H15" s="253"/>
      <c r="I15" s="253"/>
      <c r="J15" s="253"/>
      <c r="K15" s="253"/>
      <c r="L15" s="253"/>
      <c r="M15" s="253"/>
      <c r="N15" s="253"/>
      <c r="O15" s="253"/>
      <c r="P15" s="134"/>
    </row>
    <row r="16" spans="1:16" ht="12" customHeight="1" x14ac:dyDescent="0.2">
      <c r="A16" s="253" t="s">
        <v>16</v>
      </c>
      <c r="B16" s="253"/>
      <c r="C16" s="253"/>
      <c r="D16" s="253"/>
      <c r="E16" s="253"/>
      <c r="F16" s="253"/>
      <c r="G16" s="253"/>
      <c r="H16" s="253"/>
      <c r="I16" s="253"/>
      <c r="J16" s="253"/>
      <c r="K16" s="253"/>
      <c r="L16" s="253"/>
      <c r="M16" s="253"/>
      <c r="N16" s="253"/>
      <c r="O16" s="253"/>
      <c r="P16" s="134"/>
    </row>
    <row r="17" spans="1:16" ht="12" customHeight="1" x14ac:dyDescent="0.2">
      <c r="A17" s="253" t="s">
        <v>17</v>
      </c>
      <c r="B17" s="253"/>
      <c r="C17" s="253"/>
      <c r="D17" s="253"/>
      <c r="E17" s="253"/>
      <c r="F17" s="253"/>
      <c r="G17" s="253"/>
      <c r="H17" s="253"/>
      <c r="I17" s="253"/>
      <c r="J17" s="253"/>
      <c r="K17" s="253"/>
      <c r="L17" s="253"/>
      <c r="M17" s="253"/>
      <c r="N17" s="253"/>
      <c r="O17" s="253"/>
      <c r="P17" s="134"/>
    </row>
    <row r="18" spans="1:16" s="136" customFormat="1" ht="12" customHeight="1" x14ac:dyDescent="0.2">
      <c r="A18" s="247" t="s">
        <v>63</v>
      </c>
      <c r="B18" s="248"/>
      <c r="C18" s="248"/>
      <c r="D18" s="248"/>
      <c r="E18" s="248"/>
      <c r="F18" s="248"/>
      <c r="G18" s="248"/>
      <c r="H18" s="248"/>
      <c r="I18" s="248"/>
      <c r="J18" s="248"/>
      <c r="K18" s="248"/>
      <c r="L18" s="248"/>
      <c r="M18" s="248"/>
      <c r="N18" s="248"/>
      <c r="O18" s="248"/>
      <c r="P18" s="134"/>
    </row>
    <row r="19" spans="1:16" ht="12" customHeight="1" x14ac:dyDescent="0.2">
      <c r="A19" s="249" t="s">
        <v>18</v>
      </c>
      <c r="B19" s="249"/>
      <c r="C19" s="249"/>
      <c r="D19" s="249"/>
      <c r="E19" s="249"/>
      <c r="F19" s="249"/>
      <c r="G19" s="249"/>
      <c r="H19" s="249"/>
      <c r="I19" s="249"/>
      <c r="J19" s="249"/>
      <c r="K19" s="249"/>
      <c r="L19" s="249"/>
      <c r="M19" s="249"/>
      <c r="N19" s="249"/>
      <c r="O19" s="249"/>
      <c r="P19" s="134"/>
    </row>
    <row r="20" spans="1:16" ht="12" customHeight="1" x14ac:dyDescent="0.2">
      <c r="A20" s="249" t="s">
        <v>19</v>
      </c>
      <c r="B20" s="249"/>
      <c r="C20" s="249"/>
      <c r="D20" s="249"/>
      <c r="E20" s="249"/>
      <c r="F20" s="249"/>
      <c r="G20" s="249"/>
      <c r="H20" s="249"/>
      <c r="I20" s="249"/>
      <c r="J20" s="249"/>
      <c r="K20" s="249"/>
      <c r="L20" s="249"/>
      <c r="M20" s="249"/>
      <c r="N20" s="249"/>
      <c r="O20" s="249"/>
      <c r="P20" s="134"/>
    </row>
    <row r="21" spans="1:16" ht="12" customHeight="1" x14ac:dyDescent="0.2">
      <c r="A21" s="249" t="s">
        <v>20</v>
      </c>
      <c r="B21" s="249"/>
      <c r="C21" s="249"/>
      <c r="D21" s="249"/>
      <c r="E21" s="249"/>
      <c r="F21" s="249"/>
      <c r="G21" s="249"/>
      <c r="H21" s="249"/>
      <c r="I21" s="249"/>
      <c r="J21" s="249"/>
      <c r="K21" s="249"/>
      <c r="L21" s="249"/>
      <c r="M21" s="249"/>
      <c r="N21" s="249"/>
      <c r="O21" s="249"/>
      <c r="P21" s="134"/>
    </row>
    <row r="22" spans="1:16" ht="12" customHeight="1" x14ac:dyDescent="0.2">
      <c r="A22" s="249" t="s">
        <v>21</v>
      </c>
      <c r="B22" s="249"/>
      <c r="C22" s="249"/>
      <c r="D22" s="249"/>
      <c r="E22" s="249"/>
      <c r="F22" s="249"/>
      <c r="G22" s="249"/>
      <c r="H22" s="249"/>
      <c r="I22" s="249"/>
      <c r="J22" s="249"/>
      <c r="K22" s="249"/>
      <c r="L22" s="249"/>
      <c r="M22" s="249"/>
      <c r="N22" s="249"/>
      <c r="O22" s="249"/>
      <c r="P22" s="134"/>
    </row>
    <row r="23" spans="1:16" ht="12" customHeight="1" x14ac:dyDescent="0.2">
      <c r="A23" s="255" t="s">
        <v>61</v>
      </c>
      <c r="B23" s="250"/>
      <c r="C23" s="250"/>
      <c r="D23" s="250"/>
      <c r="E23" s="250"/>
      <c r="F23" s="250"/>
      <c r="G23" s="250"/>
      <c r="H23" s="250"/>
      <c r="I23" s="250"/>
      <c r="J23" s="250"/>
      <c r="K23" s="250"/>
      <c r="L23" s="250"/>
      <c r="M23" s="250"/>
      <c r="N23" s="250"/>
      <c r="O23" s="250"/>
      <c r="P23" s="134"/>
    </row>
    <row r="24" spans="1:16" ht="12" customHeight="1" x14ac:dyDescent="0.2">
      <c r="A24" s="250" t="s">
        <v>22</v>
      </c>
      <c r="B24" s="250"/>
      <c r="C24" s="250"/>
      <c r="D24" s="250"/>
      <c r="E24" s="250"/>
      <c r="F24" s="250"/>
      <c r="G24" s="250"/>
      <c r="H24" s="250"/>
      <c r="I24" s="250"/>
      <c r="J24" s="250"/>
      <c r="K24" s="250"/>
      <c r="L24" s="250"/>
      <c r="M24" s="250"/>
      <c r="N24" s="250"/>
      <c r="O24" s="250"/>
      <c r="P24" s="134"/>
    </row>
    <row r="25" spans="1:16" ht="12" customHeight="1" x14ac:dyDescent="0.2">
      <c r="A25" s="250" t="s">
        <v>23</v>
      </c>
      <c r="B25" s="250"/>
      <c r="C25" s="250"/>
      <c r="D25" s="250"/>
      <c r="E25" s="250"/>
      <c r="F25" s="250"/>
      <c r="G25" s="250"/>
      <c r="H25" s="250"/>
      <c r="I25" s="250"/>
      <c r="J25" s="250"/>
      <c r="K25" s="250"/>
      <c r="L25" s="250"/>
      <c r="M25" s="250"/>
      <c r="N25" s="250"/>
      <c r="O25" s="250"/>
      <c r="P25" s="134"/>
    </row>
    <row r="26" spans="1:16" ht="12" customHeight="1" x14ac:dyDescent="0.2">
      <c r="A26" s="250" t="s">
        <v>24</v>
      </c>
      <c r="B26" s="250"/>
      <c r="C26" s="250"/>
      <c r="D26" s="250"/>
      <c r="E26" s="250"/>
      <c r="F26" s="250"/>
      <c r="G26" s="250"/>
      <c r="H26" s="250"/>
      <c r="I26" s="250"/>
      <c r="J26" s="250"/>
      <c r="K26" s="250"/>
      <c r="L26" s="250"/>
      <c r="M26" s="250"/>
      <c r="N26" s="250"/>
      <c r="O26" s="250"/>
      <c r="P26" s="134"/>
    </row>
    <row r="27" spans="1:16" ht="12" customHeight="1" x14ac:dyDescent="0.2">
      <c r="A27" s="250" t="s">
        <v>25</v>
      </c>
      <c r="B27" s="250"/>
      <c r="C27" s="250"/>
      <c r="D27" s="250"/>
      <c r="E27" s="250"/>
      <c r="F27" s="250"/>
      <c r="G27" s="250"/>
      <c r="H27" s="250"/>
      <c r="I27" s="250"/>
      <c r="J27" s="250"/>
      <c r="K27" s="250"/>
      <c r="L27" s="250"/>
      <c r="M27" s="250"/>
      <c r="N27" s="250"/>
      <c r="O27" s="250"/>
      <c r="P27" s="134"/>
    </row>
    <row r="28" spans="1:16" ht="12" customHeight="1" x14ac:dyDescent="0.2">
      <c r="A28" s="256" t="s">
        <v>26</v>
      </c>
      <c r="B28" s="256"/>
      <c r="C28" s="256"/>
      <c r="D28" s="256"/>
      <c r="E28" s="256"/>
      <c r="F28" s="256"/>
      <c r="G28" s="256"/>
      <c r="H28" s="256"/>
      <c r="I28" s="256"/>
      <c r="J28" s="256"/>
      <c r="K28" s="256"/>
      <c r="L28" s="256"/>
      <c r="M28" s="256"/>
      <c r="N28" s="256"/>
      <c r="O28" s="256"/>
      <c r="P28" s="134"/>
    </row>
    <row r="29" spans="1:16" s="174" customFormat="1" ht="26.25" customHeight="1" x14ac:dyDescent="0.2">
      <c r="A29" s="258" t="s">
        <v>64</v>
      </c>
      <c r="B29" s="258"/>
      <c r="C29" s="258"/>
      <c r="D29" s="258"/>
      <c r="E29" s="258"/>
      <c r="F29" s="258"/>
      <c r="G29" s="258"/>
      <c r="H29" s="258"/>
      <c r="I29" s="258"/>
      <c r="J29" s="258"/>
      <c r="K29" s="258"/>
      <c r="L29" s="258"/>
      <c r="M29" s="258"/>
      <c r="N29" s="258"/>
      <c r="O29" s="258"/>
    </row>
    <row r="30" spans="1:16" s="174" customFormat="1" x14ac:dyDescent="0.2">
      <c r="A30" s="259" t="s">
        <v>54</v>
      </c>
      <c r="B30" s="259"/>
      <c r="C30" s="259"/>
      <c r="D30" s="259"/>
      <c r="E30" s="259"/>
      <c r="F30" s="259"/>
      <c r="G30" s="259"/>
      <c r="H30" s="259"/>
      <c r="I30" s="259"/>
      <c r="J30" s="259"/>
      <c r="K30" s="259"/>
      <c r="L30" s="259"/>
      <c r="M30" s="259"/>
      <c r="N30" s="259"/>
      <c r="O30" s="259"/>
    </row>
    <row r="31" spans="1:16" s="174" customFormat="1" x14ac:dyDescent="0.2">
      <c r="A31" s="260" t="s">
        <v>55</v>
      </c>
      <c r="B31" s="260"/>
      <c r="C31" s="260"/>
      <c r="D31" s="260"/>
      <c r="E31" s="260"/>
      <c r="F31" s="260"/>
      <c r="G31" s="260"/>
      <c r="H31" s="260"/>
      <c r="I31" s="260"/>
      <c r="J31" s="260"/>
      <c r="K31" s="260"/>
      <c r="L31" s="260"/>
      <c r="M31" s="260"/>
      <c r="N31" s="260"/>
      <c r="O31" s="260"/>
    </row>
    <row r="32" spans="1:16" s="174" customFormat="1" x14ac:dyDescent="0.2">
      <c r="A32" s="259" t="s">
        <v>56</v>
      </c>
      <c r="B32" s="259"/>
      <c r="C32" s="259"/>
      <c r="D32" s="259"/>
      <c r="E32" s="259"/>
      <c r="F32" s="259"/>
      <c r="G32" s="259"/>
      <c r="H32" s="259"/>
      <c r="I32" s="259"/>
      <c r="J32" s="259"/>
      <c r="K32" s="259"/>
      <c r="L32" s="259"/>
      <c r="M32" s="259"/>
      <c r="N32" s="259"/>
      <c r="O32" s="259"/>
    </row>
    <row r="33" spans="1:16" s="174" customFormat="1" ht="24" customHeight="1" x14ac:dyDescent="0.2">
      <c r="A33" s="261" t="s">
        <v>62</v>
      </c>
      <c r="B33" s="261"/>
      <c r="C33" s="261"/>
      <c r="D33" s="261"/>
      <c r="E33" s="261"/>
      <c r="F33" s="261"/>
      <c r="G33" s="261"/>
      <c r="H33" s="261"/>
      <c r="I33" s="261"/>
      <c r="J33" s="261"/>
      <c r="K33" s="261"/>
      <c r="L33" s="261"/>
      <c r="M33" s="261"/>
      <c r="N33" s="261"/>
      <c r="O33" s="261"/>
    </row>
    <row r="34" spans="1:16" s="174" customFormat="1" x14ac:dyDescent="0.2">
      <c r="A34" s="257" t="s">
        <v>57</v>
      </c>
      <c r="B34" s="257"/>
      <c r="C34" s="257"/>
      <c r="D34" s="257"/>
      <c r="E34" s="257"/>
      <c r="F34" s="257"/>
      <c r="G34" s="257"/>
      <c r="H34" s="257"/>
      <c r="I34" s="257"/>
      <c r="J34" s="257"/>
      <c r="K34" s="257"/>
      <c r="L34" s="257"/>
      <c r="M34" s="257"/>
      <c r="N34" s="257"/>
      <c r="O34" s="257"/>
    </row>
    <row r="35" spans="1:16" ht="12" customHeight="1" x14ac:dyDescent="0.2">
      <c r="A35" s="254" t="s">
        <v>27</v>
      </c>
      <c r="B35" s="254"/>
      <c r="C35" s="254"/>
      <c r="D35" s="254"/>
      <c r="E35" s="254"/>
      <c r="F35" s="254"/>
      <c r="G35" s="254"/>
      <c r="H35" s="254"/>
      <c r="I35" s="254"/>
      <c r="J35" s="254"/>
      <c r="K35" s="254"/>
      <c r="L35" s="254"/>
      <c r="M35" s="254"/>
      <c r="N35" s="254"/>
      <c r="O35" s="254"/>
      <c r="P35" s="134"/>
    </row>
    <row r="36" spans="1:16" x14ac:dyDescent="0.2">
      <c r="A36" s="134"/>
      <c r="B36" s="134"/>
      <c r="C36" s="134"/>
      <c r="D36" s="134"/>
      <c r="E36" s="134"/>
      <c r="F36" s="134"/>
      <c r="G36" s="134"/>
      <c r="H36" s="134"/>
      <c r="I36" s="134"/>
      <c r="J36" s="134"/>
      <c r="K36" s="134"/>
      <c r="L36" s="134"/>
      <c r="M36" s="134"/>
      <c r="N36" s="134"/>
      <c r="O36" s="134"/>
      <c r="P36" s="134"/>
    </row>
    <row r="37" spans="1:16" x14ac:dyDescent="0.2">
      <c r="A37" s="134"/>
      <c r="B37" s="134"/>
      <c r="C37" s="134"/>
      <c r="D37" s="134"/>
      <c r="E37" s="134"/>
      <c r="F37" s="134"/>
      <c r="G37" s="134"/>
      <c r="H37" s="134"/>
      <c r="I37" s="134"/>
      <c r="J37" s="134"/>
      <c r="K37" s="134"/>
      <c r="L37" s="134"/>
      <c r="M37" s="134"/>
      <c r="N37" s="134"/>
      <c r="O37" s="134"/>
      <c r="P37" s="134"/>
    </row>
  </sheetData>
  <customSheetViews>
    <customSheetView guid="{9C80F5BB-2041-4866-B668-5D20F7DCF520}">
      <pane xSplit="15" ySplit="33" topLeftCell="P126" activePane="bottomRight" state="frozen"/>
      <selection pane="bottomRight" activeCell="B131" sqref="B131"/>
      <pageMargins left="0.75" right="0.75" top="1" bottom="1" header="0.5" footer="0.5"/>
      <pageSetup paperSize="9" orientation="portrait" r:id="rId1"/>
      <headerFooter alignWithMargins="0"/>
    </customSheetView>
    <customSheetView guid="{02FA8FE8-A21A-4BA6-9778-A92892052DF2}">
      <pane xSplit="15" ySplit="35" topLeftCell="P126" activePane="bottomRight" state="frozen"/>
      <selection pane="bottomRight" activeCell="B131" sqref="B131"/>
      <pageMargins left="0.75" right="0.75" top="1" bottom="1" header="0.5" footer="0.5"/>
      <pageSetup paperSize="9" orientation="portrait" r:id="rId2"/>
      <headerFooter alignWithMargins="0"/>
    </customSheetView>
  </customSheetViews>
  <mergeCells count="35">
    <mergeCell ref="A6:O6"/>
    <mergeCell ref="A10:O10"/>
    <mergeCell ref="A1:O1"/>
    <mergeCell ref="A2:O2"/>
    <mergeCell ref="A3:O3"/>
    <mergeCell ref="A4:O4"/>
    <mergeCell ref="A5:O5"/>
    <mergeCell ref="A7:O7"/>
    <mergeCell ref="A8:O8"/>
    <mergeCell ref="A9:O9"/>
    <mergeCell ref="A35:O35"/>
    <mergeCell ref="A23:O23"/>
    <mergeCell ref="A27:O27"/>
    <mergeCell ref="A21:O21"/>
    <mergeCell ref="A22:O22"/>
    <mergeCell ref="A25:O25"/>
    <mergeCell ref="A28:O28"/>
    <mergeCell ref="A34:O34"/>
    <mergeCell ref="A29:O29"/>
    <mergeCell ref="A30:O30"/>
    <mergeCell ref="A31:O31"/>
    <mergeCell ref="A32:O32"/>
    <mergeCell ref="A33:O33"/>
    <mergeCell ref="A11:O11"/>
    <mergeCell ref="A12:O12"/>
    <mergeCell ref="A13:O13"/>
    <mergeCell ref="A14:O14"/>
    <mergeCell ref="A17:O17"/>
    <mergeCell ref="A15:O15"/>
    <mergeCell ref="A16:O16"/>
    <mergeCell ref="A18:O18"/>
    <mergeCell ref="A19:O19"/>
    <mergeCell ref="A20:O20"/>
    <mergeCell ref="A26:O26"/>
    <mergeCell ref="A24:O24"/>
  </mergeCells>
  <phoneticPr fontId="15" type="noConversion"/>
  <pageMargins left="0.75" right="0.75" top="1" bottom="1" header="0.5" footer="0.5"/>
  <pageSetup paperSize="9"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theme="9"/>
    <pageSetUpPr fitToPage="1"/>
  </sheetPr>
  <dimension ref="B1:AN154"/>
  <sheetViews>
    <sheetView tabSelected="1" view="pageBreakPreview" zoomScale="85" zoomScaleNormal="70" zoomScaleSheetLayoutView="85" workbookViewId="0">
      <pane ySplit="1" topLeftCell="A2" activePane="bottomLeft" state="frozen"/>
      <selection activeCell="Q79" sqref="Q79"/>
      <selection pane="bottomLeft" activeCell="AB143" sqref="AB143"/>
    </sheetView>
  </sheetViews>
  <sheetFormatPr defaultRowHeight="12.75" outlineLevelRow="2" x14ac:dyDescent="0.2"/>
  <cols>
    <col min="1" max="1" width="3.5703125" style="112" customWidth="1"/>
    <col min="2" max="2" width="4.42578125" style="119" customWidth="1"/>
    <col min="3" max="3" width="5" style="240" customWidth="1"/>
    <col min="4" max="4" width="5.42578125" style="114" bestFit="1" customWidth="1"/>
    <col min="5" max="5" width="16.140625" style="112" customWidth="1"/>
    <col min="6" max="6" width="24.5703125" style="112" customWidth="1"/>
    <col min="7" max="8" width="7" style="112" customWidth="1"/>
    <col min="9" max="23" width="6.85546875" style="112" customWidth="1"/>
    <col min="24" max="24" width="6.85546875" style="111" customWidth="1"/>
    <col min="25" max="25" width="6.42578125" style="111" bestFit="1" customWidth="1"/>
    <col min="26" max="26" width="8.28515625" style="111" customWidth="1"/>
    <col min="27" max="27" width="21.28515625" style="112" customWidth="1"/>
    <col min="28" max="29" width="8.140625" style="114" customWidth="1"/>
    <col min="30" max="30" width="8.85546875" style="112" customWidth="1"/>
    <col min="31" max="31" width="5.85546875" style="112" customWidth="1"/>
    <col min="32" max="35" width="4.7109375" style="112" customWidth="1"/>
    <col min="36" max="36" width="6.5703125" style="113" customWidth="1"/>
    <col min="37" max="40" width="4.7109375" style="112" customWidth="1"/>
    <col min="41" max="16384" width="9.140625" style="112"/>
  </cols>
  <sheetData>
    <row r="1" spans="2:40" s="113" customFormat="1" ht="28.5" customHeight="1" thickBot="1" x14ac:dyDescent="0.25">
      <c r="B1" s="135" t="s">
        <v>3</v>
      </c>
      <c r="C1" s="234"/>
      <c r="D1" s="120" t="s">
        <v>30</v>
      </c>
      <c r="E1" s="212" t="s">
        <v>69</v>
      </c>
      <c r="F1" s="121" t="s">
        <v>70</v>
      </c>
      <c r="G1" s="211" t="s">
        <v>33</v>
      </c>
      <c r="H1" s="211" t="s">
        <v>34</v>
      </c>
      <c r="I1" s="211" t="s">
        <v>9</v>
      </c>
      <c r="J1" s="211" t="s">
        <v>39</v>
      </c>
      <c r="K1" s="211" t="s">
        <v>65</v>
      </c>
      <c r="L1" s="295" t="s">
        <v>10</v>
      </c>
      <c r="M1" s="295" t="s">
        <v>8</v>
      </c>
      <c r="N1" s="295" t="s">
        <v>37</v>
      </c>
      <c r="O1" s="120" t="s">
        <v>80</v>
      </c>
      <c r="P1" s="120" t="s">
        <v>89</v>
      </c>
      <c r="Q1" s="120" t="s">
        <v>81</v>
      </c>
      <c r="R1" s="120" t="s">
        <v>82</v>
      </c>
      <c r="S1" s="120" t="s">
        <v>91</v>
      </c>
      <c r="T1" s="120" t="s">
        <v>85</v>
      </c>
      <c r="U1" s="120" t="s">
        <v>83</v>
      </c>
      <c r="V1" s="120" t="s">
        <v>84</v>
      </c>
      <c r="W1" s="146" t="s">
        <v>66</v>
      </c>
      <c r="X1" s="208" t="s">
        <v>68</v>
      </c>
      <c r="Y1" s="209" t="s">
        <v>40</v>
      </c>
      <c r="Z1" s="210" t="s">
        <v>67</v>
      </c>
      <c r="AA1" s="147"/>
      <c r="AB1" s="115"/>
      <c r="AC1" s="115"/>
    </row>
    <row r="2" spans="2:40" s="113" customFormat="1" ht="60" customHeight="1" thickBot="1" x14ac:dyDescent="0.45">
      <c r="B2" s="274" t="s">
        <v>88</v>
      </c>
      <c r="C2" s="275"/>
      <c r="D2" s="275"/>
      <c r="E2" s="275"/>
      <c r="F2" s="275"/>
      <c r="G2" s="275"/>
      <c r="H2" s="275"/>
      <c r="I2" s="275"/>
      <c r="J2" s="275"/>
      <c r="K2" s="275"/>
      <c r="L2" s="275"/>
      <c r="M2" s="275"/>
      <c r="N2" s="275"/>
      <c r="O2" s="275"/>
      <c r="P2" s="275"/>
      <c r="Q2" s="275"/>
      <c r="R2" s="275"/>
      <c r="S2" s="275"/>
      <c r="T2" s="275"/>
      <c r="U2" s="275"/>
      <c r="V2" s="275"/>
      <c r="W2" s="275"/>
      <c r="X2" s="276"/>
      <c r="Y2" s="275"/>
      <c r="Z2" s="276"/>
      <c r="AA2" s="277"/>
      <c r="AB2" s="115"/>
      <c r="AC2" s="115"/>
    </row>
    <row r="3" spans="2:40" ht="26.25" customHeight="1" outlineLevel="2" thickBot="1" x14ac:dyDescent="0.35">
      <c r="B3" s="135" t="str">
        <f>B$1</f>
        <v>№</v>
      </c>
      <c r="C3" s="234" t="s">
        <v>87</v>
      </c>
      <c r="D3" s="120" t="str">
        <f>D$1</f>
        <v>ВУС</v>
      </c>
      <c r="E3" s="212" t="str">
        <f>E$1</f>
        <v>воинское звание</v>
      </c>
      <c r="F3" s="146" t="str">
        <f>F$1</f>
        <v>Фамилия, инициалы</v>
      </c>
      <c r="G3" s="242" t="str">
        <f>G$1</f>
        <v>СП</v>
      </c>
      <c r="H3" s="243" t="str">
        <f t="shared" ref="H3:Z3" si="0">H$1</f>
        <v>ТП</v>
      </c>
      <c r="I3" s="243" t="str">
        <f t="shared" si="0"/>
        <v>ФП</v>
      </c>
      <c r="J3" s="243" t="str">
        <f t="shared" si="0"/>
        <v>РХБЗ</v>
      </c>
      <c r="K3" s="243" t="s">
        <v>65</v>
      </c>
      <c r="L3" s="243" t="str">
        <f t="shared" si="0"/>
        <v>ОГН</v>
      </c>
      <c r="M3" s="243" t="str">
        <f t="shared" si="0"/>
        <v>СТР</v>
      </c>
      <c r="N3" s="243" t="str">
        <f t="shared" si="0"/>
        <v>ОВУ</v>
      </c>
      <c r="O3" s="120" t="s">
        <v>80</v>
      </c>
      <c r="P3" s="120" t="s">
        <v>89</v>
      </c>
      <c r="Q3" s="120" t="s">
        <v>81</v>
      </c>
      <c r="R3" s="120" t="s">
        <v>82</v>
      </c>
      <c r="S3" s="120" t="s">
        <v>91</v>
      </c>
      <c r="T3" s="120" t="s">
        <v>90</v>
      </c>
      <c r="U3" s="120" t="s">
        <v>83</v>
      </c>
      <c r="V3" s="120" t="s">
        <v>84</v>
      </c>
      <c r="W3" s="236" t="str">
        <f t="shared" si="0"/>
        <v>ОГП</v>
      </c>
      <c r="X3" s="235" t="str">
        <f t="shared" si="0"/>
        <v>Все</v>
      </c>
      <c r="Y3" s="237" t="str">
        <f t="shared" si="0"/>
        <v>Общ.</v>
      </c>
      <c r="Z3" s="210" t="str">
        <f t="shared" si="0"/>
        <v>Важные</v>
      </c>
      <c r="AA3" s="148" t="str">
        <f>CONCATENATE("Аттест. - ",SUM(AB4:AB141)," чел.","                                                 Не Аттест. - ",SUM(AC4:AC141)," чел.")</f>
        <v>Аттест. - 0 чел.                                                 Не Аттест. - 0 чел.</v>
      </c>
      <c r="AB3" s="124">
        <f>SUM(AB4:AB141)</f>
        <v>0</v>
      </c>
      <c r="AC3" s="123">
        <f>SUM(AC4:AC141)</f>
        <v>0</v>
      </c>
      <c r="AD3" s="183"/>
      <c r="AF3" s="116">
        <v>5</v>
      </c>
      <c r="AG3" s="117">
        <v>4</v>
      </c>
      <c r="AH3" s="117">
        <v>3</v>
      </c>
      <c r="AI3" s="118">
        <v>2</v>
      </c>
      <c r="AJ3" s="122"/>
      <c r="AK3" s="116">
        <v>5</v>
      </c>
      <c r="AL3" s="117">
        <v>4</v>
      </c>
      <c r="AM3" s="117">
        <v>3</v>
      </c>
      <c r="AN3" s="118">
        <v>2</v>
      </c>
    </row>
    <row r="4" spans="2:40" ht="15.75" customHeight="1" outlineLevel="2" x14ac:dyDescent="0.2">
      <c r="B4" s="149">
        <v>1</v>
      </c>
      <c r="C4" s="241"/>
      <c r="D4" s="246"/>
      <c r="E4" s="150"/>
      <c r="F4" s="231"/>
      <c r="G4" s="150"/>
      <c r="H4" s="151"/>
      <c r="I4" s="151"/>
      <c r="J4" s="151"/>
      <c r="K4" s="151"/>
      <c r="L4" s="151"/>
      <c r="M4" s="151"/>
      <c r="N4" s="151"/>
      <c r="O4" s="151"/>
      <c r="P4" s="151"/>
      <c r="Q4" s="151"/>
      <c r="R4" s="151"/>
      <c r="S4" s="151"/>
      <c r="T4" s="151"/>
      <c r="U4" s="151"/>
      <c r="V4" s="151"/>
      <c r="W4" s="152"/>
      <c r="X4" s="194" t="str">
        <f>IF(AE4&gt;0,IF(AND(AF4&gt;=50,AH4=0,AI4=0),5,IF(AND(SUM(AF4:AG4)&gt;=50,AI4=0),4,IF(AI4&gt;0,2,3))),"-")</f>
        <v>-</v>
      </c>
      <c r="Y4" s="196" t="str">
        <f>IF(MIN(X4,Z4)=0,"-",MIN(X4,Z4))</f>
        <v>-</v>
      </c>
      <c r="Z4" s="244" t="str">
        <f>IF(AJ4&gt;0,IF(AN4&gt;0,2,IF(AM4&gt;0,3,IF(AL4&gt;0,4,5))),"-")</f>
        <v>-</v>
      </c>
      <c r="AA4" s="166" t="s">
        <v>0</v>
      </c>
      <c r="AB4" s="153">
        <f>IF(AE4&gt;0,1,0)</f>
        <v>0</v>
      </c>
      <c r="AC4" s="153">
        <f>IF(AND(AB4=0,F4&lt;&gt;""),1,0)</f>
        <v>0</v>
      </c>
      <c r="AD4" s="167"/>
      <c r="AE4" s="167">
        <f>IF(COUNTIF($G4:$N4,"&gt;0")=0,-1,COUNTIF($G4:$W4,"&gt;0"))</f>
        <v>-1</v>
      </c>
      <c r="AF4" s="154">
        <f>COUNTIF($G4:$N4,AF$3)/$AE4*100</f>
        <v>0</v>
      </c>
      <c r="AG4" s="155">
        <f>COUNTIF($G4:$N4,AG$3)/$AE4*100</f>
        <v>0</v>
      </c>
      <c r="AH4" s="155">
        <f>COUNTIF($G4:$N4,AH$3)/$AE4*100</f>
        <v>0</v>
      </c>
      <c r="AI4" s="156">
        <f>COUNTIF($G4:$N4,AI$3)/$AE4*100</f>
        <v>0</v>
      </c>
      <c r="AJ4" s="157">
        <f>IF(COUNTIF($G4:$J4,"&gt;0")=0,-1,COUNTIF($G4:$J4,"&gt;0"))</f>
        <v>-1</v>
      </c>
      <c r="AK4" s="158">
        <f t="shared" ref="AK4:AN23" si="1">COUNTIF($G4:$J4,AK$3)/$AJ4*100</f>
        <v>0</v>
      </c>
      <c r="AL4" s="159">
        <f t="shared" si="1"/>
        <v>0</v>
      </c>
      <c r="AM4" s="159">
        <f t="shared" si="1"/>
        <v>0</v>
      </c>
      <c r="AN4" s="160">
        <f t="shared" si="1"/>
        <v>0</v>
      </c>
    </row>
    <row r="5" spans="2:40" ht="15.75" customHeight="1" outlineLevel="2" x14ac:dyDescent="0.2">
      <c r="B5" s="161">
        <f>IF(F5="",B4,B4+1)</f>
        <v>1</v>
      </c>
      <c r="C5" s="238"/>
      <c r="D5" s="162"/>
      <c r="E5" s="163"/>
      <c r="F5" s="231"/>
      <c r="G5" s="163"/>
      <c r="H5" s="164"/>
      <c r="I5" s="164"/>
      <c r="J5" s="164"/>
      <c r="K5" s="164"/>
      <c r="L5" s="164"/>
      <c r="M5" s="164"/>
      <c r="N5" s="164"/>
      <c r="O5" s="164"/>
      <c r="P5" s="164"/>
      <c r="Q5" s="164"/>
      <c r="R5" s="164"/>
      <c r="S5" s="164"/>
      <c r="T5" s="164"/>
      <c r="U5" s="164"/>
      <c r="V5" s="164"/>
      <c r="W5" s="165"/>
      <c r="X5" s="194" t="str">
        <f>IF(AE5&gt;0,IF(AND(AF5&gt;=50,AH5=0,AI5=0),5,IF(AND(SUM(AF5:AG5)&gt;=50,AI5=0),4,IF(AI5&gt;0,2,3))),"-")</f>
        <v>-</v>
      </c>
      <c r="Y5" s="197" t="str">
        <f>IF(MIN(X5,Z5)=0,"-",MIN(X5,Z5))</f>
        <v>-</v>
      </c>
      <c r="Z5" s="195" t="str">
        <f>IF(AJ5&gt;0,IF(AN5&gt;0,2,IF(AM5&gt;0,3,IF(AL5&gt;0,4,5))),"-")</f>
        <v>-</v>
      </c>
      <c r="AA5" s="168" t="s">
        <v>0</v>
      </c>
      <c r="AB5" s="193">
        <f>IF(AE5&gt;0,1,0)</f>
        <v>0</v>
      </c>
      <c r="AC5" s="193">
        <f>IF(AND(AB5=0,F5&lt;&gt;""),1,0)</f>
        <v>0</v>
      </c>
      <c r="AD5" s="167"/>
      <c r="AE5" s="167">
        <f>IF(COUNTIF($G5:$N5,"&gt;0")=0,-1,COUNTIF($G5:$W5,"&gt;0"))</f>
        <v>-1</v>
      </c>
      <c r="AF5" s="154">
        <f t="shared" ref="AF5:AI36" si="2">COUNTIF($G5:$N5,AF$3)/$AE5*100</f>
        <v>0</v>
      </c>
      <c r="AG5" s="155">
        <f t="shared" si="2"/>
        <v>0</v>
      </c>
      <c r="AH5" s="155">
        <f t="shared" si="2"/>
        <v>0</v>
      </c>
      <c r="AI5" s="156">
        <f t="shared" si="2"/>
        <v>0</v>
      </c>
      <c r="AJ5" s="157">
        <f t="shared" ref="AJ5:AJ68" si="3">IF(COUNTIF($G5:$J5,"&gt;0")=0,-1,COUNTIF($G5:$J5,"&gt;0"))</f>
        <v>-1</v>
      </c>
      <c r="AK5" s="158">
        <f t="shared" si="1"/>
        <v>0</v>
      </c>
      <c r="AL5" s="159">
        <f t="shared" si="1"/>
        <v>0</v>
      </c>
      <c r="AM5" s="159">
        <f t="shared" si="1"/>
        <v>0</v>
      </c>
      <c r="AN5" s="160">
        <f t="shared" si="1"/>
        <v>0</v>
      </c>
    </row>
    <row r="6" spans="2:40" ht="15.75" customHeight="1" outlineLevel="2" x14ac:dyDescent="0.2">
      <c r="B6" s="161">
        <f t="shared" ref="B6:B69" si="4">IF(F6="",B5,B5+1)</f>
        <v>1</v>
      </c>
      <c r="C6" s="238"/>
      <c r="D6" s="162"/>
      <c r="E6" s="163"/>
      <c r="F6" s="230"/>
      <c r="G6" s="163"/>
      <c r="H6" s="163"/>
      <c r="I6" s="163"/>
      <c r="J6" s="163"/>
      <c r="K6" s="163"/>
      <c r="L6" s="163"/>
      <c r="M6" s="163"/>
      <c r="N6" s="164"/>
      <c r="O6" s="163"/>
      <c r="P6" s="164"/>
      <c r="Q6" s="164"/>
      <c r="R6" s="164"/>
      <c r="S6" s="164"/>
      <c r="T6" s="164"/>
      <c r="U6" s="164"/>
      <c r="V6" s="164"/>
      <c r="W6" s="165"/>
      <c r="X6" s="194" t="str">
        <f t="shared" ref="X6:X69" si="5">IF(AE6&gt;0,IF(AND(AF6&gt;=50,AH6=0,AI6=0),5,IF(AND(SUM(AF6:AG6)&gt;=50,AI6=0),4,IF(AI6&gt;0,2,3))),"-")</f>
        <v>-</v>
      </c>
      <c r="Y6" s="197" t="str">
        <f t="shared" ref="Y6:Y69" si="6">IF(MIN(X6,Z6)=0,"-",MIN(X6,Z6))</f>
        <v>-</v>
      </c>
      <c r="Z6" s="195" t="str">
        <f t="shared" ref="Z6:Z69" si="7">IF(AJ6&gt;0,IF(AN6&gt;0,2,IF(AM6&gt;0,3,IF(AL6&gt;0,4,5))),"-")</f>
        <v>-</v>
      </c>
      <c r="AA6" s="168" t="s">
        <v>0</v>
      </c>
      <c r="AB6" s="193">
        <f t="shared" ref="AB6:AB69" si="8">IF(AE6&gt;0,1,0)</f>
        <v>0</v>
      </c>
      <c r="AC6" s="193">
        <f t="shared" ref="AC6:AC69" si="9">IF(AND(AB6=0,F6&lt;&gt;""),1,0)</f>
        <v>0</v>
      </c>
      <c r="AD6" s="167"/>
      <c r="AE6" s="167">
        <f t="shared" ref="AE6:AE69" si="10">IF(COUNTIF($G6:$N6,"&gt;0")=0,-1,COUNTIF($G6:$W6,"&gt;0"))</f>
        <v>-1</v>
      </c>
      <c r="AF6" s="154">
        <f t="shared" si="2"/>
        <v>0</v>
      </c>
      <c r="AG6" s="155">
        <f t="shared" si="2"/>
        <v>0</v>
      </c>
      <c r="AH6" s="155">
        <f t="shared" si="2"/>
        <v>0</v>
      </c>
      <c r="AI6" s="156">
        <f t="shared" si="2"/>
        <v>0</v>
      </c>
      <c r="AJ6" s="157">
        <f t="shared" si="3"/>
        <v>-1</v>
      </c>
      <c r="AK6" s="158">
        <f t="shared" si="1"/>
        <v>0</v>
      </c>
      <c r="AL6" s="159">
        <f t="shared" si="1"/>
        <v>0</v>
      </c>
      <c r="AM6" s="159">
        <f t="shared" si="1"/>
        <v>0</v>
      </c>
      <c r="AN6" s="160">
        <f t="shared" si="1"/>
        <v>0</v>
      </c>
    </row>
    <row r="7" spans="2:40" ht="15.75" customHeight="1" outlineLevel="2" x14ac:dyDescent="0.2">
      <c r="B7" s="161">
        <f t="shared" si="4"/>
        <v>1</v>
      </c>
      <c r="C7" s="238"/>
      <c r="D7" s="162"/>
      <c r="E7" s="163"/>
      <c r="F7" s="231"/>
      <c r="G7" s="163"/>
      <c r="H7" s="164"/>
      <c r="I7" s="164"/>
      <c r="J7" s="164"/>
      <c r="K7" s="164"/>
      <c r="L7" s="164"/>
      <c r="M7" s="164"/>
      <c r="N7" s="164"/>
      <c r="O7" s="164"/>
      <c r="P7" s="164"/>
      <c r="Q7" s="164"/>
      <c r="R7" s="164"/>
      <c r="S7" s="164"/>
      <c r="T7" s="164"/>
      <c r="U7" s="164"/>
      <c r="V7" s="164"/>
      <c r="W7" s="165"/>
      <c r="X7" s="194" t="str">
        <f t="shared" si="5"/>
        <v>-</v>
      </c>
      <c r="Y7" s="197" t="str">
        <f t="shared" si="6"/>
        <v>-</v>
      </c>
      <c r="Z7" s="195" t="str">
        <f t="shared" si="7"/>
        <v>-</v>
      </c>
      <c r="AA7" s="168" t="s">
        <v>0</v>
      </c>
      <c r="AB7" s="193">
        <f t="shared" si="8"/>
        <v>0</v>
      </c>
      <c r="AC7" s="193">
        <f t="shared" si="9"/>
        <v>0</v>
      </c>
      <c r="AD7" s="167"/>
      <c r="AE7" s="167">
        <f t="shared" si="10"/>
        <v>-1</v>
      </c>
      <c r="AF7" s="154">
        <f t="shared" si="2"/>
        <v>0</v>
      </c>
      <c r="AG7" s="155">
        <f t="shared" si="2"/>
        <v>0</v>
      </c>
      <c r="AH7" s="155">
        <f t="shared" si="2"/>
        <v>0</v>
      </c>
      <c r="AI7" s="156">
        <f t="shared" si="2"/>
        <v>0</v>
      </c>
      <c r="AJ7" s="157">
        <f t="shared" si="3"/>
        <v>-1</v>
      </c>
      <c r="AK7" s="158">
        <f t="shared" si="1"/>
        <v>0</v>
      </c>
      <c r="AL7" s="159">
        <f t="shared" si="1"/>
        <v>0</v>
      </c>
      <c r="AM7" s="159">
        <f t="shared" si="1"/>
        <v>0</v>
      </c>
      <c r="AN7" s="160">
        <f t="shared" si="1"/>
        <v>0</v>
      </c>
    </row>
    <row r="8" spans="2:40" ht="15.75" customHeight="1" outlineLevel="2" x14ac:dyDescent="0.2">
      <c r="B8" s="161">
        <f t="shared" si="4"/>
        <v>1</v>
      </c>
      <c r="C8" s="238"/>
      <c r="D8" s="162"/>
      <c r="E8" s="163"/>
      <c r="F8" s="231"/>
      <c r="G8" s="163"/>
      <c r="H8" s="164"/>
      <c r="I8" s="164"/>
      <c r="J8" s="164"/>
      <c r="K8" s="164"/>
      <c r="L8" s="164"/>
      <c r="M8" s="164"/>
      <c r="N8" s="164"/>
      <c r="O8" s="164"/>
      <c r="P8" s="164"/>
      <c r="Q8" s="164"/>
      <c r="R8" s="164"/>
      <c r="S8" s="164"/>
      <c r="T8" s="164"/>
      <c r="U8" s="164"/>
      <c r="V8" s="164"/>
      <c r="W8" s="165"/>
      <c r="X8" s="194" t="str">
        <f t="shared" si="5"/>
        <v>-</v>
      </c>
      <c r="Y8" s="197" t="str">
        <f t="shared" si="6"/>
        <v>-</v>
      </c>
      <c r="Z8" s="195" t="str">
        <f t="shared" si="7"/>
        <v>-</v>
      </c>
      <c r="AA8" s="168" t="s">
        <v>0</v>
      </c>
      <c r="AB8" s="193">
        <f t="shared" si="8"/>
        <v>0</v>
      </c>
      <c r="AC8" s="193">
        <f t="shared" si="9"/>
        <v>0</v>
      </c>
      <c r="AD8" s="167"/>
      <c r="AE8" s="167">
        <f t="shared" si="10"/>
        <v>-1</v>
      </c>
      <c r="AF8" s="154">
        <f t="shared" si="2"/>
        <v>0</v>
      </c>
      <c r="AG8" s="155">
        <f t="shared" si="2"/>
        <v>0</v>
      </c>
      <c r="AH8" s="155">
        <f t="shared" si="2"/>
        <v>0</v>
      </c>
      <c r="AI8" s="156">
        <f t="shared" si="2"/>
        <v>0</v>
      </c>
      <c r="AJ8" s="157">
        <f t="shared" si="3"/>
        <v>-1</v>
      </c>
      <c r="AK8" s="158">
        <f t="shared" si="1"/>
        <v>0</v>
      </c>
      <c r="AL8" s="159">
        <f t="shared" si="1"/>
        <v>0</v>
      </c>
      <c r="AM8" s="159">
        <f t="shared" si="1"/>
        <v>0</v>
      </c>
      <c r="AN8" s="160">
        <f t="shared" si="1"/>
        <v>0</v>
      </c>
    </row>
    <row r="9" spans="2:40" ht="15.75" customHeight="1" outlineLevel="2" x14ac:dyDescent="0.2">
      <c r="B9" s="161">
        <f t="shared" si="4"/>
        <v>1</v>
      </c>
      <c r="C9" s="238"/>
      <c r="D9" s="162"/>
      <c r="E9" s="163"/>
      <c r="F9" s="231"/>
      <c r="G9" s="163"/>
      <c r="H9" s="164"/>
      <c r="I9" s="164"/>
      <c r="J9" s="164"/>
      <c r="K9" s="164"/>
      <c r="L9" s="164"/>
      <c r="M9" s="164"/>
      <c r="N9" s="164"/>
      <c r="O9" s="164"/>
      <c r="P9" s="164"/>
      <c r="Q9" s="164"/>
      <c r="R9" s="164"/>
      <c r="S9" s="164"/>
      <c r="T9" s="164"/>
      <c r="U9" s="164"/>
      <c r="V9" s="164"/>
      <c r="W9" s="165"/>
      <c r="X9" s="194" t="str">
        <f t="shared" si="5"/>
        <v>-</v>
      </c>
      <c r="Y9" s="197" t="str">
        <f t="shared" si="6"/>
        <v>-</v>
      </c>
      <c r="Z9" s="195" t="str">
        <f t="shared" si="7"/>
        <v>-</v>
      </c>
      <c r="AA9" s="168" t="s">
        <v>0</v>
      </c>
      <c r="AB9" s="193">
        <f t="shared" si="8"/>
        <v>0</v>
      </c>
      <c r="AC9" s="193">
        <f t="shared" si="9"/>
        <v>0</v>
      </c>
      <c r="AD9" s="167"/>
      <c r="AE9" s="167">
        <f t="shared" si="10"/>
        <v>-1</v>
      </c>
      <c r="AF9" s="154">
        <f t="shared" si="2"/>
        <v>0</v>
      </c>
      <c r="AG9" s="155">
        <f t="shared" si="2"/>
        <v>0</v>
      </c>
      <c r="AH9" s="155">
        <f t="shared" si="2"/>
        <v>0</v>
      </c>
      <c r="AI9" s="156">
        <f t="shared" si="2"/>
        <v>0</v>
      </c>
      <c r="AJ9" s="157">
        <f t="shared" si="3"/>
        <v>-1</v>
      </c>
      <c r="AK9" s="158">
        <f t="shared" si="1"/>
        <v>0</v>
      </c>
      <c r="AL9" s="159">
        <f t="shared" si="1"/>
        <v>0</v>
      </c>
      <c r="AM9" s="159">
        <f t="shared" si="1"/>
        <v>0</v>
      </c>
      <c r="AN9" s="160">
        <f t="shared" si="1"/>
        <v>0</v>
      </c>
    </row>
    <row r="10" spans="2:40" ht="15.75" customHeight="1" outlineLevel="2" x14ac:dyDescent="0.2">
      <c r="B10" s="161">
        <f t="shared" si="4"/>
        <v>1</v>
      </c>
      <c r="C10" s="238"/>
      <c r="D10" s="162"/>
      <c r="E10" s="163"/>
      <c r="F10" s="231"/>
      <c r="G10" s="163"/>
      <c r="H10" s="164"/>
      <c r="I10" s="164"/>
      <c r="J10" s="164"/>
      <c r="K10" s="164"/>
      <c r="L10" s="164"/>
      <c r="M10" s="164"/>
      <c r="N10" s="164"/>
      <c r="O10" s="164"/>
      <c r="P10" s="164"/>
      <c r="Q10" s="164"/>
      <c r="R10" s="164"/>
      <c r="S10" s="164"/>
      <c r="T10" s="164"/>
      <c r="U10" s="164"/>
      <c r="V10" s="164"/>
      <c r="W10" s="165"/>
      <c r="X10" s="194" t="str">
        <f t="shared" si="5"/>
        <v>-</v>
      </c>
      <c r="Y10" s="197" t="str">
        <f t="shared" si="6"/>
        <v>-</v>
      </c>
      <c r="Z10" s="195" t="str">
        <f t="shared" si="7"/>
        <v>-</v>
      </c>
      <c r="AA10" s="168" t="s">
        <v>0</v>
      </c>
      <c r="AB10" s="193">
        <f t="shared" si="8"/>
        <v>0</v>
      </c>
      <c r="AC10" s="193">
        <f t="shared" si="9"/>
        <v>0</v>
      </c>
      <c r="AD10" s="167"/>
      <c r="AE10" s="167">
        <f t="shared" si="10"/>
        <v>-1</v>
      </c>
      <c r="AF10" s="154">
        <f t="shared" si="2"/>
        <v>0</v>
      </c>
      <c r="AG10" s="155">
        <f t="shared" si="2"/>
        <v>0</v>
      </c>
      <c r="AH10" s="155">
        <f t="shared" si="2"/>
        <v>0</v>
      </c>
      <c r="AI10" s="156">
        <f t="shared" si="2"/>
        <v>0</v>
      </c>
      <c r="AJ10" s="157">
        <f t="shared" si="3"/>
        <v>-1</v>
      </c>
      <c r="AK10" s="158">
        <f t="shared" si="1"/>
        <v>0</v>
      </c>
      <c r="AL10" s="159">
        <f t="shared" si="1"/>
        <v>0</v>
      </c>
      <c r="AM10" s="159">
        <f t="shared" si="1"/>
        <v>0</v>
      </c>
      <c r="AN10" s="160">
        <f t="shared" si="1"/>
        <v>0</v>
      </c>
    </row>
    <row r="11" spans="2:40" ht="15.75" customHeight="1" outlineLevel="2" x14ac:dyDescent="0.2">
      <c r="B11" s="161">
        <f t="shared" si="4"/>
        <v>1</v>
      </c>
      <c r="C11" s="238"/>
      <c r="D11" s="232"/>
      <c r="E11" s="163"/>
      <c r="F11" s="230"/>
      <c r="G11" s="163"/>
      <c r="H11" s="163"/>
      <c r="I11" s="163"/>
      <c r="J11" s="163"/>
      <c r="K11" s="163"/>
      <c r="L11" s="163"/>
      <c r="M11" s="163"/>
      <c r="N11" s="164"/>
      <c r="O11" s="163"/>
      <c r="P11" s="164"/>
      <c r="Q11" s="164"/>
      <c r="R11" s="164"/>
      <c r="S11" s="164"/>
      <c r="T11" s="164"/>
      <c r="U11" s="164"/>
      <c r="V11" s="164"/>
      <c r="W11" s="165"/>
      <c r="X11" s="194" t="str">
        <f t="shared" si="5"/>
        <v>-</v>
      </c>
      <c r="Y11" s="197" t="str">
        <f t="shared" si="6"/>
        <v>-</v>
      </c>
      <c r="Z11" s="195" t="str">
        <f t="shared" si="7"/>
        <v>-</v>
      </c>
      <c r="AA11" s="168" t="s">
        <v>0</v>
      </c>
      <c r="AB11" s="193">
        <f t="shared" si="8"/>
        <v>0</v>
      </c>
      <c r="AC11" s="193">
        <f t="shared" si="9"/>
        <v>0</v>
      </c>
      <c r="AD11" s="167"/>
      <c r="AE11" s="167">
        <f t="shared" si="10"/>
        <v>-1</v>
      </c>
      <c r="AF11" s="154">
        <f t="shared" si="2"/>
        <v>0</v>
      </c>
      <c r="AG11" s="155">
        <f t="shared" si="2"/>
        <v>0</v>
      </c>
      <c r="AH11" s="155">
        <f t="shared" si="2"/>
        <v>0</v>
      </c>
      <c r="AI11" s="156">
        <f t="shared" si="2"/>
        <v>0</v>
      </c>
      <c r="AJ11" s="157">
        <f t="shared" si="3"/>
        <v>-1</v>
      </c>
      <c r="AK11" s="158">
        <f t="shared" si="1"/>
        <v>0</v>
      </c>
      <c r="AL11" s="159">
        <f t="shared" si="1"/>
        <v>0</v>
      </c>
      <c r="AM11" s="159">
        <f t="shared" si="1"/>
        <v>0</v>
      </c>
      <c r="AN11" s="160">
        <f t="shared" si="1"/>
        <v>0</v>
      </c>
    </row>
    <row r="12" spans="2:40" ht="15.75" customHeight="1" outlineLevel="2" x14ac:dyDescent="0.2">
      <c r="B12" s="161">
        <f t="shared" si="4"/>
        <v>1</v>
      </c>
      <c r="C12" s="238"/>
      <c r="D12" s="162"/>
      <c r="E12" s="163"/>
      <c r="F12" s="230"/>
      <c r="G12" s="163"/>
      <c r="H12" s="164"/>
      <c r="I12" s="164"/>
      <c r="J12" s="164"/>
      <c r="K12" s="164"/>
      <c r="L12" s="164"/>
      <c r="M12" s="164"/>
      <c r="N12" s="164"/>
      <c r="O12" s="164"/>
      <c r="P12" s="164"/>
      <c r="Q12" s="164"/>
      <c r="R12" s="164"/>
      <c r="S12" s="164"/>
      <c r="T12" s="164"/>
      <c r="U12" s="164"/>
      <c r="V12" s="164"/>
      <c r="W12" s="165"/>
      <c r="X12" s="194" t="str">
        <f t="shared" si="5"/>
        <v>-</v>
      </c>
      <c r="Y12" s="197" t="str">
        <f t="shared" si="6"/>
        <v>-</v>
      </c>
      <c r="Z12" s="195" t="str">
        <f t="shared" si="7"/>
        <v>-</v>
      </c>
      <c r="AA12" s="168" t="s">
        <v>0</v>
      </c>
      <c r="AB12" s="193">
        <f t="shared" si="8"/>
        <v>0</v>
      </c>
      <c r="AC12" s="193">
        <f t="shared" si="9"/>
        <v>0</v>
      </c>
      <c r="AD12" s="167"/>
      <c r="AE12" s="167">
        <f t="shared" si="10"/>
        <v>-1</v>
      </c>
      <c r="AF12" s="154">
        <f t="shared" si="2"/>
        <v>0</v>
      </c>
      <c r="AG12" s="155">
        <f t="shared" si="2"/>
        <v>0</v>
      </c>
      <c r="AH12" s="155">
        <f t="shared" si="2"/>
        <v>0</v>
      </c>
      <c r="AI12" s="156">
        <f t="shared" si="2"/>
        <v>0</v>
      </c>
      <c r="AJ12" s="157">
        <f t="shared" si="3"/>
        <v>-1</v>
      </c>
      <c r="AK12" s="158">
        <f t="shared" si="1"/>
        <v>0</v>
      </c>
      <c r="AL12" s="159">
        <f t="shared" si="1"/>
        <v>0</v>
      </c>
      <c r="AM12" s="159">
        <f t="shared" si="1"/>
        <v>0</v>
      </c>
      <c r="AN12" s="160">
        <f t="shared" si="1"/>
        <v>0</v>
      </c>
    </row>
    <row r="13" spans="2:40" ht="15.75" customHeight="1" outlineLevel="2" x14ac:dyDescent="0.2">
      <c r="B13" s="161">
        <f t="shared" si="4"/>
        <v>1</v>
      </c>
      <c r="C13" s="238"/>
      <c r="D13" s="232"/>
      <c r="E13" s="163"/>
      <c r="F13" s="230"/>
      <c r="G13" s="163"/>
      <c r="H13" s="163"/>
      <c r="I13" s="163"/>
      <c r="J13" s="164"/>
      <c r="K13" s="164"/>
      <c r="L13" s="164"/>
      <c r="M13" s="164"/>
      <c r="N13" s="164"/>
      <c r="O13" s="164"/>
      <c r="P13" s="164"/>
      <c r="Q13" s="164"/>
      <c r="R13" s="164"/>
      <c r="S13" s="164"/>
      <c r="T13" s="164"/>
      <c r="U13" s="164"/>
      <c r="V13" s="164"/>
      <c r="W13" s="165"/>
      <c r="X13" s="194" t="str">
        <f t="shared" si="5"/>
        <v>-</v>
      </c>
      <c r="Y13" s="197" t="str">
        <f t="shared" si="6"/>
        <v>-</v>
      </c>
      <c r="Z13" s="195" t="str">
        <f t="shared" si="7"/>
        <v>-</v>
      </c>
      <c r="AA13" s="168" t="s">
        <v>0</v>
      </c>
      <c r="AB13" s="193">
        <f t="shared" si="8"/>
        <v>0</v>
      </c>
      <c r="AC13" s="193">
        <f t="shared" si="9"/>
        <v>0</v>
      </c>
      <c r="AD13" s="167"/>
      <c r="AE13" s="167">
        <f t="shared" si="10"/>
        <v>-1</v>
      </c>
      <c r="AF13" s="154">
        <f t="shared" si="2"/>
        <v>0</v>
      </c>
      <c r="AG13" s="155">
        <f t="shared" si="2"/>
        <v>0</v>
      </c>
      <c r="AH13" s="155">
        <f t="shared" si="2"/>
        <v>0</v>
      </c>
      <c r="AI13" s="156">
        <f t="shared" si="2"/>
        <v>0</v>
      </c>
      <c r="AJ13" s="157">
        <f t="shared" si="3"/>
        <v>-1</v>
      </c>
      <c r="AK13" s="158">
        <f t="shared" si="1"/>
        <v>0</v>
      </c>
      <c r="AL13" s="159">
        <f t="shared" si="1"/>
        <v>0</v>
      </c>
      <c r="AM13" s="159">
        <f t="shared" si="1"/>
        <v>0</v>
      </c>
      <c r="AN13" s="160">
        <f t="shared" si="1"/>
        <v>0</v>
      </c>
    </row>
    <row r="14" spans="2:40" ht="15.75" customHeight="1" outlineLevel="2" x14ac:dyDescent="0.2">
      <c r="B14" s="161">
        <f t="shared" si="4"/>
        <v>1</v>
      </c>
      <c r="C14" s="238"/>
      <c r="D14" s="162"/>
      <c r="E14" s="163"/>
      <c r="F14" s="231"/>
      <c r="G14" s="163"/>
      <c r="H14" s="164"/>
      <c r="I14" s="164"/>
      <c r="J14" s="164"/>
      <c r="K14" s="164"/>
      <c r="L14" s="164"/>
      <c r="M14" s="164"/>
      <c r="N14" s="164"/>
      <c r="O14" s="164"/>
      <c r="P14" s="164"/>
      <c r="Q14" s="164"/>
      <c r="R14" s="164"/>
      <c r="S14" s="164"/>
      <c r="T14" s="164"/>
      <c r="U14" s="164"/>
      <c r="V14" s="164"/>
      <c r="W14" s="165"/>
      <c r="X14" s="194" t="str">
        <f t="shared" si="5"/>
        <v>-</v>
      </c>
      <c r="Y14" s="197" t="str">
        <f t="shared" si="6"/>
        <v>-</v>
      </c>
      <c r="Z14" s="195" t="str">
        <f t="shared" si="7"/>
        <v>-</v>
      </c>
      <c r="AA14" s="168" t="s">
        <v>0</v>
      </c>
      <c r="AB14" s="193">
        <f t="shared" si="8"/>
        <v>0</v>
      </c>
      <c r="AC14" s="193">
        <f t="shared" si="9"/>
        <v>0</v>
      </c>
      <c r="AD14" s="167"/>
      <c r="AE14" s="167">
        <f t="shared" si="10"/>
        <v>-1</v>
      </c>
      <c r="AF14" s="154">
        <f t="shared" si="2"/>
        <v>0</v>
      </c>
      <c r="AG14" s="155">
        <f t="shared" si="2"/>
        <v>0</v>
      </c>
      <c r="AH14" s="155">
        <f t="shared" si="2"/>
        <v>0</v>
      </c>
      <c r="AI14" s="156">
        <f t="shared" si="2"/>
        <v>0</v>
      </c>
      <c r="AJ14" s="157">
        <f t="shared" si="3"/>
        <v>-1</v>
      </c>
      <c r="AK14" s="158">
        <f t="shared" si="1"/>
        <v>0</v>
      </c>
      <c r="AL14" s="159">
        <f t="shared" si="1"/>
        <v>0</v>
      </c>
      <c r="AM14" s="159">
        <f t="shared" si="1"/>
        <v>0</v>
      </c>
      <c r="AN14" s="160">
        <f t="shared" si="1"/>
        <v>0</v>
      </c>
    </row>
    <row r="15" spans="2:40" ht="15.75" customHeight="1" outlineLevel="2" x14ac:dyDescent="0.2">
      <c r="B15" s="161">
        <f t="shared" si="4"/>
        <v>1</v>
      </c>
      <c r="C15" s="238"/>
      <c r="D15" s="232"/>
      <c r="E15" s="163"/>
      <c r="F15" s="230"/>
      <c r="G15" s="163"/>
      <c r="H15" s="163"/>
      <c r="I15" s="163"/>
      <c r="J15" s="164"/>
      <c r="K15" s="164"/>
      <c r="L15" s="164"/>
      <c r="M15" s="164"/>
      <c r="N15" s="164"/>
      <c r="O15" s="164"/>
      <c r="P15" s="164"/>
      <c r="Q15" s="164"/>
      <c r="R15" s="164"/>
      <c r="S15" s="164"/>
      <c r="T15" s="164"/>
      <c r="U15" s="164"/>
      <c r="V15" s="164"/>
      <c r="W15" s="165"/>
      <c r="X15" s="194" t="str">
        <f t="shared" si="5"/>
        <v>-</v>
      </c>
      <c r="Y15" s="197" t="str">
        <f t="shared" si="6"/>
        <v>-</v>
      </c>
      <c r="Z15" s="195" t="str">
        <f t="shared" si="7"/>
        <v>-</v>
      </c>
      <c r="AA15" s="168" t="s">
        <v>0</v>
      </c>
      <c r="AB15" s="193">
        <f t="shared" si="8"/>
        <v>0</v>
      </c>
      <c r="AC15" s="193">
        <f t="shared" si="9"/>
        <v>0</v>
      </c>
      <c r="AD15" s="167"/>
      <c r="AE15" s="167">
        <f t="shared" si="10"/>
        <v>-1</v>
      </c>
      <c r="AF15" s="154">
        <f t="shared" si="2"/>
        <v>0</v>
      </c>
      <c r="AG15" s="155">
        <f t="shared" si="2"/>
        <v>0</v>
      </c>
      <c r="AH15" s="155">
        <f t="shared" si="2"/>
        <v>0</v>
      </c>
      <c r="AI15" s="156">
        <f t="shared" si="2"/>
        <v>0</v>
      </c>
      <c r="AJ15" s="157">
        <f t="shared" si="3"/>
        <v>-1</v>
      </c>
      <c r="AK15" s="158">
        <f t="shared" si="1"/>
        <v>0</v>
      </c>
      <c r="AL15" s="159">
        <f t="shared" si="1"/>
        <v>0</v>
      </c>
      <c r="AM15" s="159">
        <f t="shared" si="1"/>
        <v>0</v>
      </c>
      <c r="AN15" s="160">
        <f t="shared" si="1"/>
        <v>0</v>
      </c>
    </row>
    <row r="16" spans="2:40" ht="15.75" customHeight="1" outlineLevel="2" x14ac:dyDescent="0.2">
      <c r="B16" s="161">
        <f t="shared" si="4"/>
        <v>1</v>
      </c>
      <c r="C16" s="238"/>
      <c r="D16" s="232"/>
      <c r="E16" s="163"/>
      <c r="F16" s="230"/>
      <c r="G16" s="163"/>
      <c r="H16" s="163"/>
      <c r="I16" s="163"/>
      <c r="J16" s="164"/>
      <c r="K16" s="164"/>
      <c r="L16" s="164"/>
      <c r="M16" s="164"/>
      <c r="N16" s="164"/>
      <c r="O16" s="164"/>
      <c r="P16" s="164"/>
      <c r="Q16" s="164"/>
      <c r="R16" s="164"/>
      <c r="S16" s="164"/>
      <c r="T16" s="164"/>
      <c r="U16" s="164"/>
      <c r="V16" s="164"/>
      <c r="W16" s="165"/>
      <c r="X16" s="194" t="str">
        <f t="shared" si="5"/>
        <v>-</v>
      </c>
      <c r="Y16" s="197" t="str">
        <f t="shared" si="6"/>
        <v>-</v>
      </c>
      <c r="Z16" s="195" t="str">
        <f t="shared" si="7"/>
        <v>-</v>
      </c>
      <c r="AA16" s="168" t="s">
        <v>0</v>
      </c>
      <c r="AB16" s="193">
        <f t="shared" si="8"/>
        <v>0</v>
      </c>
      <c r="AC16" s="193">
        <f t="shared" si="9"/>
        <v>0</v>
      </c>
      <c r="AD16" s="167"/>
      <c r="AE16" s="167">
        <f t="shared" si="10"/>
        <v>-1</v>
      </c>
      <c r="AF16" s="154">
        <f t="shared" si="2"/>
        <v>0</v>
      </c>
      <c r="AG16" s="155">
        <f t="shared" si="2"/>
        <v>0</v>
      </c>
      <c r="AH16" s="155">
        <f t="shared" si="2"/>
        <v>0</v>
      </c>
      <c r="AI16" s="156">
        <f t="shared" si="2"/>
        <v>0</v>
      </c>
      <c r="AJ16" s="157">
        <f t="shared" si="3"/>
        <v>-1</v>
      </c>
      <c r="AK16" s="158">
        <f t="shared" si="1"/>
        <v>0</v>
      </c>
      <c r="AL16" s="159">
        <f t="shared" si="1"/>
        <v>0</v>
      </c>
      <c r="AM16" s="159">
        <f t="shared" si="1"/>
        <v>0</v>
      </c>
      <c r="AN16" s="160">
        <f t="shared" si="1"/>
        <v>0</v>
      </c>
    </row>
    <row r="17" spans="2:40" ht="15.75" customHeight="1" outlineLevel="2" x14ac:dyDescent="0.2">
      <c r="B17" s="161">
        <f t="shared" si="4"/>
        <v>1</v>
      </c>
      <c r="C17" s="238"/>
      <c r="D17" s="162"/>
      <c r="E17" s="163"/>
      <c r="F17" s="231"/>
      <c r="G17" s="163"/>
      <c r="H17" s="164"/>
      <c r="I17" s="164"/>
      <c r="J17" s="164"/>
      <c r="K17" s="164"/>
      <c r="L17" s="164"/>
      <c r="M17" s="164"/>
      <c r="N17" s="164"/>
      <c r="O17" s="164"/>
      <c r="P17" s="164"/>
      <c r="Q17" s="164"/>
      <c r="R17" s="164"/>
      <c r="S17" s="164"/>
      <c r="T17" s="164"/>
      <c r="U17" s="164"/>
      <c r="V17" s="164"/>
      <c r="W17" s="165"/>
      <c r="X17" s="194" t="str">
        <f t="shared" si="5"/>
        <v>-</v>
      </c>
      <c r="Y17" s="197" t="str">
        <f t="shared" si="6"/>
        <v>-</v>
      </c>
      <c r="Z17" s="195" t="str">
        <f t="shared" si="7"/>
        <v>-</v>
      </c>
      <c r="AA17" s="168" t="s">
        <v>0</v>
      </c>
      <c r="AB17" s="193">
        <f t="shared" si="8"/>
        <v>0</v>
      </c>
      <c r="AC17" s="193">
        <f t="shared" si="9"/>
        <v>0</v>
      </c>
      <c r="AD17" s="167"/>
      <c r="AE17" s="167">
        <f t="shared" si="10"/>
        <v>-1</v>
      </c>
      <c r="AF17" s="154">
        <f t="shared" si="2"/>
        <v>0</v>
      </c>
      <c r="AG17" s="155">
        <f t="shared" si="2"/>
        <v>0</v>
      </c>
      <c r="AH17" s="155">
        <f t="shared" si="2"/>
        <v>0</v>
      </c>
      <c r="AI17" s="156">
        <f t="shared" si="2"/>
        <v>0</v>
      </c>
      <c r="AJ17" s="157">
        <f t="shared" si="3"/>
        <v>-1</v>
      </c>
      <c r="AK17" s="158">
        <f t="shared" si="1"/>
        <v>0</v>
      </c>
      <c r="AL17" s="159">
        <f t="shared" si="1"/>
        <v>0</v>
      </c>
      <c r="AM17" s="159">
        <f t="shared" si="1"/>
        <v>0</v>
      </c>
      <c r="AN17" s="160">
        <f t="shared" si="1"/>
        <v>0</v>
      </c>
    </row>
    <row r="18" spans="2:40" ht="15.75" customHeight="1" outlineLevel="2" x14ac:dyDescent="0.2">
      <c r="B18" s="161">
        <f t="shared" si="4"/>
        <v>1</v>
      </c>
      <c r="C18" s="238"/>
      <c r="D18" s="162"/>
      <c r="E18" s="163"/>
      <c r="F18" s="231"/>
      <c r="G18" s="163"/>
      <c r="H18" s="164"/>
      <c r="I18" s="164"/>
      <c r="J18" s="164"/>
      <c r="K18" s="164"/>
      <c r="L18" s="164"/>
      <c r="M18" s="164"/>
      <c r="N18" s="164"/>
      <c r="O18" s="164"/>
      <c r="P18" s="164"/>
      <c r="Q18" s="164"/>
      <c r="R18" s="164"/>
      <c r="S18" s="164"/>
      <c r="T18" s="164"/>
      <c r="U18" s="164"/>
      <c r="V18" s="164"/>
      <c r="W18" s="165"/>
      <c r="X18" s="194" t="str">
        <f t="shared" si="5"/>
        <v>-</v>
      </c>
      <c r="Y18" s="197" t="str">
        <f t="shared" si="6"/>
        <v>-</v>
      </c>
      <c r="Z18" s="195" t="str">
        <f t="shared" si="7"/>
        <v>-</v>
      </c>
      <c r="AA18" s="168" t="s">
        <v>0</v>
      </c>
      <c r="AB18" s="193">
        <f t="shared" si="8"/>
        <v>0</v>
      </c>
      <c r="AC18" s="193">
        <f t="shared" si="9"/>
        <v>0</v>
      </c>
      <c r="AD18" s="167"/>
      <c r="AE18" s="167">
        <f t="shared" si="10"/>
        <v>-1</v>
      </c>
      <c r="AF18" s="154">
        <f t="shared" si="2"/>
        <v>0</v>
      </c>
      <c r="AG18" s="155">
        <f t="shared" si="2"/>
        <v>0</v>
      </c>
      <c r="AH18" s="155">
        <f t="shared" si="2"/>
        <v>0</v>
      </c>
      <c r="AI18" s="156">
        <f t="shared" si="2"/>
        <v>0</v>
      </c>
      <c r="AJ18" s="157">
        <f t="shared" si="3"/>
        <v>-1</v>
      </c>
      <c r="AK18" s="158">
        <f t="shared" si="1"/>
        <v>0</v>
      </c>
      <c r="AL18" s="159">
        <f t="shared" si="1"/>
        <v>0</v>
      </c>
      <c r="AM18" s="159">
        <f t="shared" si="1"/>
        <v>0</v>
      </c>
      <c r="AN18" s="160">
        <f t="shared" si="1"/>
        <v>0</v>
      </c>
    </row>
    <row r="19" spans="2:40" ht="15.75" customHeight="1" outlineLevel="2" x14ac:dyDescent="0.2">
      <c r="B19" s="161">
        <f t="shared" si="4"/>
        <v>1</v>
      </c>
      <c r="C19" s="238"/>
      <c r="D19" s="162"/>
      <c r="E19" s="163"/>
      <c r="F19" s="231"/>
      <c r="G19" s="163"/>
      <c r="H19" s="164"/>
      <c r="I19" s="164"/>
      <c r="J19" s="164"/>
      <c r="K19" s="164"/>
      <c r="L19" s="164"/>
      <c r="M19" s="164"/>
      <c r="N19" s="164"/>
      <c r="O19" s="164"/>
      <c r="P19" s="164"/>
      <c r="Q19" s="164"/>
      <c r="R19" s="164"/>
      <c r="S19" s="164"/>
      <c r="T19" s="164"/>
      <c r="U19" s="164"/>
      <c r="V19" s="164"/>
      <c r="W19" s="165"/>
      <c r="X19" s="194" t="str">
        <f t="shared" si="5"/>
        <v>-</v>
      </c>
      <c r="Y19" s="197" t="str">
        <f t="shared" si="6"/>
        <v>-</v>
      </c>
      <c r="Z19" s="195" t="str">
        <f t="shared" si="7"/>
        <v>-</v>
      </c>
      <c r="AA19" s="168" t="s">
        <v>0</v>
      </c>
      <c r="AB19" s="193">
        <f t="shared" si="8"/>
        <v>0</v>
      </c>
      <c r="AC19" s="193">
        <f t="shared" si="9"/>
        <v>0</v>
      </c>
      <c r="AD19" s="167"/>
      <c r="AE19" s="167">
        <f t="shared" si="10"/>
        <v>-1</v>
      </c>
      <c r="AF19" s="154">
        <f t="shared" si="2"/>
        <v>0</v>
      </c>
      <c r="AG19" s="155">
        <f t="shared" si="2"/>
        <v>0</v>
      </c>
      <c r="AH19" s="155">
        <f t="shared" si="2"/>
        <v>0</v>
      </c>
      <c r="AI19" s="156">
        <f t="shared" si="2"/>
        <v>0</v>
      </c>
      <c r="AJ19" s="157">
        <f t="shared" si="3"/>
        <v>-1</v>
      </c>
      <c r="AK19" s="158">
        <f t="shared" si="1"/>
        <v>0</v>
      </c>
      <c r="AL19" s="159">
        <f t="shared" si="1"/>
        <v>0</v>
      </c>
      <c r="AM19" s="159">
        <f t="shared" si="1"/>
        <v>0</v>
      </c>
      <c r="AN19" s="160">
        <f t="shared" si="1"/>
        <v>0</v>
      </c>
    </row>
    <row r="20" spans="2:40" ht="15.75" customHeight="1" outlineLevel="2" x14ac:dyDescent="0.2">
      <c r="B20" s="161">
        <f t="shared" si="4"/>
        <v>1</v>
      </c>
      <c r="C20" s="238"/>
      <c r="D20" s="162"/>
      <c r="E20" s="163"/>
      <c r="F20" s="231"/>
      <c r="G20" s="163"/>
      <c r="H20" s="164"/>
      <c r="I20" s="164"/>
      <c r="J20" s="164"/>
      <c r="K20" s="164"/>
      <c r="L20" s="164"/>
      <c r="M20" s="164"/>
      <c r="N20" s="164"/>
      <c r="O20" s="164"/>
      <c r="P20" s="164"/>
      <c r="Q20" s="164"/>
      <c r="R20" s="164"/>
      <c r="S20" s="164"/>
      <c r="T20" s="164"/>
      <c r="U20" s="164"/>
      <c r="V20" s="164"/>
      <c r="W20" s="165"/>
      <c r="X20" s="194" t="str">
        <f t="shared" si="5"/>
        <v>-</v>
      </c>
      <c r="Y20" s="197" t="str">
        <f t="shared" si="6"/>
        <v>-</v>
      </c>
      <c r="Z20" s="195" t="str">
        <f t="shared" si="7"/>
        <v>-</v>
      </c>
      <c r="AA20" s="168" t="s">
        <v>0</v>
      </c>
      <c r="AB20" s="193">
        <f t="shared" si="8"/>
        <v>0</v>
      </c>
      <c r="AC20" s="193">
        <f t="shared" si="9"/>
        <v>0</v>
      </c>
      <c r="AD20" s="167"/>
      <c r="AE20" s="167">
        <f t="shared" si="10"/>
        <v>-1</v>
      </c>
      <c r="AF20" s="154">
        <f t="shared" si="2"/>
        <v>0</v>
      </c>
      <c r="AG20" s="155">
        <f t="shared" si="2"/>
        <v>0</v>
      </c>
      <c r="AH20" s="155">
        <f t="shared" si="2"/>
        <v>0</v>
      </c>
      <c r="AI20" s="156">
        <f t="shared" si="2"/>
        <v>0</v>
      </c>
      <c r="AJ20" s="157">
        <f t="shared" si="3"/>
        <v>-1</v>
      </c>
      <c r="AK20" s="158">
        <f t="shared" si="1"/>
        <v>0</v>
      </c>
      <c r="AL20" s="159">
        <f t="shared" si="1"/>
        <v>0</v>
      </c>
      <c r="AM20" s="159">
        <f t="shared" si="1"/>
        <v>0</v>
      </c>
      <c r="AN20" s="160">
        <f t="shared" si="1"/>
        <v>0</v>
      </c>
    </row>
    <row r="21" spans="2:40" ht="15.75" customHeight="1" outlineLevel="2" x14ac:dyDescent="0.2">
      <c r="B21" s="161">
        <f t="shared" si="4"/>
        <v>1</v>
      </c>
      <c r="C21" s="238"/>
      <c r="D21" s="162"/>
      <c r="E21" s="163"/>
      <c r="F21" s="231"/>
      <c r="G21" s="163"/>
      <c r="H21" s="164"/>
      <c r="I21" s="164"/>
      <c r="J21" s="164"/>
      <c r="K21" s="164"/>
      <c r="L21" s="164"/>
      <c r="M21" s="164"/>
      <c r="N21" s="164"/>
      <c r="O21" s="164"/>
      <c r="P21" s="164"/>
      <c r="Q21" s="164"/>
      <c r="R21" s="164"/>
      <c r="S21" s="164"/>
      <c r="T21" s="164"/>
      <c r="U21" s="164"/>
      <c r="V21" s="164"/>
      <c r="W21" s="165"/>
      <c r="X21" s="194" t="str">
        <f t="shared" si="5"/>
        <v>-</v>
      </c>
      <c r="Y21" s="197" t="str">
        <f t="shared" si="6"/>
        <v>-</v>
      </c>
      <c r="Z21" s="195" t="str">
        <f t="shared" si="7"/>
        <v>-</v>
      </c>
      <c r="AA21" s="168" t="s">
        <v>0</v>
      </c>
      <c r="AB21" s="193">
        <f t="shared" si="8"/>
        <v>0</v>
      </c>
      <c r="AC21" s="193">
        <f t="shared" si="9"/>
        <v>0</v>
      </c>
      <c r="AD21" s="167"/>
      <c r="AE21" s="167">
        <f t="shared" si="10"/>
        <v>-1</v>
      </c>
      <c r="AF21" s="154">
        <f t="shared" si="2"/>
        <v>0</v>
      </c>
      <c r="AG21" s="155">
        <f t="shared" si="2"/>
        <v>0</v>
      </c>
      <c r="AH21" s="155">
        <f t="shared" si="2"/>
        <v>0</v>
      </c>
      <c r="AI21" s="156">
        <f t="shared" si="2"/>
        <v>0</v>
      </c>
      <c r="AJ21" s="157">
        <f t="shared" si="3"/>
        <v>-1</v>
      </c>
      <c r="AK21" s="158">
        <f t="shared" si="1"/>
        <v>0</v>
      </c>
      <c r="AL21" s="159">
        <f t="shared" si="1"/>
        <v>0</v>
      </c>
      <c r="AM21" s="159">
        <f t="shared" si="1"/>
        <v>0</v>
      </c>
      <c r="AN21" s="160">
        <f t="shared" si="1"/>
        <v>0</v>
      </c>
    </row>
    <row r="22" spans="2:40" ht="15.75" customHeight="1" outlineLevel="2" x14ac:dyDescent="0.2">
      <c r="B22" s="161">
        <f t="shared" si="4"/>
        <v>1</v>
      </c>
      <c r="C22" s="238"/>
      <c r="D22" s="162"/>
      <c r="E22" s="163"/>
      <c r="F22" s="231"/>
      <c r="G22" s="163"/>
      <c r="H22" s="164"/>
      <c r="I22" s="164"/>
      <c r="J22" s="164"/>
      <c r="K22" s="164"/>
      <c r="L22" s="164"/>
      <c r="M22" s="164"/>
      <c r="N22" s="164"/>
      <c r="O22" s="164"/>
      <c r="P22" s="164"/>
      <c r="Q22" s="164"/>
      <c r="R22" s="164"/>
      <c r="S22" s="164"/>
      <c r="T22" s="164"/>
      <c r="U22" s="164"/>
      <c r="V22" s="164"/>
      <c r="W22" s="165"/>
      <c r="X22" s="194" t="str">
        <f t="shared" si="5"/>
        <v>-</v>
      </c>
      <c r="Y22" s="197" t="str">
        <f t="shared" si="6"/>
        <v>-</v>
      </c>
      <c r="Z22" s="195" t="str">
        <f t="shared" si="7"/>
        <v>-</v>
      </c>
      <c r="AA22" s="168" t="s">
        <v>0</v>
      </c>
      <c r="AB22" s="193">
        <f t="shared" si="8"/>
        <v>0</v>
      </c>
      <c r="AC22" s="193">
        <f t="shared" si="9"/>
        <v>0</v>
      </c>
      <c r="AD22" s="167"/>
      <c r="AE22" s="167">
        <f t="shared" si="10"/>
        <v>-1</v>
      </c>
      <c r="AF22" s="154">
        <f t="shared" si="2"/>
        <v>0</v>
      </c>
      <c r="AG22" s="155">
        <f t="shared" si="2"/>
        <v>0</v>
      </c>
      <c r="AH22" s="155">
        <f t="shared" si="2"/>
        <v>0</v>
      </c>
      <c r="AI22" s="156">
        <f t="shared" si="2"/>
        <v>0</v>
      </c>
      <c r="AJ22" s="157">
        <f t="shared" si="3"/>
        <v>-1</v>
      </c>
      <c r="AK22" s="158">
        <f t="shared" si="1"/>
        <v>0</v>
      </c>
      <c r="AL22" s="159">
        <f t="shared" si="1"/>
        <v>0</v>
      </c>
      <c r="AM22" s="159">
        <f t="shared" si="1"/>
        <v>0</v>
      </c>
      <c r="AN22" s="160">
        <f t="shared" si="1"/>
        <v>0</v>
      </c>
    </row>
    <row r="23" spans="2:40" ht="15.75" customHeight="1" outlineLevel="2" x14ac:dyDescent="0.2">
      <c r="B23" s="161">
        <f t="shared" si="4"/>
        <v>1</v>
      </c>
      <c r="C23" s="238"/>
      <c r="D23" s="162"/>
      <c r="E23" s="163"/>
      <c r="F23" s="231"/>
      <c r="G23" s="163"/>
      <c r="H23" s="164"/>
      <c r="I23" s="164"/>
      <c r="J23" s="164"/>
      <c r="K23" s="164"/>
      <c r="L23" s="164"/>
      <c r="M23" s="164"/>
      <c r="N23" s="164"/>
      <c r="O23" s="164"/>
      <c r="P23" s="164"/>
      <c r="Q23" s="164"/>
      <c r="R23" s="164"/>
      <c r="S23" s="164"/>
      <c r="T23" s="164"/>
      <c r="U23" s="164"/>
      <c r="V23" s="164"/>
      <c r="W23" s="165"/>
      <c r="X23" s="194" t="str">
        <f t="shared" si="5"/>
        <v>-</v>
      </c>
      <c r="Y23" s="197" t="str">
        <f t="shared" si="6"/>
        <v>-</v>
      </c>
      <c r="Z23" s="195" t="str">
        <f t="shared" si="7"/>
        <v>-</v>
      </c>
      <c r="AA23" s="168" t="s">
        <v>0</v>
      </c>
      <c r="AB23" s="193">
        <f t="shared" si="8"/>
        <v>0</v>
      </c>
      <c r="AC23" s="193">
        <f t="shared" si="9"/>
        <v>0</v>
      </c>
      <c r="AD23" s="167"/>
      <c r="AE23" s="167">
        <f t="shared" si="10"/>
        <v>-1</v>
      </c>
      <c r="AF23" s="154">
        <f t="shared" si="2"/>
        <v>0</v>
      </c>
      <c r="AG23" s="155">
        <f t="shared" si="2"/>
        <v>0</v>
      </c>
      <c r="AH23" s="155">
        <f t="shared" si="2"/>
        <v>0</v>
      </c>
      <c r="AI23" s="156">
        <f t="shared" si="2"/>
        <v>0</v>
      </c>
      <c r="AJ23" s="157">
        <f t="shared" si="3"/>
        <v>-1</v>
      </c>
      <c r="AK23" s="158">
        <f t="shared" si="1"/>
        <v>0</v>
      </c>
      <c r="AL23" s="159">
        <f t="shared" si="1"/>
        <v>0</v>
      </c>
      <c r="AM23" s="159">
        <f t="shared" si="1"/>
        <v>0</v>
      </c>
      <c r="AN23" s="160">
        <f t="shared" si="1"/>
        <v>0</v>
      </c>
    </row>
    <row r="24" spans="2:40" ht="15.75" customHeight="1" outlineLevel="2" x14ac:dyDescent="0.2">
      <c r="B24" s="161">
        <f t="shared" si="4"/>
        <v>1</v>
      </c>
      <c r="C24" s="238"/>
      <c r="D24" s="162"/>
      <c r="E24" s="163"/>
      <c r="F24" s="231"/>
      <c r="G24" s="163"/>
      <c r="H24" s="164"/>
      <c r="I24" s="164"/>
      <c r="J24" s="164"/>
      <c r="K24" s="164"/>
      <c r="L24" s="164"/>
      <c r="M24" s="164"/>
      <c r="N24" s="164"/>
      <c r="O24" s="164"/>
      <c r="P24" s="164"/>
      <c r="Q24" s="164"/>
      <c r="R24" s="164"/>
      <c r="S24" s="164"/>
      <c r="T24" s="164"/>
      <c r="U24" s="164"/>
      <c r="V24" s="164"/>
      <c r="W24" s="165"/>
      <c r="X24" s="194" t="str">
        <f t="shared" si="5"/>
        <v>-</v>
      </c>
      <c r="Y24" s="197" t="str">
        <f t="shared" si="6"/>
        <v>-</v>
      </c>
      <c r="Z24" s="195" t="str">
        <f t="shared" si="7"/>
        <v>-</v>
      </c>
      <c r="AA24" s="168" t="s">
        <v>0</v>
      </c>
      <c r="AB24" s="193">
        <f t="shared" si="8"/>
        <v>0</v>
      </c>
      <c r="AC24" s="193">
        <f t="shared" si="9"/>
        <v>0</v>
      </c>
      <c r="AD24" s="167"/>
      <c r="AE24" s="167">
        <f t="shared" si="10"/>
        <v>-1</v>
      </c>
      <c r="AF24" s="154">
        <f t="shared" si="2"/>
        <v>0</v>
      </c>
      <c r="AG24" s="155">
        <f t="shared" si="2"/>
        <v>0</v>
      </c>
      <c r="AH24" s="155">
        <f t="shared" si="2"/>
        <v>0</v>
      </c>
      <c r="AI24" s="156">
        <f t="shared" si="2"/>
        <v>0</v>
      </c>
      <c r="AJ24" s="157">
        <f t="shared" si="3"/>
        <v>-1</v>
      </c>
      <c r="AK24" s="158">
        <f t="shared" ref="AK24:AN87" si="11">COUNTIF($G24:$J24,AK$3)/$AJ24*100</f>
        <v>0</v>
      </c>
      <c r="AL24" s="159">
        <f t="shared" si="11"/>
        <v>0</v>
      </c>
      <c r="AM24" s="159">
        <f t="shared" si="11"/>
        <v>0</v>
      </c>
      <c r="AN24" s="160">
        <f t="shared" si="11"/>
        <v>0</v>
      </c>
    </row>
    <row r="25" spans="2:40" ht="15.75" customHeight="1" outlineLevel="2" x14ac:dyDescent="0.2">
      <c r="B25" s="161">
        <f t="shared" si="4"/>
        <v>1</v>
      </c>
      <c r="C25" s="238"/>
      <c r="D25" s="162"/>
      <c r="E25" s="163"/>
      <c r="F25" s="231"/>
      <c r="G25" s="163"/>
      <c r="H25" s="164"/>
      <c r="I25" s="164"/>
      <c r="J25" s="164"/>
      <c r="K25" s="164"/>
      <c r="L25" s="164"/>
      <c r="M25" s="164"/>
      <c r="N25" s="164"/>
      <c r="O25" s="164"/>
      <c r="P25" s="164"/>
      <c r="Q25" s="164"/>
      <c r="R25" s="164"/>
      <c r="S25" s="164"/>
      <c r="T25" s="164"/>
      <c r="U25" s="164"/>
      <c r="V25" s="164"/>
      <c r="W25" s="165"/>
      <c r="X25" s="194" t="str">
        <f t="shared" si="5"/>
        <v>-</v>
      </c>
      <c r="Y25" s="197" t="str">
        <f t="shared" si="6"/>
        <v>-</v>
      </c>
      <c r="Z25" s="195" t="str">
        <f t="shared" si="7"/>
        <v>-</v>
      </c>
      <c r="AA25" s="168" t="s">
        <v>0</v>
      </c>
      <c r="AB25" s="193">
        <f t="shared" si="8"/>
        <v>0</v>
      </c>
      <c r="AC25" s="193">
        <f t="shared" si="9"/>
        <v>0</v>
      </c>
      <c r="AD25" s="167"/>
      <c r="AE25" s="167">
        <f t="shared" si="10"/>
        <v>-1</v>
      </c>
      <c r="AF25" s="154">
        <f t="shared" si="2"/>
        <v>0</v>
      </c>
      <c r="AG25" s="155">
        <f t="shared" si="2"/>
        <v>0</v>
      </c>
      <c r="AH25" s="155">
        <f t="shared" si="2"/>
        <v>0</v>
      </c>
      <c r="AI25" s="156">
        <f t="shared" si="2"/>
        <v>0</v>
      </c>
      <c r="AJ25" s="157">
        <f t="shared" si="3"/>
        <v>-1</v>
      </c>
      <c r="AK25" s="158">
        <f t="shared" si="11"/>
        <v>0</v>
      </c>
      <c r="AL25" s="159">
        <f t="shared" si="11"/>
        <v>0</v>
      </c>
      <c r="AM25" s="159">
        <f t="shared" si="11"/>
        <v>0</v>
      </c>
      <c r="AN25" s="160">
        <f t="shared" si="11"/>
        <v>0</v>
      </c>
    </row>
    <row r="26" spans="2:40" ht="15.75" customHeight="1" outlineLevel="2" x14ac:dyDescent="0.2">
      <c r="B26" s="161">
        <f t="shared" si="4"/>
        <v>1</v>
      </c>
      <c r="C26" s="238"/>
      <c r="D26" s="162"/>
      <c r="E26" s="163"/>
      <c r="F26" s="231"/>
      <c r="G26" s="163"/>
      <c r="H26" s="164"/>
      <c r="I26" s="164"/>
      <c r="J26" s="164"/>
      <c r="K26" s="164"/>
      <c r="L26" s="164"/>
      <c r="M26" s="164"/>
      <c r="N26" s="164"/>
      <c r="O26" s="164"/>
      <c r="P26" s="164"/>
      <c r="Q26" s="164"/>
      <c r="R26" s="164"/>
      <c r="S26" s="164"/>
      <c r="T26" s="164"/>
      <c r="U26" s="164"/>
      <c r="V26" s="164"/>
      <c r="W26" s="165"/>
      <c r="X26" s="194" t="str">
        <f t="shared" si="5"/>
        <v>-</v>
      </c>
      <c r="Y26" s="197" t="str">
        <f t="shared" si="6"/>
        <v>-</v>
      </c>
      <c r="Z26" s="195" t="str">
        <f t="shared" si="7"/>
        <v>-</v>
      </c>
      <c r="AA26" s="168" t="s">
        <v>0</v>
      </c>
      <c r="AB26" s="193">
        <f t="shared" si="8"/>
        <v>0</v>
      </c>
      <c r="AC26" s="193">
        <f t="shared" si="9"/>
        <v>0</v>
      </c>
      <c r="AD26" s="167"/>
      <c r="AE26" s="167">
        <f t="shared" si="10"/>
        <v>-1</v>
      </c>
      <c r="AF26" s="154">
        <f t="shared" si="2"/>
        <v>0</v>
      </c>
      <c r="AG26" s="155">
        <f t="shared" si="2"/>
        <v>0</v>
      </c>
      <c r="AH26" s="155">
        <f t="shared" si="2"/>
        <v>0</v>
      </c>
      <c r="AI26" s="156">
        <f t="shared" si="2"/>
        <v>0</v>
      </c>
      <c r="AJ26" s="157">
        <f t="shared" si="3"/>
        <v>-1</v>
      </c>
      <c r="AK26" s="158">
        <f t="shared" si="11"/>
        <v>0</v>
      </c>
      <c r="AL26" s="159">
        <f t="shared" si="11"/>
        <v>0</v>
      </c>
      <c r="AM26" s="159">
        <f t="shared" si="11"/>
        <v>0</v>
      </c>
      <c r="AN26" s="160">
        <f t="shared" si="11"/>
        <v>0</v>
      </c>
    </row>
    <row r="27" spans="2:40" ht="15.75" customHeight="1" outlineLevel="2" x14ac:dyDescent="0.2">
      <c r="B27" s="161">
        <f t="shared" si="4"/>
        <v>1</v>
      </c>
      <c r="C27" s="238"/>
      <c r="D27" s="232"/>
      <c r="E27" s="163"/>
      <c r="F27" s="230"/>
      <c r="G27" s="163"/>
      <c r="H27" s="163"/>
      <c r="I27" s="163"/>
      <c r="J27" s="164"/>
      <c r="K27" s="164"/>
      <c r="L27" s="164"/>
      <c r="M27" s="164"/>
      <c r="N27" s="164"/>
      <c r="O27" s="164"/>
      <c r="P27" s="164"/>
      <c r="Q27" s="164"/>
      <c r="R27" s="164"/>
      <c r="S27" s="164"/>
      <c r="T27" s="164"/>
      <c r="U27" s="164"/>
      <c r="V27" s="164"/>
      <c r="W27" s="165"/>
      <c r="X27" s="194" t="str">
        <f t="shared" si="5"/>
        <v>-</v>
      </c>
      <c r="Y27" s="197" t="str">
        <f t="shared" si="6"/>
        <v>-</v>
      </c>
      <c r="Z27" s="195" t="str">
        <f t="shared" si="7"/>
        <v>-</v>
      </c>
      <c r="AA27" s="168" t="s">
        <v>0</v>
      </c>
      <c r="AB27" s="193">
        <f t="shared" si="8"/>
        <v>0</v>
      </c>
      <c r="AC27" s="193">
        <f t="shared" si="9"/>
        <v>0</v>
      </c>
      <c r="AD27" s="167"/>
      <c r="AE27" s="167">
        <f t="shared" si="10"/>
        <v>-1</v>
      </c>
      <c r="AF27" s="154">
        <f t="shared" si="2"/>
        <v>0</v>
      </c>
      <c r="AG27" s="155">
        <f t="shared" si="2"/>
        <v>0</v>
      </c>
      <c r="AH27" s="155">
        <f t="shared" si="2"/>
        <v>0</v>
      </c>
      <c r="AI27" s="156">
        <f t="shared" si="2"/>
        <v>0</v>
      </c>
      <c r="AJ27" s="157">
        <f t="shared" si="3"/>
        <v>-1</v>
      </c>
      <c r="AK27" s="158">
        <f t="shared" si="11"/>
        <v>0</v>
      </c>
      <c r="AL27" s="159">
        <f t="shared" si="11"/>
        <v>0</v>
      </c>
      <c r="AM27" s="159">
        <f t="shared" si="11"/>
        <v>0</v>
      </c>
      <c r="AN27" s="160">
        <f t="shared" si="11"/>
        <v>0</v>
      </c>
    </row>
    <row r="28" spans="2:40" ht="15.75" customHeight="1" outlineLevel="2" x14ac:dyDescent="0.2">
      <c r="B28" s="161">
        <f t="shared" si="4"/>
        <v>1</v>
      </c>
      <c r="C28" s="238"/>
      <c r="D28" s="232"/>
      <c r="E28" s="163"/>
      <c r="F28" s="230"/>
      <c r="G28" s="163"/>
      <c r="H28" s="163"/>
      <c r="I28" s="163"/>
      <c r="J28" s="164"/>
      <c r="K28" s="164"/>
      <c r="L28" s="164"/>
      <c r="M28" s="164"/>
      <c r="N28" s="164"/>
      <c r="O28" s="164"/>
      <c r="P28" s="163"/>
      <c r="Q28" s="164"/>
      <c r="R28" s="163"/>
      <c r="S28" s="164"/>
      <c r="T28" s="164"/>
      <c r="U28" s="163"/>
      <c r="V28" s="164"/>
      <c r="W28" s="165"/>
      <c r="X28" s="194" t="str">
        <f t="shared" si="5"/>
        <v>-</v>
      </c>
      <c r="Y28" s="197" t="str">
        <f t="shared" si="6"/>
        <v>-</v>
      </c>
      <c r="Z28" s="195" t="str">
        <f t="shared" si="7"/>
        <v>-</v>
      </c>
      <c r="AA28" s="168" t="s">
        <v>0</v>
      </c>
      <c r="AB28" s="193">
        <f t="shared" si="8"/>
        <v>0</v>
      </c>
      <c r="AC28" s="193">
        <f t="shared" si="9"/>
        <v>0</v>
      </c>
      <c r="AD28" s="167"/>
      <c r="AE28" s="167">
        <f t="shared" si="10"/>
        <v>-1</v>
      </c>
      <c r="AF28" s="154">
        <f t="shared" si="2"/>
        <v>0</v>
      </c>
      <c r="AG28" s="155">
        <f t="shared" si="2"/>
        <v>0</v>
      </c>
      <c r="AH28" s="155">
        <f t="shared" si="2"/>
        <v>0</v>
      </c>
      <c r="AI28" s="156">
        <f t="shared" si="2"/>
        <v>0</v>
      </c>
      <c r="AJ28" s="157">
        <f t="shared" si="3"/>
        <v>-1</v>
      </c>
      <c r="AK28" s="158">
        <f t="shared" si="11"/>
        <v>0</v>
      </c>
      <c r="AL28" s="159">
        <f t="shared" si="11"/>
        <v>0</v>
      </c>
      <c r="AM28" s="159">
        <f t="shared" si="11"/>
        <v>0</v>
      </c>
      <c r="AN28" s="160">
        <f t="shared" si="11"/>
        <v>0</v>
      </c>
    </row>
    <row r="29" spans="2:40" ht="15.75" customHeight="1" outlineLevel="2" x14ac:dyDescent="0.2">
      <c r="B29" s="161">
        <f t="shared" si="4"/>
        <v>1</v>
      </c>
      <c r="C29" s="238"/>
      <c r="D29" s="162"/>
      <c r="E29" s="163"/>
      <c r="F29" s="231"/>
      <c r="G29" s="163"/>
      <c r="H29" s="164"/>
      <c r="I29" s="164"/>
      <c r="J29" s="164"/>
      <c r="K29" s="164"/>
      <c r="L29" s="164"/>
      <c r="M29" s="164"/>
      <c r="N29" s="164"/>
      <c r="O29" s="164"/>
      <c r="P29" s="163"/>
      <c r="Q29" s="163"/>
      <c r="R29" s="163"/>
      <c r="S29" s="163"/>
      <c r="T29" s="163"/>
      <c r="U29" s="163"/>
      <c r="V29" s="163"/>
      <c r="W29" s="233"/>
      <c r="X29" s="194" t="str">
        <f t="shared" si="5"/>
        <v>-</v>
      </c>
      <c r="Y29" s="197" t="str">
        <f t="shared" si="6"/>
        <v>-</v>
      </c>
      <c r="Z29" s="195" t="str">
        <f t="shared" si="7"/>
        <v>-</v>
      </c>
      <c r="AA29" s="168" t="s">
        <v>0</v>
      </c>
      <c r="AB29" s="193">
        <f t="shared" si="8"/>
        <v>0</v>
      </c>
      <c r="AC29" s="193">
        <f t="shared" si="9"/>
        <v>0</v>
      </c>
      <c r="AD29" s="167"/>
      <c r="AE29" s="167">
        <f t="shared" si="10"/>
        <v>-1</v>
      </c>
      <c r="AF29" s="154">
        <f t="shared" si="2"/>
        <v>0</v>
      </c>
      <c r="AG29" s="155">
        <f t="shared" si="2"/>
        <v>0</v>
      </c>
      <c r="AH29" s="155">
        <f t="shared" si="2"/>
        <v>0</v>
      </c>
      <c r="AI29" s="156">
        <f t="shared" si="2"/>
        <v>0</v>
      </c>
      <c r="AJ29" s="157">
        <f t="shared" si="3"/>
        <v>-1</v>
      </c>
      <c r="AK29" s="158">
        <f t="shared" si="11"/>
        <v>0</v>
      </c>
      <c r="AL29" s="159">
        <f t="shared" si="11"/>
        <v>0</v>
      </c>
      <c r="AM29" s="159">
        <f t="shared" si="11"/>
        <v>0</v>
      </c>
      <c r="AN29" s="160">
        <f t="shared" si="11"/>
        <v>0</v>
      </c>
    </row>
    <row r="30" spans="2:40" ht="15.75" customHeight="1" outlineLevel="2" x14ac:dyDescent="0.2">
      <c r="B30" s="161">
        <f t="shared" si="4"/>
        <v>1</v>
      </c>
      <c r="C30" s="238"/>
      <c r="D30" s="162"/>
      <c r="E30" s="163"/>
      <c r="F30" s="231"/>
      <c r="G30" s="163"/>
      <c r="H30" s="164"/>
      <c r="I30" s="164"/>
      <c r="J30" s="164"/>
      <c r="K30" s="164"/>
      <c r="L30" s="164"/>
      <c r="M30" s="164"/>
      <c r="N30" s="164"/>
      <c r="O30" s="164"/>
      <c r="P30" s="163"/>
      <c r="Q30" s="164"/>
      <c r="R30" s="163"/>
      <c r="S30" s="164"/>
      <c r="T30" s="164"/>
      <c r="U30" s="163"/>
      <c r="V30" s="164"/>
      <c r="W30" s="165"/>
      <c r="X30" s="194" t="str">
        <f t="shared" si="5"/>
        <v>-</v>
      </c>
      <c r="Y30" s="197" t="str">
        <f t="shared" si="6"/>
        <v>-</v>
      </c>
      <c r="Z30" s="195" t="str">
        <f t="shared" si="7"/>
        <v>-</v>
      </c>
      <c r="AA30" s="168" t="s">
        <v>0</v>
      </c>
      <c r="AB30" s="193">
        <f t="shared" si="8"/>
        <v>0</v>
      </c>
      <c r="AC30" s="193">
        <f t="shared" si="9"/>
        <v>0</v>
      </c>
      <c r="AD30" s="167"/>
      <c r="AE30" s="167">
        <f t="shared" si="10"/>
        <v>-1</v>
      </c>
      <c r="AF30" s="154">
        <f t="shared" si="2"/>
        <v>0</v>
      </c>
      <c r="AG30" s="155">
        <f t="shared" si="2"/>
        <v>0</v>
      </c>
      <c r="AH30" s="155">
        <f t="shared" si="2"/>
        <v>0</v>
      </c>
      <c r="AI30" s="156">
        <f t="shared" si="2"/>
        <v>0</v>
      </c>
      <c r="AJ30" s="157">
        <f t="shared" si="3"/>
        <v>-1</v>
      </c>
      <c r="AK30" s="158">
        <f t="shared" si="11"/>
        <v>0</v>
      </c>
      <c r="AL30" s="159">
        <f t="shared" si="11"/>
        <v>0</v>
      </c>
      <c r="AM30" s="159">
        <f t="shared" si="11"/>
        <v>0</v>
      </c>
      <c r="AN30" s="160">
        <f t="shared" si="11"/>
        <v>0</v>
      </c>
    </row>
    <row r="31" spans="2:40" ht="15.75" customHeight="1" outlineLevel="2" x14ac:dyDescent="0.2">
      <c r="B31" s="161">
        <f t="shared" si="4"/>
        <v>1</v>
      </c>
      <c r="C31" s="239"/>
      <c r="D31" s="232"/>
      <c r="E31" s="163"/>
      <c r="F31" s="231"/>
      <c r="G31" s="163"/>
      <c r="H31" s="163"/>
      <c r="I31" s="163"/>
      <c r="J31" s="163"/>
      <c r="K31" s="163"/>
      <c r="L31" s="163"/>
      <c r="M31" s="163"/>
      <c r="N31" s="163"/>
      <c r="O31" s="163"/>
      <c r="P31" s="163"/>
      <c r="Q31" s="164"/>
      <c r="R31" s="163"/>
      <c r="S31" s="164"/>
      <c r="T31" s="164"/>
      <c r="U31" s="163"/>
      <c r="V31" s="164"/>
      <c r="W31" s="165"/>
      <c r="X31" s="194" t="str">
        <f t="shared" si="5"/>
        <v>-</v>
      </c>
      <c r="Y31" s="197" t="str">
        <f t="shared" si="6"/>
        <v>-</v>
      </c>
      <c r="Z31" s="195" t="str">
        <f t="shared" si="7"/>
        <v>-</v>
      </c>
      <c r="AA31" s="168" t="s">
        <v>0</v>
      </c>
      <c r="AB31" s="193">
        <f t="shared" si="8"/>
        <v>0</v>
      </c>
      <c r="AC31" s="193">
        <f t="shared" si="9"/>
        <v>0</v>
      </c>
      <c r="AD31" s="167"/>
      <c r="AE31" s="167">
        <f t="shared" si="10"/>
        <v>-1</v>
      </c>
      <c r="AF31" s="154">
        <f t="shared" si="2"/>
        <v>0</v>
      </c>
      <c r="AG31" s="155">
        <f t="shared" si="2"/>
        <v>0</v>
      </c>
      <c r="AH31" s="155">
        <f t="shared" si="2"/>
        <v>0</v>
      </c>
      <c r="AI31" s="156">
        <f t="shared" si="2"/>
        <v>0</v>
      </c>
      <c r="AJ31" s="157">
        <f t="shared" si="3"/>
        <v>-1</v>
      </c>
      <c r="AK31" s="158">
        <f t="shared" si="11"/>
        <v>0</v>
      </c>
      <c r="AL31" s="159">
        <f t="shared" si="11"/>
        <v>0</v>
      </c>
      <c r="AM31" s="159">
        <f t="shared" si="11"/>
        <v>0</v>
      </c>
      <c r="AN31" s="160">
        <f t="shared" si="11"/>
        <v>0</v>
      </c>
    </row>
    <row r="32" spans="2:40" ht="15.75" customHeight="1" outlineLevel="2" x14ac:dyDescent="0.2">
      <c r="B32" s="161">
        <f t="shared" si="4"/>
        <v>1</v>
      </c>
      <c r="C32" s="238"/>
      <c r="D32" s="162"/>
      <c r="E32" s="163"/>
      <c r="F32" s="231"/>
      <c r="G32" s="163"/>
      <c r="H32" s="164"/>
      <c r="I32" s="164"/>
      <c r="J32" s="164"/>
      <c r="K32" s="164"/>
      <c r="L32" s="164"/>
      <c r="M32" s="164"/>
      <c r="N32" s="164"/>
      <c r="O32" s="164"/>
      <c r="P32" s="163"/>
      <c r="Q32" s="164"/>
      <c r="R32" s="163"/>
      <c r="S32" s="164"/>
      <c r="T32" s="164"/>
      <c r="U32" s="163"/>
      <c r="V32" s="164"/>
      <c r="W32" s="165"/>
      <c r="X32" s="194" t="str">
        <f t="shared" si="5"/>
        <v>-</v>
      </c>
      <c r="Y32" s="197" t="str">
        <f t="shared" si="6"/>
        <v>-</v>
      </c>
      <c r="Z32" s="195" t="str">
        <f t="shared" si="7"/>
        <v>-</v>
      </c>
      <c r="AA32" s="168" t="s">
        <v>0</v>
      </c>
      <c r="AB32" s="193">
        <f t="shared" si="8"/>
        <v>0</v>
      </c>
      <c r="AC32" s="193">
        <f t="shared" si="9"/>
        <v>0</v>
      </c>
      <c r="AD32" s="167"/>
      <c r="AE32" s="167">
        <f t="shared" si="10"/>
        <v>-1</v>
      </c>
      <c r="AF32" s="154">
        <f t="shared" si="2"/>
        <v>0</v>
      </c>
      <c r="AG32" s="155">
        <f t="shared" si="2"/>
        <v>0</v>
      </c>
      <c r="AH32" s="155">
        <f t="shared" si="2"/>
        <v>0</v>
      </c>
      <c r="AI32" s="156">
        <f t="shared" si="2"/>
        <v>0</v>
      </c>
      <c r="AJ32" s="157">
        <f t="shared" si="3"/>
        <v>-1</v>
      </c>
      <c r="AK32" s="158">
        <f t="shared" si="11"/>
        <v>0</v>
      </c>
      <c r="AL32" s="159">
        <f t="shared" si="11"/>
        <v>0</v>
      </c>
      <c r="AM32" s="159">
        <f t="shared" si="11"/>
        <v>0</v>
      </c>
      <c r="AN32" s="160">
        <f t="shared" si="11"/>
        <v>0</v>
      </c>
    </row>
    <row r="33" spans="2:40" ht="15.75" customHeight="1" outlineLevel="2" x14ac:dyDescent="0.2">
      <c r="B33" s="161">
        <f t="shared" si="4"/>
        <v>1</v>
      </c>
      <c r="C33" s="238"/>
      <c r="D33" s="162"/>
      <c r="E33" s="163"/>
      <c r="F33" s="231"/>
      <c r="G33" s="163"/>
      <c r="H33" s="164"/>
      <c r="I33" s="164"/>
      <c r="J33" s="164"/>
      <c r="K33" s="164"/>
      <c r="L33" s="164"/>
      <c r="M33" s="164"/>
      <c r="N33" s="164"/>
      <c r="O33" s="164"/>
      <c r="P33" s="164"/>
      <c r="Q33" s="164"/>
      <c r="R33" s="164"/>
      <c r="S33" s="164"/>
      <c r="T33" s="164"/>
      <c r="U33" s="164"/>
      <c r="V33" s="164"/>
      <c r="W33" s="165"/>
      <c r="X33" s="194" t="str">
        <f t="shared" si="5"/>
        <v>-</v>
      </c>
      <c r="Y33" s="197" t="str">
        <f t="shared" si="6"/>
        <v>-</v>
      </c>
      <c r="Z33" s="195" t="str">
        <f t="shared" si="7"/>
        <v>-</v>
      </c>
      <c r="AA33" s="168" t="s">
        <v>0</v>
      </c>
      <c r="AB33" s="193">
        <f t="shared" si="8"/>
        <v>0</v>
      </c>
      <c r="AC33" s="193">
        <f t="shared" si="9"/>
        <v>0</v>
      </c>
      <c r="AD33" s="167"/>
      <c r="AE33" s="167">
        <f t="shared" si="10"/>
        <v>-1</v>
      </c>
      <c r="AF33" s="154">
        <f t="shared" si="2"/>
        <v>0</v>
      </c>
      <c r="AG33" s="155">
        <f t="shared" si="2"/>
        <v>0</v>
      </c>
      <c r="AH33" s="155">
        <f t="shared" si="2"/>
        <v>0</v>
      </c>
      <c r="AI33" s="156">
        <f t="shared" si="2"/>
        <v>0</v>
      </c>
      <c r="AJ33" s="157">
        <f t="shared" si="3"/>
        <v>-1</v>
      </c>
      <c r="AK33" s="158">
        <f t="shared" si="11"/>
        <v>0</v>
      </c>
      <c r="AL33" s="159">
        <f t="shared" si="11"/>
        <v>0</v>
      </c>
      <c r="AM33" s="159">
        <f t="shared" si="11"/>
        <v>0</v>
      </c>
      <c r="AN33" s="160">
        <f t="shared" si="11"/>
        <v>0</v>
      </c>
    </row>
    <row r="34" spans="2:40" ht="15.75" customHeight="1" outlineLevel="2" x14ac:dyDescent="0.2">
      <c r="B34" s="161">
        <f t="shared" si="4"/>
        <v>1</v>
      </c>
      <c r="C34" s="238"/>
      <c r="D34" s="162"/>
      <c r="E34" s="163"/>
      <c r="F34" s="230"/>
      <c r="G34" s="164"/>
      <c r="H34" s="164"/>
      <c r="I34" s="164"/>
      <c r="J34" s="164"/>
      <c r="K34" s="164"/>
      <c r="L34" s="164"/>
      <c r="M34" s="164"/>
      <c r="N34" s="164"/>
      <c r="O34" s="164"/>
      <c r="P34" s="164"/>
      <c r="Q34" s="164"/>
      <c r="R34" s="164"/>
      <c r="S34" s="164"/>
      <c r="T34" s="164"/>
      <c r="U34" s="164"/>
      <c r="V34" s="164"/>
      <c r="W34" s="165"/>
      <c r="X34" s="194" t="str">
        <f t="shared" si="5"/>
        <v>-</v>
      </c>
      <c r="Y34" s="197" t="str">
        <f t="shared" si="6"/>
        <v>-</v>
      </c>
      <c r="Z34" s="195" t="str">
        <f t="shared" si="7"/>
        <v>-</v>
      </c>
      <c r="AA34" s="168" t="s">
        <v>0</v>
      </c>
      <c r="AB34" s="193">
        <f t="shared" si="8"/>
        <v>0</v>
      </c>
      <c r="AC34" s="193">
        <f t="shared" si="9"/>
        <v>0</v>
      </c>
      <c r="AD34" s="167"/>
      <c r="AE34" s="167">
        <f t="shared" si="10"/>
        <v>-1</v>
      </c>
      <c r="AF34" s="154">
        <f t="shared" si="2"/>
        <v>0</v>
      </c>
      <c r="AG34" s="155">
        <f t="shared" si="2"/>
        <v>0</v>
      </c>
      <c r="AH34" s="155">
        <f t="shared" si="2"/>
        <v>0</v>
      </c>
      <c r="AI34" s="156">
        <f t="shared" si="2"/>
        <v>0</v>
      </c>
      <c r="AJ34" s="157">
        <f t="shared" si="3"/>
        <v>-1</v>
      </c>
      <c r="AK34" s="158">
        <f t="shared" si="11"/>
        <v>0</v>
      </c>
      <c r="AL34" s="159">
        <f t="shared" si="11"/>
        <v>0</v>
      </c>
      <c r="AM34" s="159">
        <f t="shared" si="11"/>
        <v>0</v>
      </c>
      <c r="AN34" s="160">
        <f t="shared" si="11"/>
        <v>0</v>
      </c>
    </row>
    <row r="35" spans="2:40" ht="15.75" customHeight="1" outlineLevel="2" x14ac:dyDescent="0.2">
      <c r="B35" s="161">
        <f t="shared" si="4"/>
        <v>1</v>
      </c>
      <c r="C35" s="238"/>
      <c r="D35" s="162"/>
      <c r="E35" s="163"/>
      <c r="F35" s="231"/>
      <c r="G35" s="163"/>
      <c r="H35" s="164"/>
      <c r="I35" s="164"/>
      <c r="J35" s="164"/>
      <c r="K35" s="164"/>
      <c r="L35" s="164"/>
      <c r="M35" s="164"/>
      <c r="N35" s="164"/>
      <c r="O35" s="164"/>
      <c r="P35" s="164"/>
      <c r="Q35" s="164"/>
      <c r="R35" s="164"/>
      <c r="S35" s="164"/>
      <c r="T35" s="164"/>
      <c r="U35" s="164"/>
      <c r="V35" s="164"/>
      <c r="W35" s="165"/>
      <c r="X35" s="194" t="str">
        <f t="shared" si="5"/>
        <v>-</v>
      </c>
      <c r="Y35" s="197" t="str">
        <f t="shared" si="6"/>
        <v>-</v>
      </c>
      <c r="Z35" s="195" t="str">
        <f t="shared" si="7"/>
        <v>-</v>
      </c>
      <c r="AA35" s="168" t="s">
        <v>0</v>
      </c>
      <c r="AB35" s="193">
        <f t="shared" si="8"/>
        <v>0</v>
      </c>
      <c r="AC35" s="193">
        <f t="shared" si="9"/>
        <v>0</v>
      </c>
      <c r="AD35" s="167"/>
      <c r="AE35" s="167">
        <f t="shared" si="10"/>
        <v>-1</v>
      </c>
      <c r="AF35" s="154">
        <f t="shared" si="2"/>
        <v>0</v>
      </c>
      <c r="AG35" s="155">
        <f t="shared" si="2"/>
        <v>0</v>
      </c>
      <c r="AH35" s="155">
        <f t="shared" si="2"/>
        <v>0</v>
      </c>
      <c r="AI35" s="156">
        <f t="shared" si="2"/>
        <v>0</v>
      </c>
      <c r="AJ35" s="157">
        <f t="shared" si="3"/>
        <v>-1</v>
      </c>
      <c r="AK35" s="158">
        <f t="shared" si="11"/>
        <v>0</v>
      </c>
      <c r="AL35" s="159">
        <f t="shared" si="11"/>
        <v>0</v>
      </c>
      <c r="AM35" s="159">
        <f t="shared" si="11"/>
        <v>0</v>
      </c>
      <c r="AN35" s="160">
        <f t="shared" si="11"/>
        <v>0</v>
      </c>
    </row>
    <row r="36" spans="2:40" ht="15.75" customHeight="1" outlineLevel="2" x14ac:dyDescent="0.2">
      <c r="B36" s="161">
        <f t="shared" si="4"/>
        <v>1</v>
      </c>
      <c r="C36" s="238"/>
      <c r="D36" s="232"/>
      <c r="E36" s="163"/>
      <c r="F36" s="230"/>
      <c r="G36" s="163"/>
      <c r="H36" s="163"/>
      <c r="I36" s="163"/>
      <c r="J36" s="164"/>
      <c r="K36" s="164"/>
      <c r="L36" s="164"/>
      <c r="M36" s="164"/>
      <c r="N36" s="164"/>
      <c r="O36" s="164"/>
      <c r="P36" s="164"/>
      <c r="Q36" s="164"/>
      <c r="R36" s="164"/>
      <c r="S36" s="164"/>
      <c r="T36" s="164"/>
      <c r="U36" s="164"/>
      <c r="V36" s="164"/>
      <c r="W36" s="165"/>
      <c r="X36" s="194" t="str">
        <f t="shared" si="5"/>
        <v>-</v>
      </c>
      <c r="Y36" s="197" t="str">
        <f t="shared" si="6"/>
        <v>-</v>
      </c>
      <c r="Z36" s="195" t="str">
        <f t="shared" si="7"/>
        <v>-</v>
      </c>
      <c r="AA36" s="168" t="s">
        <v>0</v>
      </c>
      <c r="AB36" s="193">
        <f t="shared" si="8"/>
        <v>0</v>
      </c>
      <c r="AC36" s="193">
        <f t="shared" si="9"/>
        <v>0</v>
      </c>
      <c r="AD36" s="167"/>
      <c r="AE36" s="167">
        <f t="shared" si="10"/>
        <v>-1</v>
      </c>
      <c r="AF36" s="154">
        <f t="shared" si="2"/>
        <v>0</v>
      </c>
      <c r="AG36" s="155">
        <f t="shared" si="2"/>
        <v>0</v>
      </c>
      <c r="AH36" s="155">
        <f t="shared" si="2"/>
        <v>0</v>
      </c>
      <c r="AI36" s="156">
        <f t="shared" si="2"/>
        <v>0</v>
      </c>
      <c r="AJ36" s="157">
        <f t="shared" si="3"/>
        <v>-1</v>
      </c>
      <c r="AK36" s="158">
        <f t="shared" si="11"/>
        <v>0</v>
      </c>
      <c r="AL36" s="159">
        <f t="shared" si="11"/>
        <v>0</v>
      </c>
      <c r="AM36" s="159">
        <f t="shared" si="11"/>
        <v>0</v>
      </c>
      <c r="AN36" s="160">
        <f t="shared" si="11"/>
        <v>0</v>
      </c>
    </row>
    <row r="37" spans="2:40" ht="15.75" customHeight="1" outlineLevel="2" x14ac:dyDescent="0.2">
      <c r="B37" s="161">
        <f t="shared" si="4"/>
        <v>1</v>
      </c>
      <c r="C37" s="238"/>
      <c r="D37" s="232"/>
      <c r="E37" s="163"/>
      <c r="F37" s="230"/>
      <c r="G37" s="229"/>
      <c r="H37" s="163"/>
      <c r="I37" s="163"/>
      <c r="J37" s="164"/>
      <c r="K37" s="164"/>
      <c r="L37" s="164"/>
      <c r="M37" s="164"/>
      <c r="N37" s="164"/>
      <c r="O37" s="164"/>
      <c r="P37" s="164"/>
      <c r="Q37" s="164"/>
      <c r="R37" s="164"/>
      <c r="S37" s="164"/>
      <c r="T37" s="164"/>
      <c r="U37" s="164"/>
      <c r="V37" s="164"/>
      <c r="W37" s="165"/>
      <c r="X37" s="194" t="str">
        <f t="shared" si="5"/>
        <v>-</v>
      </c>
      <c r="Y37" s="197" t="str">
        <f t="shared" si="6"/>
        <v>-</v>
      </c>
      <c r="Z37" s="195" t="str">
        <f t="shared" si="7"/>
        <v>-</v>
      </c>
      <c r="AA37" s="168" t="s">
        <v>0</v>
      </c>
      <c r="AB37" s="193">
        <f t="shared" si="8"/>
        <v>0</v>
      </c>
      <c r="AC37" s="193">
        <f t="shared" si="9"/>
        <v>0</v>
      </c>
      <c r="AD37" s="167"/>
      <c r="AE37" s="167">
        <f t="shared" si="10"/>
        <v>-1</v>
      </c>
      <c r="AF37" s="154">
        <f t="shared" ref="AF37:AI100" si="12">COUNTIF($G37:$N37,AF$3)/$AE37*100</f>
        <v>0</v>
      </c>
      <c r="AG37" s="155">
        <f t="shared" si="12"/>
        <v>0</v>
      </c>
      <c r="AH37" s="155">
        <f t="shared" si="12"/>
        <v>0</v>
      </c>
      <c r="AI37" s="156">
        <f t="shared" si="12"/>
        <v>0</v>
      </c>
      <c r="AJ37" s="157">
        <f t="shared" si="3"/>
        <v>-1</v>
      </c>
      <c r="AK37" s="158">
        <f t="shared" si="11"/>
        <v>0</v>
      </c>
      <c r="AL37" s="159">
        <f t="shared" si="11"/>
        <v>0</v>
      </c>
      <c r="AM37" s="159">
        <f t="shared" si="11"/>
        <v>0</v>
      </c>
      <c r="AN37" s="160">
        <f t="shared" si="11"/>
        <v>0</v>
      </c>
    </row>
    <row r="38" spans="2:40" ht="15.75" customHeight="1" outlineLevel="2" x14ac:dyDescent="0.2">
      <c r="B38" s="161">
        <f t="shared" si="4"/>
        <v>1</v>
      </c>
      <c r="C38" s="238"/>
      <c r="D38" s="232"/>
      <c r="E38" s="163"/>
      <c r="F38" s="230"/>
      <c r="G38" s="229"/>
      <c r="H38" s="163"/>
      <c r="I38" s="163"/>
      <c r="J38" s="164"/>
      <c r="K38" s="164"/>
      <c r="L38" s="164"/>
      <c r="M38" s="164"/>
      <c r="N38" s="164"/>
      <c r="O38" s="164"/>
      <c r="P38" s="164"/>
      <c r="Q38" s="164"/>
      <c r="R38" s="164"/>
      <c r="S38" s="164"/>
      <c r="T38" s="164"/>
      <c r="U38" s="164"/>
      <c r="V38" s="164"/>
      <c r="W38" s="165"/>
      <c r="X38" s="194" t="str">
        <f t="shared" si="5"/>
        <v>-</v>
      </c>
      <c r="Y38" s="197" t="str">
        <f t="shared" si="6"/>
        <v>-</v>
      </c>
      <c r="Z38" s="195" t="str">
        <f t="shared" si="7"/>
        <v>-</v>
      </c>
      <c r="AA38" s="168" t="s">
        <v>0</v>
      </c>
      <c r="AB38" s="193">
        <f t="shared" si="8"/>
        <v>0</v>
      </c>
      <c r="AC38" s="193">
        <f t="shared" si="9"/>
        <v>0</v>
      </c>
      <c r="AD38" s="167"/>
      <c r="AE38" s="167">
        <f t="shared" si="10"/>
        <v>-1</v>
      </c>
      <c r="AF38" s="154">
        <f t="shared" si="12"/>
        <v>0</v>
      </c>
      <c r="AG38" s="155">
        <f t="shared" si="12"/>
        <v>0</v>
      </c>
      <c r="AH38" s="155">
        <f t="shared" si="12"/>
        <v>0</v>
      </c>
      <c r="AI38" s="156">
        <f t="shared" si="12"/>
        <v>0</v>
      </c>
      <c r="AJ38" s="157">
        <f t="shared" si="3"/>
        <v>-1</v>
      </c>
      <c r="AK38" s="158">
        <f t="shared" si="11"/>
        <v>0</v>
      </c>
      <c r="AL38" s="159">
        <f t="shared" si="11"/>
        <v>0</v>
      </c>
      <c r="AM38" s="159">
        <f t="shared" si="11"/>
        <v>0</v>
      </c>
      <c r="AN38" s="160">
        <f t="shared" si="11"/>
        <v>0</v>
      </c>
    </row>
    <row r="39" spans="2:40" ht="15.75" customHeight="1" outlineLevel="2" x14ac:dyDescent="0.2">
      <c r="B39" s="161">
        <f t="shared" si="4"/>
        <v>1</v>
      </c>
      <c r="C39" s="238"/>
      <c r="D39" s="162"/>
      <c r="E39" s="163"/>
      <c r="F39" s="231"/>
      <c r="G39" s="229"/>
      <c r="H39" s="164"/>
      <c r="I39" s="164"/>
      <c r="J39" s="164"/>
      <c r="K39" s="164"/>
      <c r="L39" s="164"/>
      <c r="M39" s="164"/>
      <c r="N39" s="164"/>
      <c r="O39" s="164"/>
      <c r="P39" s="164"/>
      <c r="Q39" s="164"/>
      <c r="R39" s="164"/>
      <c r="S39" s="164"/>
      <c r="T39" s="164"/>
      <c r="U39" s="164"/>
      <c r="V39" s="164"/>
      <c r="W39" s="165"/>
      <c r="X39" s="194" t="str">
        <f t="shared" si="5"/>
        <v>-</v>
      </c>
      <c r="Y39" s="197" t="str">
        <f t="shared" si="6"/>
        <v>-</v>
      </c>
      <c r="Z39" s="195" t="str">
        <f t="shared" si="7"/>
        <v>-</v>
      </c>
      <c r="AA39" s="168" t="s">
        <v>0</v>
      </c>
      <c r="AB39" s="193">
        <f t="shared" si="8"/>
        <v>0</v>
      </c>
      <c r="AC39" s="193">
        <f t="shared" si="9"/>
        <v>0</v>
      </c>
      <c r="AD39" s="167"/>
      <c r="AE39" s="167">
        <f t="shared" si="10"/>
        <v>-1</v>
      </c>
      <c r="AF39" s="154">
        <f t="shared" si="12"/>
        <v>0</v>
      </c>
      <c r="AG39" s="155">
        <f t="shared" si="12"/>
        <v>0</v>
      </c>
      <c r="AH39" s="155">
        <f t="shared" si="12"/>
        <v>0</v>
      </c>
      <c r="AI39" s="156">
        <f t="shared" si="12"/>
        <v>0</v>
      </c>
      <c r="AJ39" s="157">
        <f t="shared" si="3"/>
        <v>-1</v>
      </c>
      <c r="AK39" s="158">
        <f t="shared" si="11"/>
        <v>0</v>
      </c>
      <c r="AL39" s="159">
        <f t="shared" si="11"/>
        <v>0</v>
      </c>
      <c r="AM39" s="159">
        <f t="shared" si="11"/>
        <v>0</v>
      </c>
      <c r="AN39" s="160">
        <f t="shared" si="11"/>
        <v>0</v>
      </c>
    </row>
    <row r="40" spans="2:40" ht="15.75" customHeight="1" outlineLevel="2" x14ac:dyDescent="0.2">
      <c r="B40" s="161">
        <f t="shared" si="4"/>
        <v>1</v>
      </c>
      <c r="C40" s="238"/>
      <c r="D40" s="162"/>
      <c r="E40" s="163"/>
      <c r="F40" s="231"/>
      <c r="G40" s="229"/>
      <c r="H40" s="164"/>
      <c r="I40" s="164"/>
      <c r="J40" s="164"/>
      <c r="K40" s="164"/>
      <c r="L40" s="164"/>
      <c r="M40" s="164"/>
      <c r="N40" s="164"/>
      <c r="O40" s="164"/>
      <c r="P40" s="164"/>
      <c r="Q40" s="164"/>
      <c r="R40" s="164"/>
      <c r="S40" s="164"/>
      <c r="T40" s="164"/>
      <c r="U40" s="164"/>
      <c r="V40" s="164"/>
      <c r="W40" s="165"/>
      <c r="X40" s="194" t="str">
        <f t="shared" si="5"/>
        <v>-</v>
      </c>
      <c r="Y40" s="197" t="str">
        <f t="shared" si="6"/>
        <v>-</v>
      </c>
      <c r="Z40" s="195" t="str">
        <f t="shared" si="7"/>
        <v>-</v>
      </c>
      <c r="AA40" s="168" t="s">
        <v>0</v>
      </c>
      <c r="AB40" s="193">
        <f t="shared" si="8"/>
        <v>0</v>
      </c>
      <c r="AC40" s="193">
        <f t="shared" si="9"/>
        <v>0</v>
      </c>
      <c r="AD40" s="167"/>
      <c r="AE40" s="167">
        <f t="shared" si="10"/>
        <v>-1</v>
      </c>
      <c r="AF40" s="154">
        <f t="shared" si="12"/>
        <v>0</v>
      </c>
      <c r="AG40" s="155">
        <f t="shared" si="12"/>
        <v>0</v>
      </c>
      <c r="AH40" s="155">
        <f t="shared" si="12"/>
        <v>0</v>
      </c>
      <c r="AI40" s="156">
        <f t="shared" si="12"/>
        <v>0</v>
      </c>
      <c r="AJ40" s="157">
        <f t="shared" si="3"/>
        <v>-1</v>
      </c>
      <c r="AK40" s="158">
        <f t="shared" si="11"/>
        <v>0</v>
      </c>
      <c r="AL40" s="159">
        <f t="shared" si="11"/>
        <v>0</v>
      </c>
      <c r="AM40" s="159">
        <f t="shared" si="11"/>
        <v>0</v>
      </c>
      <c r="AN40" s="160">
        <f t="shared" si="11"/>
        <v>0</v>
      </c>
    </row>
    <row r="41" spans="2:40" ht="15.75" customHeight="1" outlineLevel="2" x14ac:dyDescent="0.2">
      <c r="B41" s="161">
        <f t="shared" si="4"/>
        <v>1</v>
      </c>
      <c r="C41" s="238"/>
      <c r="D41" s="232"/>
      <c r="E41" s="163"/>
      <c r="F41" s="230"/>
      <c r="G41" s="229"/>
      <c r="H41" s="163"/>
      <c r="I41" s="163"/>
      <c r="J41" s="164"/>
      <c r="K41" s="164"/>
      <c r="L41" s="164"/>
      <c r="M41" s="164"/>
      <c r="N41" s="164"/>
      <c r="O41" s="164"/>
      <c r="P41" s="164"/>
      <c r="Q41" s="164"/>
      <c r="R41" s="164"/>
      <c r="S41" s="164"/>
      <c r="T41" s="164"/>
      <c r="U41" s="164"/>
      <c r="V41" s="164"/>
      <c r="W41" s="165"/>
      <c r="X41" s="194" t="str">
        <f t="shared" si="5"/>
        <v>-</v>
      </c>
      <c r="Y41" s="197" t="str">
        <f t="shared" si="6"/>
        <v>-</v>
      </c>
      <c r="Z41" s="195" t="str">
        <f t="shared" si="7"/>
        <v>-</v>
      </c>
      <c r="AA41" s="168" t="s">
        <v>0</v>
      </c>
      <c r="AB41" s="193">
        <f t="shared" si="8"/>
        <v>0</v>
      </c>
      <c r="AC41" s="193">
        <f t="shared" si="9"/>
        <v>0</v>
      </c>
      <c r="AD41" s="167"/>
      <c r="AE41" s="167">
        <f t="shared" si="10"/>
        <v>-1</v>
      </c>
      <c r="AF41" s="154">
        <f t="shared" si="12"/>
        <v>0</v>
      </c>
      <c r="AG41" s="155">
        <f t="shared" si="12"/>
        <v>0</v>
      </c>
      <c r="AH41" s="155">
        <f t="shared" si="12"/>
        <v>0</v>
      </c>
      <c r="AI41" s="156">
        <f t="shared" si="12"/>
        <v>0</v>
      </c>
      <c r="AJ41" s="157">
        <f t="shared" si="3"/>
        <v>-1</v>
      </c>
      <c r="AK41" s="158">
        <f t="shared" si="11"/>
        <v>0</v>
      </c>
      <c r="AL41" s="159">
        <f t="shared" si="11"/>
        <v>0</v>
      </c>
      <c r="AM41" s="159">
        <f t="shared" si="11"/>
        <v>0</v>
      </c>
      <c r="AN41" s="160">
        <f t="shared" si="11"/>
        <v>0</v>
      </c>
    </row>
    <row r="42" spans="2:40" ht="15.75" customHeight="1" outlineLevel="2" x14ac:dyDescent="0.2">
      <c r="B42" s="161">
        <f t="shared" si="4"/>
        <v>1</v>
      </c>
      <c r="C42" s="238"/>
      <c r="D42" s="162"/>
      <c r="E42" s="163"/>
      <c r="F42" s="231"/>
      <c r="G42" s="229"/>
      <c r="H42" s="164"/>
      <c r="I42" s="164"/>
      <c r="J42" s="164"/>
      <c r="K42" s="164"/>
      <c r="L42" s="164"/>
      <c r="M42" s="164"/>
      <c r="N42" s="164"/>
      <c r="O42" s="164"/>
      <c r="P42" s="164"/>
      <c r="Q42" s="164"/>
      <c r="R42" s="164"/>
      <c r="S42" s="164"/>
      <c r="T42" s="164"/>
      <c r="U42" s="164"/>
      <c r="V42" s="164"/>
      <c r="W42" s="165"/>
      <c r="X42" s="194" t="str">
        <f t="shared" si="5"/>
        <v>-</v>
      </c>
      <c r="Y42" s="197" t="str">
        <f t="shared" si="6"/>
        <v>-</v>
      </c>
      <c r="Z42" s="195" t="str">
        <f t="shared" si="7"/>
        <v>-</v>
      </c>
      <c r="AA42" s="168" t="s">
        <v>0</v>
      </c>
      <c r="AB42" s="193">
        <f t="shared" si="8"/>
        <v>0</v>
      </c>
      <c r="AC42" s="193">
        <f t="shared" si="9"/>
        <v>0</v>
      </c>
      <c r="AD42" s="167"/>
      <c r="AE42" s="167">
        <f t="shared" si="10"/>
        <v>-1</v>
      </c>
      <c r="AF42" s="154">
        <f t="shared" si="12"/>
        <v>0</v>
      </c>
      <c r="AG42" s="155">
        <f t="shared" si="12"/>
        <v>0</v>
      </c>
      <c r="AH42" s="155">
        <f t="shared" si="12"/>
        <v>0</v>
      </c>
      <c r="AI42" s="156">
        <f t="shared" si="12"/>
        <v>0</v>
      </c>
      <c r="AJ42" s="157">
        <f t="shared" si="3"/>
        <v>-1</v>
      </c>
      <c r="AK42" s="158">
        <f t="shared" si="11"/>
        <v>0</v>
      </c>
      <c r="AL42" s="159">
        <f t="shared" si="11"/>
        <v>0</v>
      </c>
      <c r="AM42" s="159">
        <f t="shared" si="11"/>
        <v>0</v>
      </c>
      <c r="AN42" s="160">
        <f t="shared" si="11"/>
        <v>0</v>
      </c>
    </row>
    <row r="43" spans="2:40" ht="15.75" customHeight="1" outlineLevel="2" x14ac:dyDescent="0.2">
      <c r="B43" s="161">
        <f t="shared" si="4"/>
        <v>1</v>
      </c>
      <c r="C43" s="238"/>
      <c r="D43" s="162"/>
      <c r="E43" s="163"/>
      <c r="F43" s="230"/>
      <c r="G43" s="229"/>
      <c r="H43" s="164"/>
      <c r="I43" s="164"/>
      <c r="J43" s="164"/>
      <c r="K43" s="164"/>
      <c r="L43" s="164"/>
      <c r="M43" s="164"/>
      <c r="N43" s="164"/>
      <c r="O43" s="164"/>
      <c r="P43" s="164"/>
      <c r="Q43" s="164"/>
      <c r="R43" s="164"/>
      <c r="S43" s="164"/>
      <c r="T43" s="164"/>
      <c r="U43" s="164"/>
      <c r="V43" s="164"/>
      <c r="W43" s="165"/>
      <c r="X43" s="194" t="str">
        <f t="shared" si="5"/>
        <v>-</v>
      </c>
      <c r="Y43" s="197" t="str">
        <f t="shared" si="6"/>
        <v>-</v>
      </c>
      <c r="Z43" s="195" t="str">
        <f t="shared" si="7"/>
        <v>-</v>
      </c>
      <c r="AA43" s="168" t="s">
        <v>0</v>
      </c>
      <c r="AB43" s="193">
        <f t="shared" si="8"/>
        <v>0</v>
      </c>
      <c r="AC43" s="193">
        <f t="shared" si="9"/>
        <v>0</v>
      </c>
      <c r="AD43" s="167"/>
      <c r="AE43" s="167">
        <f t="shared" si="10"/>
        <v>-1</v>
      </c>
      <c r="AF43" s="154">
        <f t="shared" si="12"/>
        <v>0</v>
      </c>
      <c r="AG43" s="155">
        <f t="shared" si="12"/>
        <v>0</v>
      </c>
      <c r="AH43" s="155">
        <f t="shared" si="12"/>
        <v>0</v>
      </c>
      <c r="AI43" s="156">
        <f t="shared" si="12"/>
        <v>0</v>
      </c>
      <c r="AJ43" s="157">
        <f t="shared" si="3"/>
        <v>-1</v>
      </c>
      <c r="AK43" s="158">
        <f t="shared" si="11"/>
        <v>0</v>
      </c>
      <c r="AL43" s="159">
        <f t="shared" si="11"/>
        <v>0</v>
      </c>
      <c r="AM43" s="159">
        <f t="shared" si="11"/>
        <v>0</v>
      </c>
      <c r="AN43" s="160">
        <f t="shared" si="11"/>
        <v>0</v>
      </c>
    </row>
    <row r="44" spans="2:40" ht="15.75" customHeight="1" outlineLevel="2" x14ac:dyDescent="0.2">
      <c r="B44" s="161">
        <f t="shared" si="4"/>
        <v>1</v>
      </c>
      <c r="C44" s="238"/>
      <c r="D44" s="162"/>
      <c r="E44" s="163"/>
      <c r="F44" s="231"/>
      <c r="G44" s="229"/>
      <c r="H44" s="164"/>
      <c r="I44" s="164"/>
      <c r="J44" s="164"/>
      <c r="K44" s="164"/>
      <c r="L44" s="164"/>
      <c r="M44" s="164"/>
      <c r="N44" s="164"/>
      <c r="O44" s="164"/>
      <c r="P44" s="164"/>
      <c r="Q44" s="164"/>
      <c r="R44" s="164"/>
      <c r="S44" s="164"/>
      <c r="T44" s="164"/>
      <c r="U44" s="164"/>
      <c r="V44" s="164"/>
      <c r="W44" s="165"/>
      <c r="X44" s="194" t="str">
        <f t="shared" si="5"/>
        <v>-</v>
      </c>
      <c r="Y44" s="197" t="str">
        <f t="shared" si="6"/>
        <v>-</v>
      </c>
      <c r="Z44" s="195" t="str">
        <f t="shared" si="7"/>
        <v>-</v>
      </c>
      <c r="AA44" s="168" t="s">
        <v>0</v>
      </c>
      <c r="AB44" s="193">
        <f t="shared" si="8"/>
        <v>0</v>
      </c>
      <c r="AC44" s="193">
        <f t="shared" si="9"/>
        <v>0</v>
      </c>
      <c r="AD44" s="167"/>
      <c r="AE44" s="167">
        <f t="shared" si="10"/>
        <v>-1</v>
      </c>
      <c r="AF44" s="154">
        <f t="shared" si="12"/>
        <v>0</v>
      </c>
      <c r="AG44" s="155">
        <f t="shared" si="12"/>
        <v>0</v>
      </c>
      <c r="AH44" s="155">
        <f t="shared" si="12"/>
        <v>0</v>
      </c>
      <c r="AI44" s="156">
        <f t="shared" si="12"/>
        <v>0</v>
      </c>
      <c r="AJ44" s="157">
        <f t="shared" si="3"/>
        <v>-1</v>
      </c>
      <c r="AK44" s="158">
        <f t="shared" si="11"/>
        <v>0</v>
      </c>
      <c r="AL44" s="159">
        <f t="shared" si="11"/>
        <v>0</v>
      </c>
      <c r="AM44" s="159">
        <f t="shared" si="11"/>
        <v>0</v>
      </c>
      <c r="AN44" s="160">
        <f t="shared" si="11"/>
        <v>0</v>
      </c>
    </row>
    <row r="45" spans="2:40" ht="15.75" customHeight="1" outlineLevel="2" x14ac:dyDescent="0.2">
      <c r="B45" s="161">
        <f t="shared" si="4"/>
        <v>1</v>
      </c>
      <c r="C45" s="238"/>
      <c r="D45" s="162"/>
      <c r="E45" s="163"/>
      <c r="F45" s="231"/>
      <c r="G45" s="229"/>
      <c r="H45" s="164"/>
      <c r="I45" s="164"/>
      <c r="J45" s="164"/>
      <c r="K45" s="164"/>
      <c r="L45" s="164"/>
      <c r="M45" s="164"/>
      <c r="N45" s="164"/>
      <c r="O45" s="164"/>
      <c r="P45" s="164"/>
      <c r="Q45" s="164"/>
      <c r="R45" s="164"/>
      <c r="S45" s="164"/>
      <c r="T45" s="164"/>
      <c r="U45" s="164"/>
      <c r="V45" s="164"/>
      <c r="W45" s="165"/>
      <c r="X45" s="194" t="str">
        <f t="shared" si="5"/>
        <v>-</v>
      </c>
      <c r="Y45" s="197" t="str">
        <f t="shared" si="6"/>
        <v>-</v>
      </c>
      <c r="Z45" s="195" t="str">
        <f t="shared" si="7"/>
        <v>-</v>
      </c>
      <c r="AA45" s="168" t="s">
        <v>0</v>
      </c>
      <c r="AB45" s="193">
        <f t="shared" si="8"/>
        <v>0</v>
      </c>
      <c r="AC45" s="193">
        <f t="shared" si="9"/>
        <v>0</v>
      </c>
      <c r="AD45" s="167"/>
      <c r="AE45" s="167">
        <f t="shared" si="10"/>
        <v>-1</v>
      </c>
      <c r="AF45" s="154">
        <f t="shared" si="12"/>
        <v>0</v>
      </c>
      <c r="AG45" s="155">
        <f t="shared" si="12"/>
        <v>0</v>
      </c>
      <c r="AH45" s="155">
        <f t="shared" si="12"/>
        <v>0</v>
      </c>
      <c r="AI45" s="156">
        <f t="shared" si="12"/>
        <v>0</v>
      </c>
      <c r="AJ45" s="157">
        <f t="shared" si="3"/>
        <v>-1</v>
      </c>
      <c r="AK45" s="158">
        <f t="shared" si="11"/>
        <v>0</v>
      </c>
      <c r="AL45" s="159">
        <f t="shared" si="11"/>
        <v>0</v>
      </c>
      <c r="AM45" s="159">
        <f t="shared" si="11"/>
        <v>0</v>
      </c>
      <c r="AN45" s="160">
        <f t="shared" si="11"/>
        <v>0</v>
      </c>
    </row>
    <row r="46" spans="2:40" ht="15.75" customHeight="1" outlineLevel="2" x14ac:dyDescent="0.2">
      <c r="B46" s="161">
        <f t="shared" si="4"/>
        <v>1</v>
      </c>
      <c r="C46" s="238"/>
      <c r="D46" s="162"/>
      <c r="E46" s="163"/>
      <c r="F46" s="231"/>
      <c r="G46" s="229"/>
      <c r="H46" s="164"/>
      <c r="I46" s="164"/>
      <c r="J46" s="164"/>
      <c r="K46" s="164"/>
      <c r="L46" s="164"/>
      <c r="M46" s="164"/>
      <c r="N46" s="164"/>
      <c r="O46" s="164"/>
      <c r="P46" s="164"/>
      <c r="Q46" s="164"/>
      <c r="R46" s="164"/>
      <c r="S46" s="164"/>
      <c r="T46" s="164"/>
      <c r="U46" s="164"/>
      <c r="V46" s="164"/>
      <c r="W46" s="165"/>
      <c r="X46" s="194" t="str">
        <f t="shared" si="5"/>
        <v>-</v>
      </c>
      <c r="Y46" s="197" t="str">
        <f t="shared" si="6"/>
        <v>-</v>
      </c>
      <c r="Z46" s="195" t="str">
        <f t="shared" si="7"/>
        <v>-</v>
      </c>
      <c r="AA46" s="168" t="s">
        <v>0</v>
      </c>
      <c r="AB46" s="193">
        <f t="shared" si="8"/>
        <v>0</v>
      </c>
      <c r="AC46" s="193">
        <f t="shared" si="9"/>
        <v>0</v>
      </c>
      <c r="AD46" s="167"/>
      <c r="AE46" s="167">
        <f t="shared" si="10"/>
        <v>-1</v>
      </c>
      <c r="AF46" s="154">
        <f t="shared" si="12"/>
        <v>0</v>
      </c>
      <c r="AG46" s="155">
        <f t="shared" si="12"/>
        <v>0</v>
      </c>
      <c r="AH46" s="155">
        <f t="shared" si="12"/>
        <v>0</v>
      </c>
      <c r="AI46" s="156">
        <f t="shared" si="12"/>
        <v>0</v>
      </c>
      <c r="AJ46" s="157">
        <f t="shared" si="3"/>
        <v>-1</v>
      </c>
      <c r="AK46" s="158">
        <f t="shared" si="11"/>
        <v>0</v>
      </c>
      <c r="AL46" s="159">
        <f t="shared" si="11"/>
        <v>0</v>
      </c>
      <c r="AM46" s="159">
        <f t="shared" si="11"/>
        <v>0</v>
      </c>
      <c r="AN46" s="160">
        <f t="shared" si="11"/>
        <v>0</v>
      </c>
    </row>
    <row r="47" spans="2:40" ht="15.75" customHeight="1" outlineLevel="2" x14ac:dyDescent="0.2">
      <c r="B47" s="161">
        <f t="shared" si="4"/>
        <v>1</v>
      </c>
      <c r="C47" s="238"/>
      <c r="D47" s="162"/>
      <c r="E47" s="163"/>
      <c r="F47" s="230"/>
      <c r="G47" s="245"/>
      <c r="H47" s="164"/>
      <c r="I47" s="164"/>
      <c r="J47" s="164"/>
      <c r="K47" s="164"/>
      <c r="L47" s="164"/>
      <c r="M47" s="164"/>
      <c r="N47" s="164"/>
      <c r="O47" s="164"/>
      <c r="P47" s="164"/>
      <c r="Q47" s="164"/>
      <c r="R47" s="164"/>
      <c r="S47" s="164"/>
      <c r="T47" s="164"/>
      <c r="U47" s="164"/>
      <c r="V47" s="164"/>
      <c r="W47" s="165"/>
      <c r="X47" s="194" t="str">
        <f t="shared" si="5"/>
        <v>-</v>
      </c>
      <c r="Y47" s="197" t="str">
        <f t="shared" si="6"/>
        <v>-</v>
      </c>
      <c r="Z47" s="195" t="str">
        <f t="shared" si="7"/>
        <v>-</v>
      </c>
      <c r="AA47" s="168" t="s">
        <v>0</v>
      </c>
      <c r="AB47" s="193">
        <f t="shared" si="8"/>
        <v>0</v>
      </c>
      <c r="AC47" s="193">
        <f t="shared" si="9"/>
        <v>0</v>
      </c>
      <c r="AD47" s="167"/>
      <c r="AE47" s="167">
        <f t="shared" si="10"/>
        <v>-1</v>
      </c>
      <c r="AF47" s="154">
        <f t="shared" si="12"/>
        <v>0</v>
      </c>
      <c r="AG47" s="155">
        <f t="shared" si="12"/>
        <v>0</v>
      </c>
      <c r="AH47" s="155">
        <f t="shared" si="12"/>
        <v>0</v>
      </c>
      <c r="AI47" s="156">
        <f t="shared" si="12"/>
        <v>0</v>
      </c>
      <c r="AJ47" s="157">
        <f t="shared" si="3"/>
        <v>-1</v>
      </c>
      <c r="AK47" s="158">
        <f t="shared" si="11"/>
        <v>0</v>
      </c>
      <c r="AL47" s="159">
        <f t="shared" si="11"/>
        <v>0</v>
      </c>
      <c r="AM47" s="159">
        <f t="shared" si="11"/>
        <v>0</v>
      </c>
      <c r="AN47" s="160">
        <f t="shared" si="11"/>
        <v>0</v>
      </c>
    </row>
    <row r="48" spans="2:40" ht="15.75" customHeight="1" outlineLevel="2" x14ac:dyDescent="0.2">
      <c r="B48" s="161">
        <f t="shared" si="4"/>
        <v>1</v>
      </c>
      <c r="C48" s="238"/>
      <c r="D48" s="162"/>
      <c r="E48" s="163"/>
      <c r="F48" s="231"/>
      <c r="G48" s="229"/>
      <c r="H48" s="164"/>
      <c r="I48" s="164"/>
      <c r="J48" s="164"/>
      <c r="K48" s="164"/>
      <c r="L48" s="164"/>
      <c r="M48" s="164"/>
      <c r="N48" s="164"/>
      <c r="O48" s="164"/>
      <c r="P48" s="164"/>
      <c r="Q48" s="164"/>
      <c r="R48" s="164"/>
      <c r="S48" s="164"/>
      <c r="T48" s="164"/>
      <c r="U48" s="164"/>
      <c r="V48" s="164"/>
      <c r="W48" s="165"/>
      <c r="X48" s="194" t="str">
        <f t="shared" si="5"/>
        <v>-</v>
      </c>
      <c r="Y48" s="197" t="str">
        <f t="shared" si="6"/>
        <v>-</v>
      </c>
      <c r="Z48" s="195" t="str">
        <f t="shared" si="7"/>
        <v>-</v>
      </c>
      <c r="AA48" s="168" t="s">
        <v>0</v>
      </c>
      <c r="AB48" s="193">
        <f t="shared" si="8"/>
        <v>0</v>
      </c>
      <c r="AC48" s="193">
        <f t="shared" si="9"/>
        <v>0</v>
      </c>
      <c r="AD48" s="167"/>
      <c r="AE48" s="167">
        <f t="shared" si="10"/>
        <v>-1</v>
      </c>
      <c r="AF48" s="154">
        <f t="shared" si="12"/>
        <v>0</v>
      </c>
      <c r="AG48" s="155">
        <f t="shared" si="12"/>
        <v>0</v>
      </c>
      <c r="AH48" s="155">
        <f t="shared" si="12"/>
        <v>0</v>
      </c>
      <c r="AI48" s="156">
        <f t="shared" si="12"/>
        <v>0</v>
      </c>
      <c r="AJ48" s="157">
        <f t="shared" si="3"/>
        <v>-1</v>
      </c>
      <c r="AK48" s="158">
        <f t="shared" si="11"/>
        <v>0</v>
      </c>
      <c r="AL48" s="159">
        <f t="shared" si="11"/>
        <v>0</v>
      </c>
      <c r="AM48" s="159">
        <f t="shared" si="11"/>
        <v>0</v>
      </c>
      <c r="AN48" s="160">
        <f t="shared" si="11"/>
        <v>0</v>
      </c>
    </row>
    <row r="49" spans="2:40" ht="15.75" customHeight="1" outlineLevel="2" x14ac:dyDescent="0.2">
      <c r="B49" s="161">
        <f t="shared" si="4"/>
        <v>1</v>
      </c>
      <c r="C49" s="238"/>
      <c r="D49" s="162"/>
      <c r="E49" s="163"/>
      <c r="F49" s="231"/>
      <c r="G49" s="229"/>
      <c r="H49" s="164"/>
      <c r="I49" s="164"/>
      <c r="J49" s="164"/>
      <c r="K49" s="164"/>
      <c r="L49" s="164"/>
      <c r="M49" s="164"/>
      <c r="N49" s="164"/>
      <c r="O49" s="164"/>
      <c r="P49" s="164"/>
      <c r="Q49" s="164"/>
      <c r="R49" s="164"/>
      <c r="S49" s="164"/>
      <c r="T49" s="164"/>
      <c r="U49" s="164"/>
      <c r="V49" s="164"/>
      <c r="W49" s="165"/>
      <c r="X49" s="194" t="str">
        <f t="shared" si="5"/>
        <v>-</v>
      </c>
      <c r="Y49" s="197" t="str">
        <f t="shared" si="6"/>
        <v>-</v>
      </c>
      <c r="Z49" s="195" t="str">
        <f t="shared" si="7"/>
        <v>-</v>
      </c>
      <c r="AA49" s="168" t="s">
        <v>0</v>
      </c>
      <c r="AB49" s="193">
        <f t="shared" si="8"/>
        <v>0</v>
      </c>
      <c r="AC49" s="193">
        <f t="shared" si="9"/>
        <v>0</v>
      </c>
      <c r="AD49" s="167"/>
      <c r="AE49" s="167">
        <f t="shared" si="10"/>
        <v>-1</v>
      </c>
      <c r="AF49" s="154">
        <f t="shared" si="12"/>
        <v>0</v>
      </c>
      <c r="AG49" s="155">
        <f t="shared" si="12"/>
        <v>0</v>
      </c>
      <c r="AH49" s="155">
        <f t="shared" si="12"/>
        <v>0</v>
      </c>
      <c r="AI49" s="156">
        <f t="shared" si="12"/>
        <v>0</v>
      </c>
      <c r="AJ49" s="157">
        <f t="shared" si="3"/>
        <v>-1</v>
      </c>
      <c r="AK49" s="158">
        <f t="shared" si="11"/>
        <v>0</v>
      </c>
      <c r="AL49" s="159">
        <f t="shared" si="11"/>
        <v>0</v>
      </c>
      <c r="AM49" s="159">
        <f t="shared" si="11"/>
        <v>0</v>
      </c>
      <c r="AN49" s="160">
        <f t="shared" si="11"/>
        <v>0</v>
      </c>
    </row>
    <row r="50" spans="2:40" ht="15.75" customHeight="1" outlineLevel="2" x14ac:dyDescent="0.2">
      <c r="B50" s="161">
        <f t="shared" si="4"/>
        <v>1</v>
      </c>
      <c r="C50" s="238"/>
      <c r="D50" s="232"/>
      <c r="E50" s="163"/>
      <c r="F50" s="230"/>
      <c r="G50" s="229"/>
      <c r="H50" s="163"/>
      <c r="I50" s="163"/>
      <c r="J50" s="164"/>
      <c r="K50" s="164"/>
      <c r="L50" s="164"/>
      <c r="M50" s="164"/>
      <c r="N50" s="164"/>
      <c r="O50" s="164"/>
      <c r="P50" s="164"/>
      <c r="Q50" s="164"/>
      <c r="R50" s="164"/>
      <c r="S50" s="164"/>
      <c r="T50" s="164"/>
      <c r="U50" s="164"/>
      <c r="V50" s="164"/>
      <c r="W50" s="165"/>
      <c r="X50" s="194" t="str">
        <f t="shared" si="5"/>
        <v>-</v>
      </c>
      <c r="Y50" s="197" t="str">
        <f t="shared" si="6"/>
        <v>-</v>
      </c>
      <c r="Z50" s="195" t="str">
        <f t="shared" si="7"/>
        <v>-</v>
      </c>
      <c r="AA50" s="168" t="s">
        <v>0</v>
      </c>
      <c r="AB50" s="193">
        <f t="shared" si="8"/>
        <v>0</v>
      </c>
      <c r="AC50" s="193">
        <f t="shared" si="9"/>
        <v>0</v>
      </c>
      <c r="AD50" s="167"/>
      <c r="AE50" s="167">
        <f t="shared" si="10"/>
        <v>-1</v>
      </c>
      <c r="AF50" s="154">
        <f t="shared" si="12"/>
        <v>0</v>
      </c>
      <c r="AG50" s="155">
        <f t="shared" si="12"/>
        <v>0</v>
      </c>
      <c r="AH50" s="155">
        <f t="shared" si="12"/>
        <v>0</v>
      </c>
      <c r="AI50" s="156">
        <f t="shared" si="12"/>
        <v>0</v>
      </c>
      <c r="AJ50" s="157">
        <f t="shared" si="3"/>
        <v>-1</v>
      </c>
      <c r="AK50" s="158">
        <f t="shared" si="11"/>
        <v>0</v>
      </c>
      <c r="AL50" s="159">
        <f t="shared" si="11"/>
        <v>0</v>
      </c>
      <c r="AM50" s="159">
        <f t="shared" si="11"/>
        <v>0</v>
      </c>
      <c r="AN50" s="160">
        <f t="shared" si="11"/>
        <v>0</v>
      </c>
    </row>
    <row r="51" spans="2:40" ht="15.75" customHeight="1" outlineLevel="2" x14ac:dyDescent="0.2">
      <c r="B51" s="161">
        <f t="shared" si="4"/>
        <v>1</v>
      </c>
      <c r="C51" s="238"/>
      <c r="D51" s="162"/>
      <c r="E51" s="163"/>
      <c r="F51" s="231"/>
      <c r="G51" s="229"/>
      <c r="H51" s="164"/>
      <c r="I51" s="164"/>
      <c r="J51" s="164"/>
      <c r="K51" s="164"/>
      <c r="L51" s="164"/>
      <c r="M51" s="164"/>
      <c r="N51" s="164"/>
      <c r="O51" s="164"/>
      <c r="P51" s="164"/>
      <c r="Q51" s="164"/>
      <c r="R51" s="164"/>
      <c r="S51" s="164"/>
      <c r="T51" s="164"/>
      <c r="U51" s="164"/>
      <c r="V51" s="164"/>
      <c r="W51" s="165"/>
      <c r="X51" s="194" t="str">
        <f t="shared" si="5"/>
        <v>-</v>
      </c>
      <c r="Y51" s="197" t="str">
        <f t="shared" si="6"/>
        <v>-</v>
      </c>
      <c r="Z51" s="195" t="str">
        <f t="shared" si="7"/>
        <v>-</v>
      </c>
      <c r="AA51" s="168" t="s">
        <v>0</v>
      </c>
      <c r="AB51" s="193">
        <f t="shared" si="8"/>
        <v>0</v>
      </c>
      <c r="AC51" s="193">
        <f t="shared" si="9"/>
        <v>0</v>
      </c>
      <c r="AD51" s="167"/>
      <c r="AE51" s="167">
        <f t="shared" si="10"/>
        <v>-1</v>
      </c>
      <c r="AF51" s="154">
        <f t="shared" si="12"/>
        <v>0</v>
      </c>
      <c r="AG51" s="155">
        <f t="shared" si="12"/>
        <v>0</v>
      </c>
      <c r="AH51" s="155">
        <f t="shared" si="12"/>
        <v>0</v>
      </c>
      <c r="AI51" s="156">
        <f t="shared" si="12"/>
        <v>0</v>
      </c>
      <c r="AJ51" s="157">
        <f t="shared" si="3"/>
        <v>-1</v>
      </c>
      <c r="AK51" s="158">
        <f t="shared" si="11"/>
        <v>0</v>
      </c>
      <c r="AL51" s="159">
        <f t="shared" si="11"/>
        <v>0</v>
      </c>
      <c r="AM51" s="159">
        <f t="shared" si="11"/>
        <v>0</v>
      </c>
      <c r="AN51" s="160">
        <f t="shared" si="11"/>
        <v>0</v>
      </c>
    </row>
    <row r="52" spans="2:40" ht="15.75" customHeight="1" outlineLevel="2" x14ac:dyDescent="0.2">
      <c r="B52" s="161">
        <f t="shared" si="4"/>
        <v>1</v>
      </c>
      <c r="C52" s="238"/>
      <c r="D52" s="232"/>
      <c r="E52" s="163"/>
      <c r="F52" s="230"/>
      <c r="G52" s="229"/>
      <c r="H52" s="163"/>
      <c r="I52" s="163"/>
      <c r="J52" s="164"/>
      <c r="K52" s="164"/>
      <c r="L52" s="164"/>
      <c r="M52" s="164"/>
      <c r="N52" s="164"/>
      <c r="O52" s="164"/>
      <c r="P52" s="164"/>
      <c r="Q52" s="164"/>
      <c r="R52" s="164"/>
      <c r="S52" s="164"/>
      <c r="T52" s="164"/>
      <c r="U52" s="164"/>
      <c r="V52" s="164"/>
      <c r="W52" s="165"/>
      <c r="X52" s="194" t="str">
        <f t="shared" si="5"/>
        <v>-</v>
      </c>
      <c r="Y52" s="197" t="str">
        <f t="shared" si="6"/>
        <v>-</v>
      </c>
      <c r="Z52" s="195" t="str">
        <f t="shared" si="7"/>
        <v>-</v>
      </c>
      <c r="AA52" s="168" t="s">
        <v>0</v>
      </c>
      <c r="AB52" s="193">
        <f t="shared" si="8"/>
        <v>0</v>
      </c>
      <c r="AC52" s="193">
        <f t="shared" si="9"/>
        <v>0</v>
      </c>
      <c r="AD52" s="167"/>
      <c r="AE52" s="167">
        <f t="shared" si="10"/>
        <v>-1</v>
      </c>
      <c r="AF52" s="154">
        <f t="shared" si="12"/>
        <v>0</v>
      </c>
      <c r="AG52" s="155">
        <f t="shared" si="12"/>
        <v>0</v>
      </c>
      <c r="AH52" s="155">
        <f t="shared" si="12"/>
        <v>0</v>
      </c>
      <c r="AI52" s="156">
        <f t="shared" si="12"/>
        <v>0</v>
      </c>
      <c r="AJ52" s="157">
        <f t="shared" si="3"/>
        <v>-1</v>
      </c>
      <c r="AK52" s="158">
        <f t="shared" si="11"/>
        <v>0</v>
      </c>
      <c r="AL52" s="159">
        <f t="shared" si="11"/>
        <v>0</v>
      </c>
      <c r="AM52" s="159">
        <f t="shared" si="11"/>
        <v>0</v>
      </c>
      <c r="AN52" s="160">
        <f t="shared" si="11"/>
        <v>0</v>
      </c>
    </row>
    <row r="53" spans="2:40" ht="15.75" customHeight="1" outlineLevel="2" x14ac:dyDescent="0.2">
      <c r="B53" s="161">
        <f t="shared" si="4"/>
        <v>1</v>
      </c>
      <c r="C53" s="238"/>
      <c r="D53" s="162"/>
      <c r="E53" s="163"/>
      <c r="F53" s="231"/>
      <c r="G53" s="229"/>
      <c r="H53" s="164"/>
      <c r="I53" s="164"/>
      <c r="J53" s="164"/>
      <c r="K53" s="164"/>
      <c r="L53" s="164"/>
      <c r="M53" s="164"/>
      <c r="N53" s="164"/>
      <c r="O53" s="164"/>
      <c r="P53" s="164"/>
      <c r="Q53" s="164"/>
      <c r="R53" s="164"/>
      <c r="S53" s="164"/>
      <c r="T53" s="164"/>
      <c r="U53" s="164"/>
      <c r="V53" s="164"/>
      <c r="W53" s="165"/>
      <c r="X53" s="194" t="str">
        <f t="shared" si="5"/>
        <v>-</v>
      </c>
      <c r="Y53" s="197" t="str">
        <f t="shared" si="6"/>
        <v>-</v>
      </c>
      <c r="Z53" s="195" t="str">
        <f t="shared" si="7"/>
        <v>-</v>
      </c>
      <c r="AA53" s="168" t="s">
        <v>0</v>
      </c>
      <c r="AB53" s="193">
        <f t="shared" si="8"/>
        <v>0</v>
      </c>
      <c r="AC53" s="193">
        <f t="shared" si="9"/>
        <v>0</v>
      </c>
      <c r="AD53" s="167"/>
      <c r="AE53" s="167">
        <f t="shared" si="10"/>
        <v>-1</v>
      </c>
      <c r="AF53" s="154">
        <f t="shared" si="12"/>
        <v>0</v>
      </c>
      <c r="AG53" s="155">
        <f t="shared" si="12"/>
        <v>0</v>
      </c>
      <c r="AH53" s="155">
        <f t="shared" si="12"/>
        <v>0</v>
      </c>
      <c r="AI53" s="156">
        <f t="shared" si="12"/>
        <v>0</v>
      </c>
      <c r="AJ53" s="157">
        <f t="shared" si="3"/>
        <v>-1</v>
      </c>
      <c r="AK53" s="158">
        <f t="shared" si="11"/>
        <v>0</v>
      </c>
      <c r="AL53" s="159">
        <f t="shared" si="11"/>
        <v>0</v>
      </c>
      <c r="AM53" s="159">
        <f t="shared" si="11"/>
        <v>0</v>
      </c>
      <c r="AN53" s="160">
        <f t="shared" si="11"/>
        <v>0</v>
      </c>
    </row>
    <row r="54" spans="2:40" ht="15.75" customHeight="1" outlineLevel="2" x14ac:dyDescent="0.2">
      <c r="B54" s="161">
        <f t="shared" si="4"/>
        <v>1</v>
      </c>
      <c r="C54" s="238"/>
      <c r="D54" s="162"/>
      <c r="E54" s="163"/>
      <c r="F54" s="231"/>
      <c r="G54" s="229"/>
      <c r="H54" s="164"/>
      <c r="I54" s="164"/>
      <c r="J54" s="164"/>
      <c r="K54" s="164"/>
      <c r="L54" s="164"/>
      <c r="M54" s="164"/>
      <c r="N54" s="164"/>
      <c r="O54" s="164"/>
      <c r="P54" s="164"/>
      <c r="Q54" s="164"/>
      <c r="R54" s="164"/>
      <c r="S54" s="164"/>
      <c r="T54" s="164"/>
      <c r="U54" s="164"/>
      <c r="V54" s="164"/>
      <c r="W54" s="165"/>
      <c r="X54" s="194" t="str">
        <f t="shared" si="5"/>
        <v>-</v>
      </c>
      <c r="Y54" s="197" t="str">
        <f t="shared" si="6"/>
        <v>-</v>
      </c>
      <c r="Z54" s="195" t="str">
        <f t="shared" si="7"/>
        <v>-</v>
      </c>
      <c r="AA54" s="168" t="s">
        <v>0</v>
      </c>
      <c r="AB54" s="193">
        <f t="shared" si="8"/>
        <v>0</v>
      </c>
      <c r="AC54" s="193">
        <f t="shared" si="9"/>
        <v>0</v>
      </c>
      <c r="AD54" s="167"/>
      <c r="AE54" s="167">
        <f t="shared" si="10"/>
        <v>-1</v>
      </c>
      <c r="AF54" s="154">
        <f t="shared" si="12"/>
        <v>0</v>
      </c>
      <c r="AG54" s="155">
        <f t="shared" si="12"/>
        <v>0</v>
      </c>
      <c r="AH54" s="155">
        <f t="shared" si="12"/>
        <v>0</v>
      </c>
      <c r="AI54" s="156">
        <f t="shared" si="12"/>
        <v>0</v>
      </c>
      <c r="AJ54" s="157">
        <f t="shared" si="3"/>
        <v>-1</v>
      </c>
      <c r="AK54" s="158">
        <f t="shared" si="11"/>
        <v>0</v>
      </c>
      <c r="AL54" s="159">
        <f t="shared" si="11"/>
        <v>0</v>
      </c>
      <c r="AM54" s="159">
        <f t="shared" si="11"/>
        <v>0</v>
      </c>
      <c r="AN54" s="160">
        <f t="shared" si="11"/>
        <v>0</v>
      </c>
    </row>
    <row r="55" spans="2:40" ht="15.75" customHeight="1" outlineLevel="2" x14ac:dyDescent="0.2">
      <c r="B55" s="161">
        <f t="shared" si="4"/>
        <v>1</v>
      </c>
      <c r="C55" s="238"/>
      <c r="D55" s="162"/>
      <c r="E55" s="163"/>
      <c r="F55" s="230"/>
      <c r="G55" s="245"/>
      <c r="H55" s="164"/>
      <c r="I55" s="164"/>
      <c r="J55" s="164"/>
      <c r="K55" s="164"/>
      <c r="L55" s="164"/>
      <c r="M55" s="164"/>
      <c r="N55" s="164"/>
      <c r="O55" s="164"/>
      <c r="P55" s="164"/>
      <c r="Q55" s="164"/>
      <c r="R55" s="164"/>
      <c r="S55" s="164"/>
      <c r="T55" s="164"/>
      <c r="U55" s="164"/>
      <c r="V55" s="164"/>
      <c r="W55" s="165"/>
      <c r="X55" s="194" t="str">
        <f t="shared" si="5"/>
        <v>-</v>
      </c>
      <c r="Y55" s="197" t="str">
        <f t="shared" si="6"/>
        <v>-</v>
      </c>
      <c r="Z55" s="195" t="str">
        <f t="shared" si="7"/>
        <v>-</v>
      </c>
      <c r="AA55" s="168" t="s">
        <v>0</v>
      </c>
      <c r="AB55" s="193">
        <f t="shared" si="8"/>
        <v>0</v>
      </c>
      <c r="AC55" s="193">
        <f t="shared" si="9"/>
        <v>0</v>
      </c>
      <c r="AD55" s="167"/>
      <c r="AE55" s="167">
        <f t="shared" si="10"/>
        <v>-1</v>
      </c>
      <c r="AF55" s="154">
        <f t="shared" si="12"/>
        <v>0</v>
      </c>
      <c r="AG55" s="155">
        <f t="shared" si="12"/>
        <v>0</v>
      </c>
      <c r="AH55" s="155">
        <f t="shared" si="12"/>
        <v>0</v>
      </c>
      <c r="AI55" s="156">
        <f t="shared" si="12"/>
        <v>0</v>
      </c>
      <c r="AJ55" s="157">
        <f t="shared" si="3"/>
        <v>-1</v>
      </c>
      <c r="AK55" s="158">
        <f t="shared" si="11"/>
        <v>0</v>
      </c>
      <c r="AL55" s="159">
        <f t="shared" si="11"/>
        <v>0</v>
      </c>
      <c r="AM55" s="159">
        <f t="shared" si="11"/>
        <v>0</v>
      </c>
      <c r="AN55" s="160">
        <f t="shared" si="11"/>
        <v>0</v>
      </c>
    </row>
    <row r="56" spans="2:40" ht="15.75" customHeight="1" outlineLevel="2" x14ac:dyDescent="0.2">
      <c r="B56" s="161">
        <f t="shared" si="4"/>
        <v>1</v>
      </c>
      <c r="C56" s="238"/>
      <c r="D56" s="232"/>
      <c r="E56" s="163"/>
      <c r="F56" s="230"/>
      <c r="G56" s="245"/>
      <c r="H56" s="164"/>
      <c r="I56" s="163"/>
      <c r="J56" s="164"/>
      <c r="K56" s="164"/>
      <c r="L56" s="164"/>
      <c r="M56" s="164"/>
      <c r="N56" s="164"/>
      <c r="O56" s="164"/>
      <c r="P56" s="164"/>
      <c r="Q56" s="164"/>
      <c r="R56" s="164"/>
      <c r="S56" s="164"/>
      <c r="T56" s="164"/>
      <c r="U56" s="164"/>
      <c r="V56" s="164"/>
      <c r="W56" s="165"/>
      <c r="X56" s="194" t="str">
        <f t="shared" si="5"/>
        <v>-</v>
      </c>
      <c r="Y56" s="197" t="str">
        <f t="shared" si="6"/>
        <v>-</v>
      </c>
      <c r="Z56" s="195" t="str">
        <f t="shared" si="7"/>
        <v>-</v>
      </c>
      <c r="AA56" s="168" t="s">
        <v>0</v>
      </c>
      <c r="AB56" s="193">
        <f t="shared" si="8"/>
        <v>0</v>
      </c>
      <c r="AC56" s="193">
        <f t="shared" si="9"/>
        <v>0</v>
      </c>
      <c r="AD56" s="167"/>
      <c r="AE56" s="167">
        <f t="shared" si="10"/>
        <v>-1</v>
      </c>
      <c r="AF56" s="154">
        <f t="shared" si="12"/>
        <v>0</v>
      </c>
      <c r="AG56" s="155">
        <f t="shared" si="12"/>
        <v>0</v>
      </c>
      <c r="AH56" s="155">
        <f t="shared" si="12"/>
        <v>0</v>
      </c>
      <c r="AI56" s="156">
        <f t="shared" si="12"/>
        <v>0</v>
      </c>
      <c r="AJ56" s="157">
        <f t="shared" si="3"/>
        <v>-1</v>
      </c>
      <c r="AK56" s="158">
        <f t="shared" si="11"/>
        <v>0</v>
      </c>
      <c r="AL56" s="159">
        <f t="shared" si="11"/>
        <v>0</v>
      </c>
      <c r="AM56" s="159">
        <f t="shared" si="11"/>
        <v>0</v>
      </c>
      <c r="AN56" s="160">
        <f t="shared" si="11"/>
        <v>0</v>
      </c>
    </row>
    <row r="57" spans="2:40" ht="15.75" customHeight="1" outlineLevel="2" x14ac:dyDescent="0.2">
      <c r="B57" s="161">
        <f t="shared" si="4"/>
        <v>1</v>
      </c>
      <c r="C57" s="238"/>
      <c r="D57" s="162"/>
      <c r="E57" s="163"/>
      <c r="F57" s="231"/>
      <c r="G57" s="229"/>
      <c r="H57" s="164"/>
      <c r="I57" s="164"/>
      <c r="J57" s="164"/>
      <c r="K57" s="164"/>
      <c r="L57" s="164"/>
      <c r="M57" s="164"/>
      <c r="N57" s="164"/>
      <c r="O57" s="164"/>
      <c r="P57" s="164"/>
      <c r="Q57" s="164"/>
      <c r="R57" s="164"/>
      <c r="S57" s="164"/>
      <c r="T57" s="164"/>
      <c r="U57" s="164"/>
      <c r="V57" s="164"/>
      <c r="W57" s="165"/>
      <c r="X57" s="194" t="str">
        <f t="shared" si="5"/>
        <v>-</v>
      </c>
      <c r="Y57" s="197" t="str">
        <f t="shared" si="6"/>
        <v>-</v>
      </c>
      <c r="Z57" s="195" t="str">
        <f t="shared" si="7"/>
        <v>-</v>
      </c>
      <c r="AA57" s="168" t="s">
        <v>0</v>
      </c>
      <c r="AB57" s="193">
        <f t="shared" si="8"/>
        <v>0</v>
      </c>
      <c r="AC57" s="193">
        <f t="shared" si="9"/>
        <v>0</v>
      </c>
      <c r="AD57" s="167"/>
      <c r="AE57" s="167">
        <f t="shared" si="10"/>
        <v>-1</v>
      </c>
      <c r="AF57" s="154">
        <f t="shared" si="12"/>
        <v>0</v>
      </c>
      <c r="AG57" s="155">
        <f t="shared" si="12"/>
        <v>0</v>
      </c>
      <c r="AH57" s="155">
        <f t="shared" si="12"/>
        <v>0</v>
      </c>
      <c r="AI57" s="156">
        <f t="shared" si="12"/>
        <v>0</v>
      </c>
      <c r="AJ57" s="157">
        <f t="shared" si="3"/>
        <v>-1</v>
      </c>
      <c r="AK57" s="158">
        <f t="shared" si="11"/>
        <v>0</v>
      </c>
      <c r="AL57" s="159">
        <f t="shared" si="11"/>
        <v>0</v>
      </c>
      <c r="AM57" s="159">
        <f t="shared" si="11"/>
        <v>0</v>
      </c>
      <c r="AN57" s="160">
        <f t="shared" si="11"/>
        <v>0</v>
      </c>
    </row>
    <row r="58" spans="2:40" ht="15.75" customHeight="1" outlineLevel="2" x14ac:dyDescent="0.2">
      <c r="B58" s="161">
        <f t="shared" si="4"/>
        <v>1</v>
      </c>
      <c r="C58" s="238"/>
      <c r="D58" s="162"/>
      <c r="E58" s="163"/>
      <c r="F58" s="231"/>
      <c r="G58" s="229"/>
      <c r="H58" s="164"/>
      <c r="I58" s="164"/>
      <c r="J58" s="164"/>
      <c r="K58" s="164"/>
      <c r="L58" s="164"/>
      <c r="M58" s="164"/>
      <c r="N58" s="164"/>
      <c r="O58" s="164"/>
      <c r="P58" s="164"/>
      <c r="Q58" s="164"/>
      <c r="R58" s="164"/>
      <c r="S58" s="164"/>
      <c r="T58" s="164"/>
      <c r="U58" s="164"/>
      <c r="V58" s="164"/>
      <c r="W58" s="165"/>
      <c r="X58" s="194" t="str">
        <f t="shared" si="5"/>
        <v>-</v>
      </c>
      <c r="Y58" s="197" t="str">
        <f t="shared" si="6"/>
        <v>-</v>
      </c>
      <c r="Z58" s="195" t="str">
        <f t="shared" si="7"/>
        <v>-</v>
      </c>
      <c r="AA58" s="168" t="s">
        <v>0</v>
      </c>
      <c r="AB58" s="193">
        <f t="shared" si="8"/>
        <v>0</v>
      </c>
      <c r="AC58" s="193">
        <f t="shared" si="9"/>
        <v>0</v>
      </c>
      <c r="AD58" s="167"/>
      <c r="AE58" s="167">
        <f t="shared" si="10"/>
        <v>-1</v>
      </c>
      <c r="AF58" s="154">
        <f t="shared" si="12"/>
        <v>0</v>
      </c>
      <c r="AG58" s="155">
        <f t="shared" si="12"/>
        <v>0</v>
      </c>
      <c r="AH58" s="155">
        <f t="shared" si="12"/>
        <v>0</v>
      </c>
      <c r="AI58" s="156">
        <f t="shared" si="12"/>
        <v>0</v>
      </c>
      <c r="AJ58" s="157">
        <f t="shared" si="3"/>
        <v>-1</v>
      </c>
      <c r="AK58" s="158">
        <f t="shared" si="11"/>
        <v>0</v>
      </c>
      <c r="AL58" s="159">
        <f t="shared" si="11"/>
        <v>0</v>
      </c>
      <c r="AM58" s="159">
        <f t="shared" si="11"/>
        <v>0</v>
      </c>
      <c r="AN58" s="160">
        <f t="shared" si="11"/>
        <v>0</v>
      </c>
    </row>
    <row r="59" spans="2:40" ht="15.75" customHeight="1" outlineLevel="2" x14ac:dyDescent="0.2">
      <c r="B59" s="161">
        <f t="shared" si="4"/>
        <v>1</v>
      </c>
      <c r="C59" s="238"/>
      <c r="D59" s="162"/>
      <c r="E59" s="163"/>
      <c r="F59" s="231"/>
      <c r="G59" s="229"/>
      <c r="H59" s="164"/>
      <c r="I59" s="164"/>
      <c r="J59" s="164"/>
      <c r="K59" s="164"/>
      <c r="L59" s="164"/>
      <c r="M59" s="164"/>
      <c r="N59" s="164"/>
      <c r="O59" s="164"/>
      <c r="P59" s="164"/>
      <c r="Q59" s="164"/>
      <c r="R59" s="164"/>
      <c r="S59" s="164"/>
      <c r="T59" s="164"/>
      <c r="U59" s="164"/>
      <c r="V59" s="164"/>
      <c r="W59" s="165"/>
      <c r="X59" s="194" t="str">
        <f t="shared" si="5"/>
        <v>-</v>
      </c>
      <c r="Y59" s="197" t="str">
        <f t="shared" si="6"/>
        <v>-</v>
      </c>
      <c r="Z59" s="195" t="str">
        <f t="shared" si="7"/>
        <v>-</v>
      </c>
      <c r="AA59" s="168" t="s">
        <v>0</v>
      </c>
      <c r="AB59" s="193">
        <f t="shared" si="8"/>
        <v>0</v>
      </c>
      <c r="AC59" s="193">
        <f t="shared" si="9"/>
        <v>0</v>
      </c>
      <c r="AD59" s="167"/>
      <c r="AE59" s="167">
        <f t="shared" si="10"/>
        <v>-1</v>
      </c>
      <c r="AF59" s="154">
        <f t="shared" si="12"/>
        <v>0</v>
      </c>
      <c r="AG59" s="155">
        <f t="shared" si="12"/>
        <v>0</v>
      </c>
      <c r="AH59" s="155">
        <f t="shared" si="12"/>
        <v>0</v>
      </c>
      <c r="AI59" s="156">
        <f t="shared" si="12"/>
        <v>0</v>
      </c>
      <c r="AJ59" s="157">
        <f t="shared" si="3"/>
        <v>-1</v>
      </c>
      <c r="AK59" s="158">
        <f t="shared" si="11"/>
        <v>0</v>
      </c>
      <c r="AL59" s="159">
        <f t="shared" si="11"/>
        <v>0</v>
      </c>
      <c r="AM59" s="159">
        <f t="shared" si="11"/>
        <v>0</v>
      </c>
      <c r="AN59" s="160">
        <f t="shared" si="11"/>
        <v>0</v>
      </c>
    </row>
    <row r="60" spans="2:40" ht="15.75" customHeight="1" outlineLevel="2" x14ac:dyDescent="0.2">
      <c r="B60" s="161">
        <f t="shared" si="4"/>
        <v>1</v>
      </c>
      <c r="C60" s="238"/>
      <c r="D60" s="162"/>
      <c r="E60" s="163"/>
      <c r="F60" s="231"/>
      <c r="G60" s="229"/>
      <c r="H60" s="164"/>
      <c r="I60" s="164"/>
      <c r="J60" s="164"/>
      <c r="K60" s="164"/>
      <c r="L60" s="164"/>
      <c r="M60" s="164"/>
      <c r="N60" s="164"/>
      <c r="O60" s="164"/>
      <c r="P60" s="164"/>
      <c r="Q60" s="164"/>
      <c r="R60" s="164"/>
      <c r="S60" s="164"/>
      <c r="T60" s="164"/>
      <c r="U60" s="164"/>
      <c r="V60" s="164"/>
      <c r="W60" s="165"/>
      <c r="X60" s="194" t="str">
        <f t="shared" si="5"/>
        <v>-</v>
      </c>
      <c r="Y60" s="197" t="str">
        <f t="shared" si="6"/>
        <v>-</v>
      </c>
      <c r="Z60" s="195" t="str">
        <f t="shared" si="7"/>
        <v>-</v>
      </c>
      <c r="AA60" s="168" t="s">
        <v>0</v>
      </c>
      <c r="AB60" s="193">
        <f t="shared" si="8"/>
        <v>0</v>
      </c>
      <c r="AC60" s="193">
        <f t="shared" si="9"/>
        <v>0</v>
      </c>
      <c r="AD60" s="167"/>
      <c r="AE60" s="167">
        <f t="shared" si="10"/>
        <v>-1</v>
      </c>
      <c r="AF60" s="154">
        <f t="shared" si="12"/>
        <v>0</v>
      </c>
      <c r="AG60" s="155">
        <f t="shared" si="12"/>
        <v>0</v>
      </c>
      <c r="AH60" s="155">
        <f t="shared" si="12"/>
        <v>0</v>
      </c>
      <c r="AI60" s="156">
        <f t="shared" si="12"/>
        <v>0</v>
      </c>
      <c r="AJ60" s="157">
        <f t="shared" si="3"/>
        <v>-1</v>
      </c>
      <c r="AK60" s="158">
        <f t="shared" si="11"/>
        <v>0</v>
      </c>
      <c r="AL60" s="159">
        <f t="shared" si="11"/>
        <v>0</v>
      </c>
      <c r="AM60" s="159">
        <f t="shared" si="11"/>
        <v>0</v>
      </c>
      <c r="AN60" s="160">
        <f t="shared" si="11"/>
        <v>0</v>
      </c>
    </row>
    <row r="61" spans="2:40" ht="15.75" customHeight="1" outlineLevel="2" x14ac:dyDescent="0.2">
      <c r="B61" s="161">
        <f t="shared" si="4"/>
        <v>1</v>
      </c>
      <c r="C61" s="238"/>
      <c r="D61" s="162"/>
      <c r="E61" s="163"/>
      <c r="F61" s="231"/>
      <c r="G61" s="229"/>
      <c r="H61" s="164"/>
      <c r="I61" s="164"/>
      <c r="J61" s="164"/>
      <c r="K61" s="164"/>
      <c r="L61" s="164"/>
      <c r="M61" s="164"/>
      <c r="N61" s="164"/>
      <c r="O61" s="164"/>
      <c r="P61" s="164"/>
      <c r="Q61" s="164"/>
      <c r="R61" s="164"/>
      <c r="S61" s="164"/>
      <c r="T61" s="164"/>
      <c r="U61" s="164"/>
      <c r="V61" s="164"/>
      <c r="W61" s="165"/>
      <c r="X61" s="194" t="str">
        <f t="shared" si="5"/>
        <v>-</v>
      </c>
      <c r="Y61" s="197" t="str">
        <f t="shared" si="6"/>
        <v>-</v>
      </c>
      <c r="Z61" s="195" t="str">
        <f t="shared" si="7"/>
        <v>-</v>
      </c>
      <c r="AA61" s="168" t="s">
        <v>0</v>
      </c>
      <c r="AB61" s="193">
        <f t="shared" si="8"/>
        <v>0</v>
      </c>
      <c r="AC61" s="193">
        <f t="shared" si="9"/>
        <v>0</v>
      </c>
      <c r="AD61" s="167"/>
      <c r="AE61" s="167">
        <f t="shared" si="10"/>
        <v>-1</v>
      </c>
      <c r="AF61" s="154">
        <f t="shared" si="12"/>
        <v>0</v>
      </c>
      <c r="AG61" s="155">
        <f t="shared" si="12"/>
        <v>0</v>
      </c>
      <c r="AH61" s="155">
        <f t="shared" si="12"/>
        <v>0</v>
      </c>
      <c r="AI61" s="156">
        <f t="shared" si="12"/>
        <v>0</v>
      </c>
      <c r="AJ61" s="157">
        <f t="shared" si="3"/>
        <v>-1</v>
      </c>
      <c r="AK61" s="158">
        <f t="shared" si="11"/>
        <v>0</v>
      </c>
      <c r="AL61" s="159">
        <f t="shared" si="11"/>
        <v>0</v>
      </c>
      <c r="AM61" s="159">
        <f t="shared" si="11"/>
        <v>0</v>
      </c>
      <c r="AN61" s="160">
        <f t="shared" si="11"/>
        <v>0</v>
      </c>
    </row>
    <row r="62" spans="2:40" ht="15.75" customHeight="1" outlineLevel="2" x14ac:dyDescent="0.2">
      <c r="B62" s="161">
        <f t="shared" si="4"/>
        <v>1</v>
      </c>
      <c r="C62" s="238"/>
      <c r="D62" s="162"/>
      <c r="E62" s="163"/>
      <c r="F62" s="231"/>
      <c r="G62" s="229"/>
      <c r="H62" s="164"/>
      <c r="I62" s="164"/>
      <c r="J62" s="164"/>
      <c r="K62" s="164"/>
      <c r="L62" s="164"/>
      <c r="M62" s="164"/>
      <c r="N62" s="164"/>
      <c r="O62" s="164"/>
      <c r="P62" s="164"/>
      <c r="Q62" s="164"/>
      <c r="R62" s="164"/>
      <c r="S62" s="164"/>
      <c r="T62" s="164"/>
      <c r="U62" s="164"/>
      <c r="V62" s="164"/>
      <c r="W62" s="165"/>
      <c r="X62" s="194" t="str">
        <f t="shared" si="5"/>
        <v>-</v>
      </c>
      <c r="Y62" s="197" t="str">
        <f t="shared" si="6"/>
        <v>-</v>
      </c>
      <c r="Z62" s="195" t="str">
        <f t="shared" si="7"/>
        <v>-</v>
      </c>
      <c r="AA62" s="168" t="s">
        <v>0</v>
      </c>
      <c r="AB62" s="193">
        <f t="shared" si="8"/>
        <v>0</v>
      </c>
      <c r="AC62" s="193">
        <f t="shared" si="9"/>
        <v>0</v>
      </c>
      <c r="AD62" s="167"/>
      <c r="AE62" s="167">
        <f t="shared" si="10"/>
        <v>-1</v>
      </c>
      <c r="AF62" s="154">
        <f t="shared" si="12"/>
        <v>0</v>
      </c>
      <c r="AG62" s="155">
        <f t="shared" si="12"/>
        <v>0</v>
      </c>
      <c r="AH62" s="155">
        <f t="shared" si="12"/>
        <v>0</v>
      </c>
      <c r="AI62" s="156">
        <f t="shared" si="12"/>
        <v>0</v>
      </c>
      <c r="AJ62" s="157">
        <f t="shared" si="3"/>
        <v>-1</v>
      </c>
      <c r="AK62" s="158">
        <f t="shared" si="11"/>
        <v>0</v>
      </c>
      <c r="AL62" s="159">
        <f t="shared" si="11"/>
        <v>0</v>
      </c>
      <c r="AM62" s="159">
        <f t="shared" si="11"/>
        <v>0</v>
      </c>
      <c r="AN62" s="160">
        <f t="shared" si="11"/>
        <v>0</v>
      </c>
    </row>
    <row r="63" spans="2:40" ht="15.75" customHeight="1" outlineLevel="2" x14ac:dyDescent="0.2">
      <c r="B63" s="161">
        <f t="shared" si="4"/>
        <v>1</v>
      </c>
      <c r="C63" s="238"/>
      <c r="D63" s="232"/>
      <c r="E63" s="163"/>
      <c r="F63" s="230"/>
      <c r="G63" s="229"/>
      <c r="H63" s="163"/>
      <c r="I63" s="163"/>
      <c r="J63" s="164"/>
      <c r="K63" s="164"/>
      <c r="L63" s="164"/>
      <c r="M63" s="164"/>
      <c r="N63" s="164"/>
      <c r="O63" s="164"/>
      <c r="P63" s="164"/>
      <c r="Q63" s="164"/>
      <c r="R63" s="164"/>
      <c r="S63" s="164"/>
      <c r="T63" s="164"/>
      <c r="U63" s="164"/>
      <c r="V63" s="164"/>
      <c r="W63" s="165"/>
      <c r="X63" s="194" t="str">
        <f t="shared" si="5"/>
        <v>-</v>
      </c>
      <c r="Y63" s="197" t="str">
        <f t="shared" si="6"/>
        <v>-</v>
      </c>
      <c r="Z63" s="195" t="str">
        <f t="shared" si="7"/>
        <v>-</v>
      </c>
      <c r="AA63" s="168" t="s">
        <v>0</v>
      </c>
      <c r="AB63" s="193">
        <f t="shared" si="8"/>
        <v>0</v>
      </c>
      <c r="AC63" s="193">
        <f t="shared" si="9"/>
        <v>0</v>
      </c>
      <c r="AD63" s="167"/>
      <c r="AE63" s="167">
        <f t="shared" si="10"/>
        <v>-1</v>
      </c>
      <c r="AF63" s="154">
        <f t="shared" si="12"/>
        <v>0</v>
      </c>
      <c r="AG63" s="155">
        <f t="shared" si="12"/>
        <v>0</v>
      </c>
      <c r="AH63" s="155">
        <f t="shared" si="12"/>
        <v>0</v>
      </c>
      <c r="AI63" s="156">
        <f t="shared" si="12"/>
        <v>0</v>
      </c>
      <c r="AJ63" s="157">
        <f t="shared" si="3"/>
        <v>-1</v>
      </c>
      <c r="AK63" s="158">
        <f t="shared" si="11"/>
        <v>0</v>
      </c>
      <c r="AL63" s="159">
        <f t="shared" si="11"/>
        <v>0</v>
      </c>
      <c r="AM63" s="159">
        <f t="shared" si="11"/>
        <v>0</v>
      </c>
      <c r="AN63" s="160">
        <f t="shared" si="11"/>
        <v>0</v>
      </c>
    </row>
    <row r="64" spans="2:40" ht="15.75" customHeight="1" outlineLevel="2" x14ac:dyDescent="0.2">
      <c r="B64" s="161">
        <f t="shared" si="4"/>
        <v>1</v>
      </c>
      <c r="C64" s="238"/>
      <c r="D64" s="162"/>
      <c r="E64" s="163"/>
      <c r="F64" s="231"/>
      <c r="G64" s="229"/>
      <c r="H64" s="164"/>
      <c r="I64" s="164"/>
      <c r="J64" s="164"/>
      <c r="K64" s="164"/>
      <c r="L64" s="164"/>
      <c r="M64" s="164"/>
      <c r="N64" s="164"/>
      <c r="O64" s="164"/>
      <c r="P64" s="164"/>
      <c r="Q64" s="164"/>
      <c r="R64" s="164"/>
      <c r="S64" s="164"/>
      <c r="T64" s="164"/>
      <c r="U64" s="164"/>
      <c r="V64" s="164"/>
      <c r="W64" s="165"/>
      <c r="X64" s="194" t="str">
        <f t="shared" si="5"/>
        <v>-</v>
      </c>
      <c r="Y64" s="197" t="str">
        <f t="shared" si="6"/>
        <v>-</v>
      </c>
      <c r="Z64" s="195" t="str">
        <f t="shared" si="7"/>
        <v>-</v>
      </c>
      <c r="AA64" s="168" t="s">
        <v>0</v>
      </c>
      <c r="AB64" s="193">
        <f t="shared" si="8"/>
        <v>0</v>
      </c>
      <c r="AC64" s="193">
        <f t="shared" si="9"/>
        <v>0</v>
      </c>
      <c r="AD64" s="167"/>
      <c r="AE64" s="167">
        <f t="shared" si="10"/>
        <v>-1</v>
      </c>
      <c r="AF64" s="154">
        <f t="shared" si="12"/>
        <v>0</v>
      </c>
      <c r="AG64" s="155">
        <f t="shared" si="12"/>
        <v>0</v>
      </c>
      <c r="AH64" s="155">
        <f t="shared" si="12"/>
        <v>0</v>
      </c>
      <c r="AI64" s="156">
        <f t="shared" si="12"/>
        <v>0</v>
      </c>
      <c r="AJ64" s="157">
        <f t="shared" si="3"/>
        <v>-1</v>
      </c>
      <c r="AK64" s="158">
        <f t="shared" si="11"/>
        <v>0</v>
      </c>
      <c r="AL64" s="159">
        <f t="shared" si="11"/>
        <v>0</v>
      </c>
      <c r="AM64" s="159">
        <f t="shared" si="11"/>
        <v>0</v>
      </c>
      <c r="AN64" s="160">
        <f t="shared" si="11"/>
        <v>0</v>
      </c>
    </row>
    <row r="65" spans="2:40" ht="15.75" customHeight="1" outlineLevel="2" x14ac:dyDescent="0.2">
      <c r="B65" s="161">
        <f t="shared" si="4"/>
        <v>1</v>
      </c>
      <c r="C65" s="238"/>
      <c r="D65" s="162"/>
      <c r="E65" s="163"/>
      <c r="F65" s="231"/>
      <c r="G65" s="229"/>
      <c r="H65" s="164"/>
      <c r="I65" s="164"/>
      <c r="J65" s="164"/>
      <c r="K65" s="164"/>
      <c r="L65" s="164"/>
      <c r="M65" s="164"/>
      <c r="N65" s="164"/>
      <c r="O65" s="164"/>
      <c r="P65" s="164"/>
      <c r="Q65" s="164"/>
      <c r="R65" s="164"/>
      <c r="S65" s="164"/>
      <c r="T65" s="164"/>
      <c r="U65" s="164"/>
      <c r="V65" s="164"/>
      <c r="W65" s="165"/>
      <c r="X65" s="194" t="str">
        <f t="shared" si="5"/>
        <v>-</v>
      </c>
      <c r="Y65" s="197" t="str">
        <f t="shared" si="6"/>
        <v>-</v>
      </c>
      <c r="Z65" s="195" t="str">
        <f t="shared" si="7"/>
        <v>-</v>
      </c>
      <c r="AA65" s="168" t="s">
        <v>0</v>
      </c>
      <c r="AB65" s="193">
        <f t="shared" si="8"/>
        <v>0</v>
      </c>
      <c r="AC65" s="193">
        <f t="shared" si="9"/>
        <v>0</v>
      </c>
      <c r="AD65" s="167"/>
      <c r="AE65" s="167">
        <f t="shared" si="10"/>
        <v>-1</v>
      </c>
      <c r="AF65" s="154">
        <f t="shared" si="12"/>
        <v>0</v>
      </c>
      <c r="AG65" s="155">
        <f t="shared" si="12"/>
        <v>0</v>
      </c>
      <c r="AH65" s="155">
        <f t="shared" si="12"/>
        <v>0</v>
      </c>
      <c r="AI65" s="156">
        <f t="shared" si="12"/>
        <v>0</v>
      </c>
      <c r="AJ65" s="157">
        <f t="shared" si="3"/>
        <v>-1</v>
      </c>
      <c r="AK65" s="158">
        <f t="shared" si="11"/>
        <v>0</v>
      </c>
      <c r="AL65" s="159">
        <f t="shared" si="11"/>
        <v>0</v>
      </c>
      <c r="AM65" s="159">
        <f t="shared" si="11"/>
        <v>0</v>
      </c>
      <c r="AN65" s="160">
        <f t="shared" si="11"/>
        <v>0</v>
      </c>
    </row>
    <row r="66" spans="2:40" ht="15.75" customHeight="1" outlineLevel="2" x14ac:dyDescent="0.2">
      <c r="B66" s="161">
        <f t="shared" si="4"/>
        <v>1</v>
      </c>
      <c r="C66" s="238"/>
      <c r="D66" s="162"/>
      <c r="E66" s="163"/>
      <c r="F66" s="231"/>
      <c r="G66" s="229"/>
      <c r="H66" s="164"/>
      <c r="I66" s="164"/>
      <c r="J66" s="164"/>
      <c r="K66" s="164"/>
      <c r="L66" s="164"/>
      <c r="M66" s="164"/>
      <c r="N66" s="164"/>
      <c r="O66" s="164"/>
      <c r="P66" s="164"/>
      <c r="Q66" s="164"/>
      <c r="R66" s="164"/>
      <c r="S66" s="164"/>
      <c r="T66" s="164"/>
      <c r="U66" s="164"/>
      <c r="V66" s="164"/>
      <c r="W66" s="165"/>
      <c r="X66" s="194" t="str">
        <f t="shared" si="5"/>
        <v>-</v>
      </c>
      <c r="Y66" s="197" t="str">
        <f t="shared" si="6"/>
        <v>-</v>
      </c>
      <c r="Z66" s="195" t="str">
        <f t="shared" si="7"/>
        <v>-</v>
      </c>
      <c r="AA66" s="168" t="s">
        <v>0</v>
      </c>
      <c r="AB66" s="193">
        <f t="shared" si="8"/>
        <v>0</v>
      </c>
      <c r="AC66" s="193">
        <f t="shared" si="9"/>
        <v>0</v>
      </c>
      <c r="AD66" s="167"/>
      <c r="AE66" s="167">
        <f t="shared" si="10"/>
        <v>-1</v>
      </c>
      <c r="AF66" s="154">
        <f t="shared" si="12"/>
        <v>0</v>
      </c>
      <c r="AG66" s="155">
        <f t="shared" si="12"/>
        <v>0</v>
      </c>
      <c r="AH66" s="155">
        <f t="shared" si="12"/>
        <v>0</v>
      </c>
      <c r="AI66" s="156">
        <f t="shared" si="12"/>
        <v>0</v>
      </c>
      <c r="AJ66" s="157">
        <f t="shared" si="3"/>
        <v>-1</v>
      </c>
      <c r="AK66" s="158">
        <f t="shared" si="11"/>
        <v>0</v>
      </c>
      <c r="AL66" s="159">
        <f t="shared" si="11"/>
        <v>0</v>
      </c>
      <c r="AM66" s="159">
        <f t="shared" si="11"/>
        <v>0</v>
      </c>
      <c r="AN66" s="160">
        <f t="shared" si="11"/>
        <v>0</v>
      </c>
    </row>
    <row r="67" spans="2:40" ht="15.75" customHeight="1" outlineLevel="2" x14ac:dyDescent="0.2">
      <c r="B67" s="161">
        <f t="shared" si="4"/>
        <v>1</v>
      </c>
      <c r="C67" s="238"/>
      <c r="D67" s="162"/>
      <c r="E67" s="163"/>
      <c r="F67" s="231"/>
      <c r="G67" s="229"/>
      <c r="H67" s="164"/>
      <c r="I67" s="164"/>
      <c r="J67" s="164"/>
      <c r="K67" s="164"/>
      <c r="L67" s="164"/>
      <c r="M67" s="164"/>
      <c r="N67" s="164"/>
      <c r="O67" s="164"/>
      <c r="P67" s="164"/>
      <c r="Q67" s="164"/>
      <c r="R67" s="164"/>
      <c r="S67" s="164"/>
      <c r="T67" s="164"/>
      <c r="U67" s="164"/>
      <c r="V67" s="164"/>
      <c r="W67" s="165"/>
      <c r="X67" s="194" t="str">
        <f t="shared" si="5"/>
        <v>-</v>
      </c>
      <c r="Y67" s="197" t="str">
        <f t="shared" si="6"/>
        <v>-</v>
      </c>
      <c r="Z67" s="195" t="str">
        <f t="shared" si="7"/>
        <v>-</v>
      </c>
      <c r="AA67" s="168" t="s">
        <v>0</v>
      </c>
      <c r="AB67" s="193">
        <f t="shared" si="8"/>
        <v>0</v>
      </c>
      <c r="AC67" s="193">
        <f t="shared" si="9"/>
        <v>0</v>
      </c>
      <c r="AD67" s="167"/>
      <c r="AE67" s="167">
        <f t="shared" si="10"/>
        <v>-1</v>
      </c>
      <c r="AF67" s="154">
        <f t="shared" si="12"/>
        <v>0</v>
      </c>
      <c r="AG67" s="155">
        <f t="shared" si="12"/>
        <v>0</v>
      </c>
      <c r="AH67" s="155">
        <f t="shared" si="12"/>
        <v>0</v>
      </c>
      <c r="AI67" s="156">
        <f t="shared" si="12"/>
        <v>0</v>
      </c>
      <c r="AJ67" s="157">
        <f t="shared" si="3"/>
        <v>-1</v>
      </c>
      <c r="AK67" s="158">
        <f t="shared" si="11"/>
        <v>0</v>
      </c>
      <c r="AL67" s="159">
        <f t="shared" si="11"/>
        <v>0</v>
      </c>
      <c r="AM67" s="159">
        <f t="shared" si="11"/>
        <v>0</v>
      </c>
      <c r="AN67" s="160">
        <f t="shared" si="11"/>
        <v>0</v>
      </c>
    </row>
    <row r="68" spans="2:40" ht="15.75" customHeight="1" outlineLevel="2" x14ac:dyDescent="0.2">
      <c r="B68" s="161">
        <f t="shared" si="4"/>
        <v>1</v>
      </c>
      <c r="C68" s="238"/>
      <c r="D68" s="162"/>
      <c r="E68" s="163"/>
      <c r="F68" s="231"/>
      <c r="G68" s="229"/>
      <c r="H68" s="164"/>
      <c r="I68" s="164"/>
      <c r="J68" s="164"/>
      <c r="K68" s="164"/>
      <c r="L68" s="164"/>
      <c r="M68" s="164"/>
      <c r="N68" s="164"/>
      <c r="O68" s="164"/>
      <c r="P68" s="164"/>
      <c r="Q68" s="164"/>
      <c r="R68" s="164"/>
      <c r="S68" s="164"/>
      <c r="T68" s="164"/>
      <c r="U68" s="164"/>
      <c r="V68" s="164"/>
      <c r="W68" s="165"/>
      <c r="X68" s="194" t="str">
        <f t="shared" si="5"/>
        <v>-</v>
      </c>
      <c r="Y68" s="197" t="str">
        <f t="shared" si="6"/>
        <v>-</v>
      </c>
      <c r="Z68" s="195" t="str">
        <f t="shared" si="7"/>
        <v>-</v>
      </c>
      <c r="AA68" s="168" t="s">
        <v>0</v>
      </c>
      <c r="AB68" s="193">
        <f t="shared" si="8"/>
        <v>0</v>
      </c>
      <c r="AC68" s="193">
        <f t="shared" si="9"/>
        <v>0</v>
      </c>
      <c r="AD68" s="167"/>
      <c r="AE68" s="167">
        <f t="shared" si="10"/>
        <v>-1</v>
      </c>
      <c r="AF68" s="154">
        <f t="shared" si="12"/>
        <v>0</v>
      </c>
      <c r="AG68" s="155">
        <f t="shared" si="12"/>
        <v>0</v>
      </c>
      <c r="AH68" s="155">
        <f t="shared" si="12"/>
        <v>0</v>
      </c>
      <c r="AI68" s="156">
        <f t="shared" si="12"/>
        <v>0</v>
      </c>
      <c r="AJ68" s="157">
        <f t="shared" si="3"/>
        <v>-1</v>
      </c>
      <c r="AK68" s="158">
        <f t="shared" si="11"/>
        <v>0</v>
      </c>
      <c r="AL68" s="159">
        <f t="shared" si="11"/>
        <v>0</v>
      </c>
      <c r="AM68" s="159">
        <f t="shared" si="11"/>
        <v>0</v>
      </c>
      <c r="AN68" s="160">
        <f t="shared" si="11"/>
        <v>0</v>
      </c>
    </row>
    <row r="69" spans="2:40" ht="15.75" customHeight="1" outlineLevel="2" x14ac:dyDescent="0.2">
      <c r="B69" s="161">
        <f t="shared" si="4"/>
        <v>1</v>
      </c>
      <c r="C69" s="238"/>
      <c r="D69" s="232"/>
      <c r="E69" s="163"/>
      <c r="F69" s="230"/>
      <c r="G69" s="229"/>
      <c r="H69" s="163"/>
      <c r="I69" s="163"/>
      <c r="J69" s="164"/>
      <c r="K69" s="164"/>
      <c r="L69" s="164"/>
      <c r="M69" s="164"/>
      <c r="N69" s="164"/>
      <c r="O69" s="164"/>
      <c r="P69" s="164"/>
      <c r="Q69" s="164"/>
      <c r="R69" s="164"/>
      <c r="S69" s="164"/>
      <c r="T69" s="164"/>
      <c r="U69" s="164"/>
      <c r="V69" s="164"/>
      <c r="W69" s="165"/>
      <c r="X69" s="194" t="str">
        <f t="shared" si="5"/>
        <v>-</v>
      </c>
      <c r="Y69" s="197" t="str">
        <f t="shared" si="6"/>
        <v>-</v>
      </c>
      <c r="Z69" s="195" t="str">
        <f t="shared" si="7"/>
        <v>-</v>
      </c>
      <c r="AA69" s="168" t="s">
        <v>0</v>
      </c>
      <c r="AB69" s="193">
        <f t="shared" si="8"/>
        <v>0</v>
      </c>
      <c r="AC69" s="193">
        <f t="shared" si="9"/>
        <v>0</v>
      </c>
      <c r="AD69" s="167"/>
      <c r="AE69" s="167">
        <f t="shared" si="10"/>
        <v>-1</v>
      </c>
      <c r="AF69" s="154">
        <f t="shared" si="12"/>
        <v>0</v>
      </c>
      <c r="AG69" s="155">
        <f t="shared" si="12"/>
        <v>0</v>
      </c>
      <c r="AH69" s="155">
        <f t="shared" si="12"/>
        <v>0</v>
      </c>
      <c r="AI69" s="156">
        <f t="shared" si="12"/>
        <v>0</v>
      </c>
      <c r="AJ69" s="157">
        <f t="shared" ref="AJ69:AJ132" si="13">IF(COUNTIF($G69:$J69,"&gt;0")=0,-1,COUNTIF($G69:$J69,"&gt;0"))</f>
        <v>-1</v>
      </c>
      <c r="AK69" s="158">
        <f t="shared" si="11"/>
        <v>0</v>
      </c>
      <c r="AL69" s="159">
        <f t="shared" si="11"/>
        <v>0</v>
      </c>
      <c r="AM69" s="159">
        <f t="shared" si="11"/>
        <v>0</v>
      </c>
      <c r="AN69" s="160">
        <f t="shared" si="11"/>
        <v>0</v>
      </c>
    </row>
    <row r="70" spans="2:40" ht="15.75" customHeight="1" outlineLevel="2" x14ac:dyDescent="0.2">
      <c r="B70" s="161">
        <f t="shared" ref="B70:B133" si="14">IF(F70="",B69,B69+1)</f>
        <v>1</v>
      </c>
      <c r="C70" s="238"/>
      <c r="D70" s="162"/>
      <c r="E70" s="163"/>
      <c r="F70" s="231"/>
      <c r="G70" s="229"/>
      <c r="H70" s="164"/>
      <c r="I70" s="164"/>
      <c r="J70" s="164"/>
      <c r="K70" s="164"/>
      <c r="L70" s="164"/>
      <c r="M70" s="164"/>
      <c r="N70" s="164"/>
      <c r="O70" s="164"/>
      <c r="P70" s="164"/>
      <c r="Q70" s="164"/>
      <c r="R70" s="164"/>
      <c r="S70" s="164"/>
      <c r="T70" s="164"/>
      <c r="U70" s="164"/>
      <c r="V70" s="164"/>
      <c r="W70" s="165"/>
      <c r="X70" s="194" t="str">
        <f t="shared" ref="X70:X133" si="15">IF(AE70&gt;0,IF(AND(AF70&gt;=50,AH70=0,AI70=0),5,IF(AND(SUM(AF70:AG70)&gt;=50,AI70=0),4,IF(AI70&gt;0,2,3))),"-")</f>
        <v>-</v>
      </c>
      <c r="Y70" s="197" t="str">
        <f t="shared" ref="Y70:Y133" si="16">IF(MIN(X70,Z70)=0,"-",MIN(X70,Z70))</f>
        <v>-</v>
      </c>
      <c r="Z70" s="195" t="str">
        <f t="shared" ref="Z70:Z133" si="17">IF(AJ70&gt;0,IF(AN70&gt;0,2,IF(AM70&gt;0,3,IF(AL70&gt;0,4,5))),"-")</f>
        <v>-</v>
      </c>
      <c r="AA70" s="168" t="s">
        <v>0</v>
      </c>
      <c r="AB70" s="193">
        <f t="shared" ref="AB70:AB133" si="18">IF(AE70&gt;0,1,0)</f>
        <v>0</v>
      </c>
      <c r="AC70" s="193">
        <f t="shared" ref="AC70:AC133" si="19">IF(AND(AB70=0,F70&lt;&gt;""),1,0)</f>
        <v>0</v>
      </c>
      <c r="AD70" s="167"/>
      <c r="AE70" s="167">
        <f t="shared" ref="AE70:AE133" si="20">IF(COUNTIF($G70:$N70,"&gt;0")=0,-1,COUNTIF($G70:$W70,"&gt;0"))</f>
        <v>-1</v>
      </c>
      <c r="AF70" s="154">
        <f t="shared" si="12"/>
        <v>0</v>
      </c>
      <c r="AG70" s="155">
        <f t="shared" si="12"/>
        <v>0</v>
      </c>
      <c r="AH70" s="155">
        <f t="shared" si="12"/>
        <v>0</v>
      </c>
      <c r="AI70" s="156">
        <f t="shared" si="12"/>
        <v>0</v>
      </c>
      <c r="AJ70" s="157">
        <f t="shared" si="13"/>
        <v>-1</v>
      </c>
      <c r="AK70" s="158">
        <f t="shared" si="11"/>
        <v>0</v>
      </c>
      <c r="AL70" s="159">
        <f t="shared" si="11"/>
        <v>0</v>
      </c>
      <c r="AM70" s="159">
        <f t="shared" si="11"/>
        <v>0</v>
      </c>
      <c r="AN70" s="160">
        <f t="shared" si="11"/>
        <v>0</v>
      </c>
    </row>
    <row r="71" spans="2:40" ht="15.75" customHeight="1" outlineLevel="2" x14ac:dyDescent="0.2">
      <c r="B71" s="161">
        <f t="shared" si="14"/>
        <v>1</v>
      </c>
      <c r="C71" s="238"/>
      <c r="D71" s="162"/>
      <c r="E71" s="163"/>
      <c r="F71" s="231"/>
      <c r="G71" s="229"/>
      <c r="H71" s="164"/>
      <c r="I71" s="164"/>
      <c r="J71" s="164"/>
      <c r="K71" s="164"/>
      <c r="L71" s="164"/>
      <c r="M71" s="164"/>
      <c r="N71" s="164"/>
      <c r="O71" s="164"/>
      <c r="P71" s="164"/>
      <c r="Q71" s="164"/>
      <c r="R71" s="164"/>
      <c r="S71" s="164"/>
      <c r="T71" s="164"/>
      <c r="U71" s="164"/>
      <c r="V71" s="164"/>
      <c r="W71" s="165"/>
      <c r="X71" s="194" t="str">
        <f t="shared" si="15"/>
        <v>-</v>
      </c>
      <c r="Y71" s="197" t="str">
        <f t="shared" si="16"/>
        <v>-</v>
      </c>
      <c r="Z71" s="195" t="str">
        <f t="shared" si="17"/>
        <v>-</v>
      </c>
      <c r="AA71" s="168" t="s">
        <v>0</v>
      </c>
      <c r="AB71" s="193">
        <f t="shared" si="18"/>
        <v>0</v>
      </c>
      <c r="AC71" s="193">
        <f t="shared" si="19"/>
        <v>0</v>
      </c>
      <c r="AD71" s="167"/>
      <c r="AE71" s="167">
        <f t="shared" si="20"/>
        <v>-1</v>
      </c>
      <c r="AF71" s="154">
        <f t="shared" si="12"/>
        <v>0</v>
      </c>
      <c r="AG71" s="155">
        <f t="shared" si="12"/>
        <v>0</v>
      </c>
      <c r="AH71" s="155">
        <f t="shared" si="12"/>
        <v>0</v>
      </c>
      <c r="AI71" s="156">
        <f t="shared" si="12"/>
        <v>0</v>
      </c>
      <c r="AJ71" s="157">
        <f t="shared" si="13"/>
        <v>-1</v>
      </c>
      <c r="AK71" s="158">
        <f t="shared" si="11"/>
        <v>0</v>
      </c>
      <c r="AL71" s="159">
        <f t="shared" si="11"/>
        <v>0</v>
      </c>
      <c r="AM71" s="159">
        <f t="shared" si="11"/>
        <v>0</v>
      </c>
      <c r="AN71" s="160">
        <f t="shared" si="11"/>
        <v>0</v>
      </c>
    </row>
    <row r="72" spans="2:40" ht="15.75" customHeight="1" outlineLevel="2" x14ac:dyDescent="0.2">
      <c r="B72" s="161">
        <f t="shared" si="14"/>
        <v>1</v>
      </c>
      <c r="C72" s="238"/>
      <c r="D72" s="162"/>
      <c r="E72" s="163"/>
      <c r="F72" s="231"/>
      <c r="G72" s="229"/>
      <c r="H72" s="164"/>
      <c r="I72" s="164"/>
      <c r="J72" s="164"/>
      <c r="K72" s="164"/>
      <c r="L72" s="164"/>
      <c r="M72" s="164"/>
      <c r="N72" s="164"/>
      <c r="O72" s="164"/>
      <c r="P72" s="164"/>
      <c r="Q72" s="164"/>
      <c r="R72" s="164"/>
      <c r="S72" s="164"/>
      <c r="T72" s="164"/>
      <c r="U72" s="164"/>
      <c r="V72" s="164"/>
      <c r="W72" s="165"/>
      <c r="X72" s="194" t="str">
        <f t="shared" si="15"/>
        <v>-</v>
      </c>
      <c r="Y72" s="197" t="str">
        <f t="shared" si="16"/>
        <v>-</v>
      </c>
      <c r="Z72" s="195" t="str">
        <f t="shared" si="17"/>
        <v>-</v>
      </c>
      <c r="AA72" s="168" t="s">
        <v>0</v>
      </c>
      <c r="AB72" s="193">
        <f t="shared" si="18"/>
        <v>0</v>
      </c>
      <c r="AC72" s="193">
        <f t="shared" si="19"/>
        <v>0</v>
      </c>
      <c r="AD72" s="167"/>
      <c r="AE72" s="167">
        <f t="shared" si="20"/>
        <v>-1</v>
      </c>
      <c r="AF72" s="154">
        <f t="shared" si="12"/>
        <v>0</v>
      </c>
      <c r="AG72" s="155">
        <f t="shared" si="12"/>
        <v>0</v>
      </c>
      <c r="AH72" s="155">
        <f t="shared" si="12"/>
        <v>0</v>
      </c>
      <c r="AI72" s="156">
        <f t="shared" si="12"/>
        <v>0</v>
      </c>
      <c r="AJ72" s="157">
        <f t="shared" si="13"/>
        <v>-1</v>
      </c>
      <c r="AK72" s="158">
        <f t="shared" si="11"/>
        <v>0</v>
      </c>
      <c r="AL72" s="159">
        <f t="shared" si="11"/>
        <v>0</v>
      </c>
      <c r="AM72" s="159">
        <f t="shared" si="11"/>
        <v>0</v>
      </c>
      <c r="AN72" s="160">
        <f t="shared" si="11"/>
        <v>0</v>
      </c>
    </row>
    <row r="73" spans="2:40" ht="15.75" customHeight="1" outlineLevel="2" x14ac:dyDescent="0.2">
      <c r="B73" s="161">
        <f t="shared" si="14"/>
        <v>1</v>
      </c>
      <c r="C73" s="238"/>
      <c r="D73" s="162"/>
      <c r="E73" s="163"/>
      <c r="F73" s="231"/>
      <c r="G73" s="229"/>
      <c r="H73" s="164"/>
      <c r="I73" s="164"/>
      <c r="J73" s="164"/>
      <c r="K73" s="164"/>
      <c r="L73" s="164"/>
      <c r="M73" s="164"/>
      <c r="N73" s="164"/>
      <c r="O73" s="164"/>
      <c r="P73" s="164"/>
      <c r="Q73" s="164"/>
      <c r="R73" s="164"/>
      <c r="S73" s="164"/>
      <c r="T73" s="164"/>
      <c r="U73" s="164"/>
      <c r="V73" s="164"/>
      <c r="W73" s="165"/>
      <c r="X73" s="194" t="str">
        <f t="shared" si="15"/>
        <v>-</v>
      </c>
      <c r="Y73" s="197" t="str">
        <f t="shared" si="16"/>
        <v>-</v>
      </c>
      <c r="Z73" s="195" t="str">
        <f t="shared" si="17"/>
        <v>-</v>
      </c>
      <c r="AA73" s="168" t="s">
        <v>0</v>
      </c>
      <c r="AB73" s="193">
        <f t="shared" si="18"/>
        <v>0</v>
      </c>
      <c r="AC73" s="193">
        <f t="shared" si="19"/>
        <v>0</v>
      </c>
      <c r="AD73" s="167"/>
      <c r="AE73" s="167">
        <f t="shared" si="20"/>
        <v>-1</v>
      </c>
      <c r="AF73" s="154">
        <f t="shared" si="12"/>
        <v>0</v>
      </c>
      <c r="AG73" s="155">
        <f t="shared" si="12"/>
        <v>0</v>
      </c>
      <c r="AH73" s="155">
        <f t="shared" si="12"/>
        <v>0</v>
      </c>
      <c r="AI73" s="156">
        <f t="shared" si="12"/>
        <v>0</v>
      </c>
      <c r="AJ73" s="157">
        <f t="shared" si="13"/>
        <v>-1</v>
      </c>
      <c r="AK73" s="158">
        <f t="shared" si="11"/>
        <v>0</v>
      </c>
      <c r="AL73" s="159">
        <f t="shared" si="11"/>
        <v>0</v>
      </c>
      <c r="AM73" s="159">
        <f t="shared" si="11"/>
        <v>0</v>
      </c>
      <c r="AN73" s="160">
        <f t="shared" si="11"/>
        <v>0</v>
      </c>
    </row>
    <row r="74" spans="2:40" ht="15.75" customHeight="1" outlineLevel="2" x14ac:dyDescent="0.2">
      <c r="B74" s="161">
        <f t="shared" si="14"/>
        <v>1</v>
      </c>
      <c r="C74" s="238"/>
      <c r="D74" s="162"/>
      <c r="E74" s="163"/>
      <c r="F74" s="231"/>
      <c r="G74" s="229"/>
      <c r="H74" s="164"/>
      <c r="I74" s="164"/>
      <c r="J74" s="164"/>
      <c r="K74" s="164"/>
      <c r="L74" s="164"/>
      <c r="M74" s="164"/>
      <c r="N74" s="164"/>
      <c r="O74" s="164"/>
      <c r="P74" s="164"/>
      <c r="Q74" s="164"/>
      <c r="R74" s="164"/>
      <c r="S74" s="164"/>
      <c r="T74" s="164"/>
      <c r="U74" s="164"/>
      <c r="V74" s="164"/>
      <c r="W74" s="165"/>
      <c r="X74" s="194" t="str">
        <f t="shared" si="15"/>
        <v>-</v>
      </c>
      <c r="Y74" s="197" t="str">
        <f t="shared" si="16"/>
        <v>-</v>
      </c>
      <c r="Z74" s="195" t="str">
        <f t="shared" si="17"/>
        <v>-</v>
      </c>
      <c r="AA74" s="168" t="s">
        <v>0</v>
      </c>
      <c r="AB74" s="193">
        <f t="shared" si="18"/>
        <v>0</v>
      </c>
      <c r="AC74" s="193">
        <f t="shared" si="19"/>
        <v>0</v>
      </c>
      <c r="AD74" s="167"/>
      <c r="AE74" s="167">
        <f t="shared" si="20"/>
        <v>-1</v>
      </c>
      <c r="AF74" s="154">
        <f t="shared" si="12"/>
        <v>0</v>
      </c>
      <c r="AG74" s="155">
        <f t="shared" si="12"/>
        <v>0</v>
      </c>
      <c r="AH74" s="155">
        <f t="shared" si="12"/>
        <v>0</v>
      </c>
      <c r="AI74" s="156">
        <f t="shared" si="12"/>
        <v>0</v>
      </c>
      <c r="AJ74" s="157">
        <f t="shared" si="13"/>
        <v>-1</v>
      </c>
      <c r="AK74" s="158">
        <f t="shared" si="11"/>
        <v>0</v>
      </c>
      <c r="AL74" s="159">
        <f t="shared" si="11"/>
        <v>0</v>
      </c>
      <c r="AM74" s="159">
        <f t="shared" si="11"/>
        <v>0</v>
      </c>
      <c r="AN74" s="160">
        <f t="shared" si="11"/>
        <v>0</v>
      </c>
    </row>
    <row r="75" spans="2:40" ht="15.75" customHeight="1" outlineLevel="2" x14ac:dyDescent="0.2">
      <c r="B75" s="161">
        <f t="shared" si="14"/>
        <v>1</v>
      </c>
      <c r="C75" s="238"/>
      <c r="D75" s="162"/>
      <c r="E75" s="163"/>
      <c r="F75" s="231"/>
      <c r="G75" s="229"/>
      <c r="H75" s="164"/>
      <c r="I75" s="164"/>
      <c r="J75" s="164"/>
      <c r="K75" s="164"/>
      <c r="L75" s="164"/>
      <c r="M75" s="164"/>
      <c r="N75" s="164"/>
      <c r="O75" s="164"/>
      <c r="P75" s="164"/>
      <c r="Q75" s="164"/>
      <c r="R75" s="164"/>
      <c r="S75" s="164"/>
      <c r="T75" s="164"/>
      <c r="U75" s="164"/>
      <c r="V75" s="164"/>
      <c r="W75" s="165"/>
      <c r="X75" s="194" t="str">
        <f t="shared" si="15"/>
        <v>-</v>
      </c>
      <c r="Y75" s="197" t="str">
        <f t="shared" si="16"/>
        <v>-</v>
      </c>
      <c r="Z75" s="195" t="str">
        <f t="shared" si="17"/>
        <v>-</v>
      </c>
      <c r="AA75" s="168" t="s">
        <v>0</v>
      </c>
      <c r="AB75" s="193">
        <f t="shared" si="18"/>
        <v>0</v>
      </c>
      <c r="AC75" s="193">
        <f t="shared" si="19"/>
        <v>0</v>
      </c>
      <c r="AD75" s="167"/>
      <c r="AE75" s="167">
        <f t="shared" si="20"/>
        <v>-1</v>
      </c>
      <c r="AF75" s="154">
        <f t="shared" si="12"/>
        <v>0</v>
      </c>
      <c r="AG75" s="155">
        <f t="shared" si="12"/>
        <v>0</v>
      </c>
      <c r="AH75" s="155">
        <f t="shared" si="12"/>
        <v>0</v>
      </c>
      <c r="AI75" s="156">
        <f t="shared" si="12"/>
        <v>0</v>
      </c>
      <c r="AJ75" s="157">
        <f t="shared" si="13"/>
        <v>-1</v>
      </c>
      <c r="AK75" s="158">
        <f t="shared" si="11"/>
        <v>0</v>
      </c>
      <c r="AL75" s="159">
        <f t="shared" si="11"/>
        <v>0</v>
      </c>
      <c r="AM75" s="159">
        <f t="shared" si="11"/>
        <v>0</v>
      </c>
      <c r="AN75" s="160">
        <f t="shared" si="11"/>
        <v>0</v>
      </c>
    </row>
    <row r="76" spans="2:40" ht="15.75" customHeight="1" outlineLevel="2" x14ac:dyDescent="0.2">
      <c r="B76" s="161">
        <f t="shared" si="14"/>
        <v>1</v>
      </c>
      <c r="C76" s="238"/>
      <c r="D76" s="162"/>
      <c r="E76" s="163"/>
      <c r="F76" s="231"/>
      <c r="G76" s="229"/>
      <c r="H76" s="164"/>
      <c r="I76" s="164"/>
      <c r="J76" s="164"/>
      <c r="K76" s="164"/>
      <c r="L76" s="164"/>
      <c r="M76" s="164"/>
      <c r="N76" s="164"/>
      <c r="O76" s="164"/>
      <c r="P76" s="164"/>
      <c r="Q76" s="164"/>
      <c r="R76" s="164"/>
      <c r="S76" s="164"/>
      <c r="T76" s="164"/>
      <c r="U76" s="164"/>
      <c r="V76" s="164"/>
      <c r="W76" s="165"/>
      <c r="X76" s="194" t="str">
        <f t="shared" si="15"/>
        <v>-</v>
      </c>
      <c r="Y76" s="197" t="str">
        <f t="shared" si="16"/>
        <v>-</v>
      </c>
      <c r="Z76" s="195" t="str">
        <f t="shared" si="17"/>
        <v>-</v>
      </c>
      <c r="AA76" s="168" t="s">
        <v>0</v>
      </c>
      <c r="AB76" s="193">
        <f t="shared" si="18"/>
        <v>0</v>
      </c>
      <c r="AC76" s="193">
        <f t="shared" si="19"/>
        <v>0</v>
      </c>
      <c r="AD76" s="167"/>
      <c r="AE76" s="167">
        <f t="shared" si="20"/>
        <v>-1</v>
      </c>
      <c r="AF76" s="154">
        <f t="shared" si="12"/>
        <v>0</v>
      </c>
      <c r="AG76" s="155">
        <f t="shared" si="12"/>
        <v>0</v>
      </c>
      <c r="AH76" s="155">
        <f t="shared" si="12"/>
        <v>0</v>
      </c>
      <c r="AI76" s="156">
        <f t="shared" si="12"/>
        <v>0</v>
      </c>
      <c r="AJ76" s="157">
        <f t="shared" si="13"/>
        <v>-1</v>
      </c>
      <c r="AK76" s="158">
        <f t="shared" si="11"/>
        <v>0</v>
      </c>
      <c r="AL76" s="159">
        <f t="shared" si="11"/>
        <v>0</v>
      </c>
      <c r="AM76" s="159">
        <f t="shared" si="11"/>
        <v>0</v>
      </c>
      <c r="AN76" s="160">
        <f t="shared" si="11"/>
        <v>0</v>
      </c>
    </row>
    <row r="77" spans="2:40" ht="15.75" customHeight="1" outlineLevel="2" x14ac:dyDescent="0.2">
      <c r="B77" s="161">
        <f t="shared" si="14"/>
        <v>1</v>
      </c>
      <c r="C77" s="238"/>
      <c r="D77" s="162"/>
      <c r="E77" s="163"/>
      <c r="F77" s="231"/>
      <c r="G77" s="229"/>
      <c r="H77" s="164"/>
      <c r="I77" s="164"/>
      <c r="J77" s="164"/>
      <c r="K77" s="164"/>
      <c r="L77" s="164"/>
      <c r="M77" s="164"/>
      <c r="N77" s="164"/>
      <c r="O77" s="164"/>
      <c r="P77" s="164"/>
      <c r="Q77" s="164"/>
      <c r="R77" s="164"/>
      <c r="S77" s="164"/>
      <c r="T77" s="164"/>
      <c r="U77" s="164"/>
      <c r="V77" s="164"/>
      <c r="W77" s="165"/>
      <c r="X77" s="194" t="str">
        <f t="shared" si="15"/>
        <v>-</v>
      </c>
      <c r="Y77" s="197" t="str">
        <f t="shared" si="16"/>
        <v>-</v>
      </c>
      <c r="Z77" s="195" t="str">
        <f t="shared" si="17"/>
        <v>-</v>
      </c>
      <c r="AA77" s="168" t="s">
        <v>0</v>
      </c>
      <c r="AB77" s="193">
        <f t="shared" si="18"/>
        <v>0</v>
      </c>
      <c r="AC77" s="193">
        <f t="shared" si="19"/>
        <v>0</v>
      </c>
      <c r="AD77" s="167"/>
      <c r="AE77" s="167">
        <f t="shared" si="20"/>
        <v>-1</v>
      </c>
      <c r="AF77" s="154">
        <f t="shared" si="12"/>
        <v>0</v>
      </c>
      <c r="AG77" s="155">
        <f t="shared" si="12"/>
        <v>0</v>
      </c>
      <c r="AH77" s="155">
        <f t="shared" si="12"/>
        <v>0</v>
      </c>
      <c r="AI77" s="156">
        <f t="shared" si="12"/>
        <v>0</v>
      </c>
      <c r="AJ77" s="157">
        <f t="shared" si="13"/>
        <v>-1</v>
      </c>
      <c r="AK77" s="158">
        <f t="shared" si="11"/>
        <v>0</v>
      </c>
      <c r="AL77" s="159">
        <f t="shared" si="11"/>
        <v>0</v>
      </c>
      <c r="AM77" s="159">
        <f t="shared" si="11"/>
        <v>0</v>
      </c>
      <c r="AN77" s="160">
        <f t="shared" si="11"/>
        <v>0</v>
      </c>
    </row>
    <row r="78" spans="2:40" ht="15.75" customHeight="1" outlineLevel="2" x14ac:dyDescent="0.2">
      <c r="B78" s="161">
        <f t="shared" si="14"/>
        <v>1</v>
      </c>
      <c r="C78" s="238"/>
      <c r="D78" s="162"/>
      <c r="E78" s="163"/>
      <c r="F78" s="231"/>
      <c r="G78" s="229"/>
      <c r="H78" s="164"/>
      <c r="I78" s="164"/>
      <c r="J78" s="164"/>
      <c r="K78" s="164"/>
      <c r="L78" s="164"/>
      <c r="M78" s="164"/>
      <c r="N78" s="164"/>
      <c r="O78" s="164"/>
      <c r="P78" s="164"/>
      <c r="Q78" s="164"/>
      <c r="R78" s="164"/>
      <c r="S78" s="164"/>
      <c r="T78" s="164"/>
      <c r="U78" s="164"/>
      <c r="V78" s="164"/>
      <c r="W78" s="165"/>
      <c r="X78" s="194" t="str">
        <f t="shared" si="15"/>
        <v>-</v>
      </c>
      <c r="Y78" s="197" t="str">
        <f t="shared" si="16"/>
        <v>-</v>
      </c>
      <c r="Z78" s="195" t="str">
        <f t="shared" si="17"/>
        <v>-</v>
      </c>
      <c r="AA78" s="168" t="s">
        <v>0</v>
      </c>
      <c r="AB78" s="193">
        <f t="shared" si="18"/>
        <v>0</v>
      </c>
      <c r="AC78" s="193">
        <f t="shared" si="19"/>
        <v>0</v>
      </c>
      <c r="AD78" s="167"/>
      <c r="AE78" s="167">
        <f t="shared" si="20"/>
        <v>-1</v>
      </c>
      <c r="AF78" s="154">
        <f t="shared" si="12"/>
        <v>0</v>
      </c>
      <c r="AG78" s="155">
        <f t="shared" si="12"/>
        <v>0</v>
      </c>
      <c r="AH78" s="155">
        <f t="shared" si="12"/>
        <v>0</v>
      </c>
      <c r="AI78" s="156">
        <f t="shared" si="12"/>
        <v>0</v>
      </c>
      <c r="AJ78" s="157">
        <f t="shared" si="13"/>
        <v>-1</v>
      </c>
      <c r="AK78" s="158">
        <f t="shared" si="11"/>
        <v>0</v>
      </c>
      <c r="AL78" s="159">
        <f t="shared" si="11"/>
        <v>0</v>
      </c>
      <c r="AM78" s="159">
        <f t="shared" si="11"/>
        <v>0</v>
      </c>
      <c r="AN78" s="160">
        <f t="shared" si="11"/>
        <v>0</v>
      </c>
    </row>
    <row r="79" spans="2:40" ht="15.75" customHeight="1" outlineLevel="2" x14ac:dyDescent="0.2">
      <c r="B79" s="161">
        <f t="shared" si="14"/>
        <v>1</v>
      </c>
      <c r="C79" s="238"/>
      <c r="D79" s="162"/>
      <c r="E79" s="163"/>
      <c r="F79" s="231"/>
      <c r="G79" s="229"/>
      <c r="H79" s="164"/>
      <c r="I79" s="164"/>
      <c r="J79" s="164"/>
      <c r="K79" s="164"/>
      <c r="L79" s="164"/>
      <c r="M79" s="164"/>
      <c r="N79" s="164"/>
      <c r="O79" s="164"/>
      <c r="P79" s="164"/>
      <c r="Q79" s="164"/>
      <c r="R79" s="164"/>
      <c r="S79" s="164"/>
      <c r="T79" s="164"/>
      <c r="U79" s="164"/>
      <c r="V79" s="164"/>
      <c r="W79" s="165"/>
      <c r="X79" s="194" t="str">
        <f t="shared" si="15"/>
        <v>-</v>
      </c>
      <c r="Y79" s="197" t="str">
        <f t="shared" si="16"/>
        <v>-</v>
      </c>
      <c r="Z79" s="195" t="str">
        <f t="shared" si="17"/>
        <v>-</v>
      </c>
      <c r="AA79" s="168" t="s">
        <v>0</v>
      </c>
      <c r="AB79" s="193">
        <f t="shared" si="18"/>
        <v>0</v>
      </c>
      <c r="AC79" s="193">
        <f t="shared" si="19"/>
        <v>0</v>
      </c>
      <c r="AD79" s="167"/>
      <c r="AE79" s="167">
        <f t="shared" si="20"/>
        <v>-1</v>
      </c>
      <c r="AF79" s="154">
        <f t="shared" si="12"/>
        <v>0</v>
      </c>
      <c r="AG79" s="155">
        <f t="shared" si="12"/>
        <v>0</v>
      </c>
      <c r="AH79" s="155">
        <f t="shared" si="12"/>
        <v>0</v>
      </c>
      <c r="AI79" s="156">
        <f t="shared" si="12"/>
        <v>0</v>
      </c>
      <c r="AJ79" s="157">
        <f t="shared" si="13"/>
        <v>-1</v>
      </c>
      <c r="AK79" s="158">
        <f t="shared" si="11"/>
        <v>0</v>
      </c>
      <c r="AL79" s="159">
        <f t="shared" si="11"/>
        <v>0</v>
      </c>
      <c r="AM79" s="159">
        <f t="shared" si="11"/>
        <v>0</v>
      </c>
      <c r="AN79" s="160">
        <f t="shared" si="11"/>
        <v>0</v>
      </c>
    </row>
    <row r="80" spans="2:40" ht="15.75" customHeight="1" outlineLevel="2" x14ac:dyDescent="0.2">
      <c r="B80" s="161">
        <f t="shared" si="14"/>
        <v>1</v>
      </c>
      <c r="C80" s="238"/>
      <c r="D80" s="162"/>
      <c r="E80" s="163"/>
      <c r="F80" s="231"/>
      <c r="G80" s="229"/>
      <c r="H80" s="164"/>
      <c r="I80" s="164"/>
      <c r="J80" s="164"/>
      <c r="K80" s="164"/>
      <c r="L80" s="164"/>
      <c r="M80" s="164"/>
      <c r="N80" s="164"/>
      <c r="O80" s="164"/>
      <c r="P80" s="164"/>
      <c r="Q80" s="164"/>
      <c r="R80" s="164"/>
      <c r="S80" s="164"/>
      <c r="T80" s="164"/>
      <c r="U80" s="164"/>
      <c r="V80" s="164"/>
      <c r="W80" s="165"/>
      <c r="X80" s="194" t="str">
        <f t="shared" si="15"/>
        <v>-</v>
      </c>
      <c r="Y80" s="197" t="str">
        <f t="shared" si="16"/>
        <v>-</v>
      </c>
      <c r="Z80" s="195" t="str">
        <f t="shared" si="17"/>
        <v>-</v>
      </c>
      <c r="AA80" s="168" t="s">
        <v>0</v>
      </c>
      <c r="AB80" s="193">
        <f t="shared" si="18"/>
        <v>0</v>
      </c>
      <c r="AC80" s="193">
        <f t="shared" si="19"/>
        <v>0</v>
      </c>
      <c r="AD80" s="167"/>
      <c r="AE80" s="167">
        <f t="shared" si="20"/>
        <v>-1</v>
      </c>
      <c r="AF80" s="154">
        <f t="shared" si="12"/>
        <v>0</v>
      </c>
      <c r="AG80" s="155">
        <f t="shared" si="12"/>
        <v>0</v>
      </c>
      <c r="AH80" s="155">
        <f t="shared" si="12"/>
        <v>0</v>
      </c>
      <c r="AI80" s="156">
        <f t="shared" si="12"/>
        <v>0</v>
      </c>
      <c r="AJ80" s="157">
        <f t="shared" si="13"/>
        <v>-1</v>
      </c>
      <c r="AK80" s="158">
        <f t="shared" si="11"/>
        <v>0</v>
      </c>
      <c r="AL80" s="159">
        <f t="shared" si="11"/>
        <v>0</v>
      </c>
      <c r="AM80" s="159">
        <f t="shared" si="11"/>
        <v>0</v>
      </c>
      <c r="AN80" s="160">
        <f t="shared" si="11"/>
        <v>0</v>
      </c>
    </row>
    <row r="81" spans="2:40" ht="15.75" customHeight="1" outlineLevel="2" x14ac:dyDescent="0.2">
      <c r="B81" s="161">
        <f t="shared" si="14"/>
        <v>1</v>
      </c>
      <c r="C81" s="238"/>
      <c r="D81" s="162"/>
      <c r="E81" s="163"/>
      <c r="F81" s="231"/>
      <c r="G81" s="229"/>
      <c r="H81" s="164"/>
      <c r="I81" s="164"/>
      <c r="J81" s="164"/>
      <c r="K81" s="164"/>
      <c r="L81" s="164"/>
      <c r="M81" s="164"/>
      <c r="N81" s="164"/>
      <c r="O81" s="164"/>
      <c r="P81" s="164"/>
      <c r="Q81" s="164"/>
      <c r="R81" s="164"/>
      <c r="S81" s="164"/>
      <c r="T81" s="164"/>
      <c r="U81" s="164"/>
      <c r="V81" s="164"/>
      <c r="W81" s="165"/>
      <c r="X81" s="194" t="str">
        <f t="shared" si="15"/>
        <v>-</v>
      </c>
      <c r="Y81" s="197" t="str">
        <f t="shared" si="16"/>
        <v>-</v>
      </c>
      <c r="Z81" s="195" t="str">
        <f t="shared" si="17"/>
        <v>-</v>
      </c>
      <c r="AA81" s="168" t="s">
        <v>0</v>
      </c>
      <c r="AB81" s="193">
        <f t="shared" si="18"/>
        <v>0</v>
      </c>
      <c r="AC81" s="193">
        <f t="shared" si="19"/>
        <v>0</v>
      </c>
      <c r="AD81" s="167"/>
      <c r="AE81" s="167">
        <f t="shared" si="20"/>
        <v>-1</v>
      </c>
      <c r="AF81" s="154">
        <f t="shared" si="12"/>
        <v>0</v>
      </c>
      <c r="AG81" s="155">
        <f t="shared" si="12"/>
        <v>0</v>
      </c>
      <c r="AH81" s="155">
        <f t="shared" si="12"/>
        <v>0</v>
      </c>
      <c r="AI81" s="156">
        <f t="shared" si="12"/>
        <v>0</v>
      </c>
      <c r="AJ81" s="157">
        <f t="shared" si="13"/>
        <v>-1</v>
      </c>
      <c r="AK81" s="158">
        <f t="shared" si="11"/>
        <v>0</v>
      </c>
      <c r="AL81" s="159">
        <f t="shared" si="11"/>
        <v>0</v>
      </c>
      <c r="AM81" s="159">
        <f t="shared" si="11"/>
        <v>0</v>
      </c>
      <c r="AN81" s="160">
        <f t="shared" si="11"/>
        <v>0</v>
      </c>
    </row>
    <row r="82" spans="2:40" ht="15.75" customHeight="1" outlineLevel="2" x14ac:dyDescent="0.2">
      <c r="B82" s="161">
        <f t="shared" si="14"/>
        <v>1</v>
      </c>
      <c r="C82" s="238"/>
      <c r="D82" s="162"/>
      <c r="E82" s="163"/>
      <c r="F82" s="231"/>
      <c r="G82" s="229"/>
      <c r="H82" s="164"/>
      <c r="I82" s="164"/>
      <c r="J82" s="164"/>
      <c r="K82" s="164"/>
      <c r="L82" s="164"/>
      <c r="M82" s="164"/>
      <c r="N82" s="164"/>
      <c r="O82" s="164"/>
      <c r="P82" s="164"/>
      <c r="Q82" s="164"/>
      <c r="R82" s="164"/>
      <c r="S82" s="164"/>
      <c r="T82" s="164"/>
      <c r="U82" s="164"/>
      <c r="V82" s="164"/>
      <c r="W82" s="165"/>
      <c r="X82" s="194" t="str">
        <f t="shared" si="15"/>
        <v>-</v>
      </c>
      <c r="Y82" s="197" t="str">
        <f t="shared" si="16"/>
        <v>-</v>
      </c>
      <c r="Z82" s="195" t="str">
        <f t="shared" si="17"/>
        <v>-</v>
      </c>
      <c r="AA82" s="168" t="s">
        <v>0</v>
      </c>
      <c r="AB82" s="193">
        <f t="shared" si="18"/>
        <v>0</v>
      </c>
      <c r="AC82" s="193">
        <f t="shared" si="19"/>
        <v>0</v>
      </c>
      <c r="AD82" s="167"/>
      <c r="AE82" s="167">
        <f t="shared" si="20"/>
        <v>-1</v>
      </c>
      <c r="AF82" s="154">
        <f t="shared" si="12"/>
        <v>0</v>
      </c>
      <c r="AG82" s="155">
        <f t="shared" si="12"/>
        <v>0</v>
      </c>
      <c r="AH82" s="155">
        <f t="shared" si="12"/>
        <v>0</v>
      </c>
      <c r="AI82" s="156">
        <f t="shared" si="12"/>
        <v>0</v>
      </c>
      <c r="AJ82" s="157">
        <f t="shared" si="13"/>
        <v>-1</v>
      </c>
      <c r="AK82" s="158">
        <f t="shared" si="11"/>
        <v>0</v>
      </c>
      <c r="AL82" s="159">
        <f t="shared" si="11"/>
        <v>0</v>
      </c>
      <c r="AM82" s="159">
        <f t="shared" si="11"/>
        <v>0</v>
      </c>
      <c r="AN82" s="160">
        <f t="shared" si="11"/>
        <v>0</v>
      </c>
    </row>
    <row r="83" spans="2:40" ht="15.75" customHeight="1" outlineLevel="2" x14ac:dyDescent="0.2">
      <c r="B83" s="161">
        <f t="shared" si="14"/>
        <v>1</v>
      </c>
      <c r="C83" s="238"/>
      <c r="D83" s="162"/>
      <c r="E83" s="163"/>
      <c r="F83" s="231"/>
      <c r="G83" s="229"/>
      <c r="H83" s="164"/>
      <c r="I83" s="164"/>
      <c r="J83" s="164"/>
      <c r="K83" s="164"/>
      <c r="L83" s="164"/>
      <c r="M83" s="164"/>
      <c r="N83" s="164"/>
      <c r="O83" s="164"/>
      <c r="P83" s="164"/>
      <c r="Q83" s="164"/>
      <c r="R83" s="164"/>
      <c r="S83" s="164"/>
      <c r="T83" s="164"/>
      <c r="U83" s="164"/>
      <c r="V83" s="164"/>
      <c r="W83" s="165"/>
      <c r="X83" s="194" t="str">
        <f t="shared" si="15"/>
        <v>-</v>
      </c>
      <c r="Y83" s="197" t="str">
        <f t="shared" si="16"/>
        <v>-</v>
      </c>
      <c r="Z83" s="195" t="str">
        <f t="shared" si="17"/>
        <v>-</v>
      </c>
      <c r="AA83" s="168" t="s">
        <v>0</v>
      </c>
      <c r="AB83" s="193">
        <f t="shared" si="18"/>
        <v>0</v>
      </c>
      <c r="AC83" s="193">
        <f t="shared" si="19"/>
        <v>0</v>
      </c>
      <c r="AD83" s="167"/>
      <c r="AE83" s="167">
        <f t="shared" si="20"/>
        <v>-1</v>
      </c>
      <c r="AF83" s="154">
        <f t="shared" si="12"/>
        <v>0</v>
      </c>
      <c r="AG83" s="155">
        <f t="shared" si="12"/>
        <v>0</v>
      </c>
      <c r="AH83" s="155">
        <f t="shared" si="12"/>
        <v>0</v>
      </c>
      <c r="AI83" s="156">
        <f t="shared" si="12"/>
        <v>0</v>
      </c>
      <c r="AJ83" s="157">
        <f t="shared" si="13"/>
        <v>-1</v>
      </c>
      <c r="AK83" s="158">
        <f t="shared" si="11"/>
        <v>0</v>
      </c>
      <c r="AL83" s="159">
        <f t="shared" si="11"/>
        <v>0</v>
      </c>
      <c r="AM83" s="159">
        <f t="shared" si="11"/>
        <v>0</v>
      </c>
      <c r="AN83" s="160">
        <f t="shared" si="11"/>
        <v>0</v>
      </c>
    </row>
    <row r="84" spans="2:40" ht="15.75" customHeight="1" outlineLevel="2" x14ac:dyDescent="0.2">
      <c r="B84" s="161">
        <f t="shared" si="14"/>
        <v>1</v>
      </c>
      <c r="C84" s="238"/>
      <c r="D84" s="162"/>
      <c r="E84" s="163"/>
      <c r="F84" s="231"/>
      <c r="G84" s="229"/>
      <c r="H84" s="164"/>
      <c r="I84" s="164"/>
      <c r="J84" s="164"/>
      <c r="K84" s="164"/>
      <c r="L84" s="164"/>
      <c r="M84" s="164"/>
      <c r="N84" s="164"/>
      <c r="O84" s="164"/>
      <c r="P84" s="164"/>
      <c r="Q84" s="164"/>
      <c r="R84" s="164"/>
      <c r="S84" s="164"/>
      <c r="T84" s="164"/>
      <c r="U84" s="164"/>
      <c r="V84" s="164"/>
      <c r="W84" s="165"/>
      <c r="X84" s="194" t="str">
        <f t="shared" si="15"/>
        <v>-</v>
      </c>
      <c r="Y84" s="197" t="str">
        <f t="shared" si="16"/>
        <v>-</v>
      </c>
      <c r="Z84" s="195" t="str">
        <f t="shared" si="17"/>
        <v>-</v>
      </c>
      <c r="AA84" s="168" t="s">
        <v>0</v>
      </c>
      <c r="AB84" s="193">
        <f t="shared" si="18"/>
        <v>0</v>
      </c>
      <c r="AC84" s="193">
        <f t="shared" si="19"/>
        <v>0</v>
      </c>
      <c r="AD84" s="167"/>
      <c r="AE84" s="167">
        <f t="shared" si="20"/>
        <v>-1</v>
      </c>
      <c r="AF84" s="154">
        <f t="shared" si="12"/>
        <v>0</v>
      </c>
      <c r="AG84" s="155">
        <f t="shared" si="12"/>
        <v>0</v>
      </c>
      <c r="AH84" s="155">
        <f t="shared" si="12"/>
        <v>0</v>
      </c>
      <c r="AI84" s="156">
        <f t="shared" si="12"/>
        <v>0</v>
      </c>
      <c r="AJ84" s="157">
        <f t="shared" si="13"/>
        <v>-1</v>
      </c>
      <c r="AK84" s="158">
        <f t="shared" si="11"/>
        <v>0</v>
      </c>
      <c r="AL84" s="159">
        <f t="shared" si="11"/>
        <v>0</v>
      </c>
      <c r="AM84" s="159">
        <f t="shared" si="11"/>
        <v>0</v>
      </c>
      <c r="AN84" s="160">
        <f t="shared" si="11"/>
        <v>0</v>
      </c>
    </row>
    <row r="85" spans="2:40" ht="15.75" customHeight="1" outlineLevel="2" x14ac:dyDescent="0.2">
      <c r="B85" s="161">
        <f t="shared" si="14"/>
        <v>1</v>
      </c>
      <c r="C85" s="238"/>
      <c r="D85" s="162"/>
      <c r="E85" s="163"/>
      <c r="F85" s="231"/>
      <c r="G85" s="229"/>
      <c r="H85" s="164"/>
      <c r="I85" s="164"/>
      <c r="J85" s="164"/>
      <c r="K85" s="164"/>
      <c r="L85" s="164"/>
      <c r="M85" s="164"/>
      <c r="N85" s="164"/>
      <c r="O85" s="164"/>
      <c r="P85" s="164"/>
      <c r="Q85" s="164"/>
      <c r="R85" s="164"/>
      <c r="S85" s="164"/>
      <c r="T85" s="164"/>
      <c r="U85" s="164"/>
      <c r="V85" s="164"/>
      <c r="W85" s="165"/>
      <c r="X85" s="194" t="str">
        <f t="shared" si="15"/>
        <v>-</v>
      </c>
      <c r="Y85" s="197" t="str">
        <f t="shared" si="16"/>
        <v>-</v>
      </c>
      <c r="Z85" s="195" t="str">
        <f t="shared" si="17"/>
        <v>-</v>
      </c>
      <c r="AA85" s="168" t="s">
        <v>0</v>
      </c>
      <c r="AB85" s="193">
        <f t="shared" si="18"/>
        <v>0</v>
      </c>
      <c r="AC85" s="193">
        <f t="shared" si="19"/>
        <v>0</v>
      </c>
      <c r="AD85" s="167"/>
      <c r="AE85" s="167">
        <f t="shared" si="20"/>
        <v>-1</v>
      </c>
      <c r="AF85" s="154">
        <f t="shared" si="12"/>
        <v>0</v>
      </c>
      <c r="AG85" s="155">
        <f t="shared" si="12"/>
        <v>0</v>
      </c>
      <c r="AH85" s="155">
        <f t="shared" si="12"/>
        <v>0</v>
      </c>
      <c r="AI85" s="156">
        <f t="shared" si="12"/>
        <v>0</v>
      </c>
      <c r="AJ85" s="157">
        <f t="shared" si="13"/>
        <v>-1</v>
      </c>
      <c r="AK85" s="158">
        <f t="shared" si="11"/>
        <v>0</v>
      </c>
      <c r="AL85" s="159">
        <f t="shared" si="11"/>
        <v>0</v>
      </c>
      <c r="AM85" s="159">
        <f t="shared" si="11"/>
        <v>0</v>
      </c>
      <c r="AN85" s="160">
        <f t="shared" si="11"/>
        <v>0</v>
      </c>
    </row>
    <row r="86" spans="2:40" ht="15.75" customHeight="1" outlineLevel="2" x14ac:dyDescent="0.2">
      <c r="B86" s="161">
        <f t="shared" si="14"/>
        <v>1</v>
      </c>
      <c r="C86" s="238"/>
      <c r="D86" s="232"/>
      <c r="E86" s="163"/>
      <c r="F86" s="230"/>
      <c r="G86" s="229"/>
      <c r="H86" s="163"/>
      <c r="I86" s="163"/>
      <c r="J86" s="164"/>
      <c r="K86" s="164"/>
      <c r="L86" s="164"/>
      <c r="M86" s="164"/>
      <c r="N86" s="164"/>
      <c r="O86" s="164"/>
      <c r="P86" s="164"/>
      <c r="Q86" s="164"/>
      <c r="R86" s="164"/>
      <c r="S86" s="164"/>
      <c r="T86" s="164"/>
      <c r="U86" s="164"/>
      <c r="V86" s="164"/>
      <c r="W86" s="165"/>
      <c r="X86" s="194" t="str">
        <f t="shared" si="15"/>
        <v>-</v>
      </c>
      <c r="Y86" s="197" t="str">
        <f t="shared" si="16"/>
        <v>-</v>
      </c>
      <c r="Z86" s="195" t="str">
        <f t="shared" si="17"/>
        <v>-</v>
      </c>
      <c r="AA86" s="168" t="s">
        <v>0</v>
      </c>
      <c r="AB86" s="193">
        <f t="shared" si="18"/>
        <v>0</v>
      </c>
      <c r="AC86" s="193">
        <f t="shared" si="19"/>
        <v>0</v>
      </c>
      <c r="AD86" s="167"/>
      <c r="AE86" s="167">
        <f t="shared" si="20"/>
        <v>-1</v>
      </c>
      <c r="AF86" s="154">
        <f t="shared" si="12"/>
        <v>0</v>
      </c>
      <c r="AG86" s="155">
        <f t="shared" si="12"/>
        <v>0</v>
      </c>
      <c r="AH86" s="155">
        <f t="shared" si="12"/>
        <v>0</v>
      </c>
      <c r="AI86" s="156">
        <f t="shared" si="12"/>
        <v>0</v>
      </c>
      <c r="AJ86" s="157">
        <f t="shared" si="13"/>
        <v>-1</v>
      </c>
      <c r="AK86" s="158">
        <f t="shared" si="11"/>
        <v>0</v>
      </c>
      <c r="AL86" s="159">
        <f t="shared" si="11"/>
        <v>0</v>
      </c>
      <c r="AM86" s="159">
        <f t="shared" si="11"/>
        <v>0</v>
      </c>
      <c r="AN86" s="160">
        <f t="shared" si="11"/>
        <v>0</v>
      </c>
    </row>
    <row r="87" spans="2:40" ht="15.75" customHeight="1" outlineLevel="2" x14ac:dyDescent="0.2">
      <c r="B87" s="161">
        <f t="shared" si="14"/>
        <v>1</v>
      </c>
      <c r="C87" s="238"/>
      <c r="D87" s="162"/>
      <c r="E87" s="163"/>
      <c r="F87" s="230"/>
      <c r="G87" s="229"/>
      <c r="H87" s="164"/>
      <c r="I87" s="164"/>
      <c r="J87" s="164"/>
      <c r="K87" s="164"/>
      <c r="L87" s="164"/>
      <c r="M87" s="164"/>
      <c r="N87" s="164"/>
      <c r="O87" s="164"/>
      <c r="P87" s="164"/>
      <c r="Q87" s="164"/>
      <c r="R87" s="164"/>
      <c r="S87" s="164"/>
      <c r="T87" s="164"/>
      <c r="U87" s="164"/>
      <c r="V87" s="164"/>
      <c r="W87" s="165"/>
      <c r="X87" s="194" t="str">
        <f t="shared" si="15"/>
        <v>-</v>
      </c>
      <c r="Y87" s="197" t="str">
        <f t="shared" si="16"/>
        <v>-</v>
      </c>
      <c r="Z87" s="195" t="str">
        <f t="shared" si="17"/>
        <v>-</v>
      </c>
      <c r="AA87" s="168" t="s">
        <v>0</v>
      </c>
      <c r="AB87" s="193">
        <f t="shared" si="18"/>
        <v>0</v>
      </c>
      <c r="AC87" s="193">
        <f t="shared" si="19"/>
        <v>0</v>
      </c>
      <c r="AD87" s="167"/>
      <c r="AE87" s="167">
        <f t="shared" si="20"/>
        <v>-1</v>
      </c>
      <c r="AF87" s="154">
        <f t="shared" si="12"/>
        <v>0</v>
      </c>
      <c r="AG87" s="155">
        <f t="shared" si="12"/>
        <v>0</v>
      </c>
      <c r="AH87" s="155">
        <f t="shared" si="12"/>
        <v>0</v>
      </c>
      <c r="AI87" s="156">
        <f t="shared" si="12"/>
        <v>0</v>
      </c>
      <c r="AJ87" s="157">
        <f t="shared" si="13"/>
        <v>-1</v>
      </c>
      <c r="AK87" s="158">
        <f t="shared" si="11"/>
        <v>0</v>
      </c>
      <c r="AL87" s="159">
        <f t="shared" si="11"/>
        <v>0</v>
      </c>
      <c r="AM87" s="159">
        <f t="shared" si="11"/>
        <v>0</v>
      </c>
      <c r="AN87" s="160">
        <f t="shared" ref="AK87:AN140" si="21">COUNTIF($G87:$J87,AN$3)/$AJ87*100</f>
        <v>0</v>
      </c>
    </row>
    <row r="88" spans="2:40" ht="15.75" customHeight="1" outlineLevel="2" x14ac:dyDescent="0.2">
      <c r="B88" s="161">
        <f t="shared" si="14"/>
        <v>1</v>
      </c>
      <c r="C88" s="238"/>
      <c r="D88" s="162"/>
      <c r="E88" s="163"/>
      <c r="F88" s="231"/>
      <c r="G88" s="229"/>
      <c r="H88" s="164"/>
      <c r="I88" s="164"/>
      <c r="J88" s="164"/>
      <c r="K88" s="164"/>
      <c r="L88" s="164"/>
      <c r="M88" s="164"/>
      <c r="N88" s="164"/>
      <c r="O88" s="164"/>
      <c r="P88" s="164"/>
      <c r="Q88" s="164"/>
      <c r="R88" s="164"/>
      <c r="S88" s="164"/>
      <c r="T88" s="164"/>
      <c r="U88" s="164"/>
      <c r="V88" s="164"/>
      <c r="W88" s="165"/>
      <c r="X88" s="194" t="str">
        <f t="shared" si="15"/>
        <v>-</v>
      </c>
      <c r="Y88" s="197" t="str">
        <f t="shared" si="16"/>
        <v>-</v>
      </c>
      <c r="Z88" s="195" t="str">
        <f t="shared" si="17"/>
        <v>-</v>
      </c>
      <c r="AA88" s="168" t="s">
        <v>0</v>
      </c>
      <c r="AB88" s="193">
        <f t="shared" si="18"/>
        <v>0</v>
      </c>
      <c r="AC88" s="193">
        <f t="shared" si="19"/>
        <v>0</v>
      </c>
      <c r="AD88" s="167"/>
      <c r="AE88" s="167">
        <f t="shared" si="20"/>
        <v>-1</v>
      </c>
      <c r="AF88" s="154">
        <f t="shared" si="12"/>
        <v>0</v>
      </c>
      <c r="AG88" s="155">
        <f t="shared" si="12"/>
        <v>0</v>
      </c>
      <c r="AH88" s="155">
        <f t="shared" si="12"/>
        <v>0</v>
      </c>
      <c r="AI88" s="156">
        <f t="shared" si="12"/>
        <v>0</v>
      </c>
      <c r="AJ88" s="157">
        <f t="shared" si="13"/>
        <v>-1</v>
      </c>
      <c r="AK88" s="158">
        <f t="shared" si="21"/>
        <v>0</v>
      </c>
      <c r="AL88" s="159">
        <f t="shared" si="21"/>
        <v>0</v>
      </c>
      <c r="AM88" s="159">
        <f t="shared" si="21"/>
        <v>0</v>
      </c>
      <c r="AN88" s="160">
        <f t="shared" si="21"/>
        <v>0</v>
      </c>
    </row>
    <row r="89" spans="2:40" ht="15.75" customHeight="1" outlineLevel="2" x14ac:dyDescent="0.2">
      <c r="B89" s="161">
        <f t="shared" si="14"/>
        <v>1</v>
      </c>
      <c r="C89" s="238"/>
      <c r="D89" s="162"/>
      <c r="E89" s="163"/>
      <c r="F89" s="230"/>
      <c r="G89" s="245"/>
      <c r="H89" s="164"/>
      <c r="I89" s="164"/>
      <c r="J89" s="164"/>
      <c r="K89" s="164"/>
      <c r="L89" s="164"/>
      <c r="M89" s="164"/>
      <c r="N89" s="164"/>
      <c r="O89" s="164"/>
      <c r="P89" s="164"/>
      <c r="Q89" s="164"/>
      <c r="R89" s="164"/>
      <c r="S89" s="164"/>
      <c r="T89" s="164"/>
      <c r="U89" s="164"/>
      <c r="V89" s="164"/>
      <c r="W89" s="165"/>
      <c r="X89" s="194" t="str">
        <f t="shared" si="15"/>
        <v>-</v>
      </c>
      <c r="Y89" s="197" t="str">
        <f t="shared" si="16"/>
        <v>-</v>
      </c>
      <c r="Z89" s="195" t="str">
        <f t="shared" si="17"/>
        <v>-</v>
      </c>
      <c r="AA89" s="168" t="s">
        <v>0</v>
      </c>
      <c r="AB89" s="193">
        <f t="shared" si="18"/>
        <v>0</v>
      </c>
      <c r="AC89" s="193">
        <f t="shared" si="19"/>
        <v>0</v>
      </c>
      <c r="AD89" s="167"/>
      <c r="AE89" s="167">
        <f t="shared" si="20"/>
        <v>-1</v>
      </c>
      <c r="AF89" s="154">
        <f t="shared" si="12"/>
        <v>0</v>
      </c>
      <c r="AG89" s="155">
        <f t="shared" si="12"/>
        <v>0</v>
      </c>
      <c r="AH89" s="155">
        <f t="shared" si="12"/>
        <v>0</v>
      </c>
      <c r="AI89" s="156">
        <f t="shared" si="12"/>
        <v>0</v>
      </c>
      <c r="AJ89" s="157">
        <f t="shared" si="13"/>
        <v>-1</v>
      </c>
      <c r="AK89" s="158">
        <f t="shared" si="21"/>
        <v>0</v>
      </c>
      <c r="AL89" s="159">
        <f t="shared" si="21"/>
        <v>0</v>
      </c>
      <c r="AM89" s="159">
        <f t="shared" si="21"/>
        <v>0</v>
      </c>
      <c r="AN89" s="160">
        <f t="shared" si="21"/>
        <v>0</v>
      </c>
    </row>
    <row r="90" spans="2:40" ht="15.75" customHeight="1" outlineLevel="2" x14ac:dyDescent="0.2">
      <c r="B90" s="161">
        <f t="shared" si="14"/>
        <v>1</v>
      </c>
      <c r="C90" s="238"/>
      <c r="D90" s="162"/>
      <c r="E90" s="163"/>
      <c r="F90" s="231"/>
      <c r="G90" s="229"/>
      <c r="H90" s="164"/>
      <c r="I90" s="164"/>
      <c r="J90" s="164"/>
      <c r="K90" s="164"/>
      <c r="L90" s="164"/>
      <c r="M90" s="164"/>
      <c r="N90" s="164"/>
      <c r="O90" s="164"/>
      <c r="P90" s="164"/>
      <c r="Q90" s="164"/>
      <c r="R90" s="164"/>
      <c r="S90" s="164"/>
      <c r="T90" s="164"/>
      <c r="U90" s="164"/>
      <c r="V90" s="164"/>
      <c r="W90" s="165"/>
      <c r="X90" s="194" t="str">
        <f t="shared" si="15"/>
        <v>-</v>
      </c>
      <c r="Y90" s="197" t="str">
        <f t="shared" si="16"/>
        <v>-</v>
      </c>
      <c r="Z90" s="195" t="str">
        <f t="shared" si="17"/>
        <v>-</v>
      </c>
      <c r="AA90" s="168" t="s">
        <v>0</v>
      </c>
      <c r="AB90" s="193">
        <f t="shared" si="18"/>
        <v>0</v>
      </c>
      <c r="AC90" s="193">
        <f t="shared" si="19"/>
        <v>0</v>
      </c>
      <c r="AD90" s="167"/>
      <c r="AE90" s="167">
        <f t="shared" si="20"/>
        <v>-1</v>
      </c>
      <c r="AF90" s="154">
        <f t="shared" si="12"/>
        <v>0</v>
      </c>
      <c r="AG90" s="155">
        <f t="shared" si="12"/>
        <v>0</v>
      </c>
      <c r="AH90" s="155">
        <f t="shared" si="12"/>
        <v>0</v>
      </c>
      <c r="AI90" s="156">
        <f t="shared" si="12"/>
        <v>0</v>
      </c>
      <c r="AJ90" s="157">
        <f t="shared" si="13"/>
        <v>-1</v>
      </c>
      <c r="AK90" s="158">
        <f t="shared" si="21"/>
        <v>0</v>
      </c>
      <c r="AL90" s="159">
        <f t="shared" si="21"/>
        <v>0</v>
      </c>
      <c r="AM90" s="159">
        <f t="shared" si="21"/>
        <v>0</v>
      </c>
      <c r="AN90" s="160">
        <f t="shared" si="21"/>
        <v>0</v>
      </c>
    </row>
    <row r="91" spans="2:40" ht="15.75" customHeight="1" outlineLevel="2" x14ac:dyDescent="0.2">
      <c r="B91" s="161">
        <f t="shared" si="14"/>
        <v>1</v>
      </c>
      <c r="C91" s="238"/>
      <c r="D91" s="162"/>
      <c r="E91" s="163"/>
      <c r="F91" s="231"/>
      <c r="G91" s="229"/>
      <c r="H91" s="164"/>
      <c r="I91" s="164"/>
      <c r="J91" s="164"/>
      <c r="K91" s="164"/>
      <c r="L91" s="164"/>
      <c r="M91" s="164"/>
      <c r="N91" s="164"/>
      <c r="O91" s="164"/>
      <c r="P91" s="164"/>
      <c r="Q91" s="164"/>
      <c r="R91" s="164"/>
      <c r="S91" s="164"/>
      <c r="T91" s="164"/>
      <c r="U91" s="164"/>
      <c r="V91" s="164"/>
      <c r="W91" s="165"/>
      <c r="X91" s="194" t="str">
        <f t="shared" si="15"/>
        <v>-</v>
      </c>
      <c r="Y91" s="197" t="str">
        <f t="shared" si="16"/>
        <v>-</v>
      </c>
      <c r="Z91" s="195" t="str">
        <f t="shared" si="17"/>
        <v>-</v>
      </c>
      <c r="AA91" s="168" t="s">
        <v>0</v>
      </c>
      <c r="AB91" s="193">
        <f t="shared" si="18"/>
        <v>0</v>
      </c>
      <c r="AC91" s="193">
        <f t="shared" si="19"/>
        <v>0</v>
      </c>
      <c r="AD91" s="167"/>
      <c r="AE91" s="167">
        <f t="shared" si="20"/>
        <v>-1</v>
      </c>
      <c r="AF91" s="154">
        <f t="shared" si="12"/>
        <v>0</v>
      </c>
      <c r="AG91" s="155">
        <f t="shared" si="12"/>
        <v>0</v>
      </c>
      <c r="AH91" s="155">
        <f t="shared" si="12"/>
        <v>0</v>
      </c>
      <c r="AI91" s="156">
        <f t="shared" si="12"/>
        <v>0</v>
      </c>
      <c r="AJ91" s="157">
        <f t="shared" si="13"/>
        <v>-1</v>
      </c>
      <c r="AK91" s="158">
        <f t="shared" si="21"/>
        <v>0</v>
      </c>
      <c r="AL91" s="159">
        <f t="shared" si="21"/>
        <v>0</v>
      </c>
      <c r="AM91" s="159">
        <f t="shared" si="21"/>
        <v>0</v>
      </c>
      <c r="AN91" s="160">
        <f t="shared" si="21"/>
        <v>0</v>
      </c>
    </row>
    <row r="92" spans="2:40" ht="15.75" customHeight="1" outlineLevel="2" x14ac:dyDescent="0.2">
      <c r="B92" s="161">
        <f t="shared" si="14"/>
        <v>1</v>
      </c>
      <c r="C92" s="238"/>
      <c r="D92" s="162"/>
      <c r="E92" s="163"/>
      <c r="F92" s="231"/>
      <c r="G92" s="229"/>
      <c r="H92" s="164"/>
      <c r="I92" s="164"/>
      <c r="J92" s="164"/>
      <c r="K92" s="164"/>
      <c r="L92" s="164"/>
      <c r="M92" s="164"/>
      <c r="N92" s="164"/>
      <c r="O92" s="164"/>
      <c r="P92" s="164"/>
      <c r="Q92" s="164"/>
      <c r="R92" s="164"/>
      <c r="S92" s="164"/>
      <c r="T92" s="164"/>
      <c r="U92" s="164"/>
      <c r="V92" s="164"/>
      <c r="W92" s="165"/>
      <c r="X92" s="194" t="str">
        <f t="shared" si="15"/>
        <v>-</v>
      </c>
      <c r="Y92" s="197" t="str">
        <f t="shared" si="16"/>
        <v>-</v>
      </c>
      <c r="Z92" s="195" t="str">
        <f t="shared" si="17"/>
        <v>-</v>
      </c>
      <c r="AA92" s="168" t="s">
        <v>0</v>
      </c>
      <c r="AB92" s="193">
        <f t="shared" si="18"/>
        <v>0</v>
      </c>
      <c r="AC92" s="193">
        <f t="shared" si="19"/>
        <v>0</v>
      </c>
      <c r="AD92" s="167"/>
      <c r="AE92" s="167">
        <f t="shared" si="20"/>
        <v>-1</v>
      </c>
      <c r="AF92" s="154">
        <f t="shared" si="12"/>
        <v>0</v>
      </c>
      <c r="AG92" s="155">
        <f t="shared" si="12"/>
        <v>0</v>
      </c>
      <c r="AH92" s="155">
        <f t="shared" si="12"/>
        <v>0</v>
      </c>
      <c r="AI92" s="156">
        <f t="shared" si="12"/>
        <v>0</v>
      </c>
      <c r="AJ92" s="157">
        <f t="shared" si="13"/>
        <v>-1</v>
      </c>
      <c r="AK92" s="158">
        <f t="shared" si="21"/>
        <v>0</v>
      </c>
      <c r="AL92" s="159">
        <f t="shared" si="21"/>
        <v>0</v>
      </c>
      <c r="AM92" s="159">
        <f t="shared" si="21"/>
        <v>0</v>
      </c>
      <c r="AN92" s="160">
        <f t="shared" si="21"/>
        <v>0</v>
      </c>
    </row>
    <row r="93" spans="2:40" ht="15.75" customHeight="1" outlineLevel="2" x14ac:dyDescent="0.2">
      <c r="B93" s="161">
        <f t="shared" si="14"/>
        <v>1</v>
      </c>
      <c r="C93" s="238"/>
      <c r="D93" s="232"/>
      <c r="E93" s="163"/>
      <c r="F93" s="230"/>
      <c r="G93" s="245"/>
      <c r="H93" s="164"/>
      <c r="I93" s="163"/>
      <c r="J93" s="163"/>
      <c r="K93" s="163"/>
      <c r="L93" s="163"/>
      <c r="M93" s="163"/>
      <c r="N93" s="164"/>
      <c r="O93" s="163"/>
      <c r="P93" s="164"/>
      <c r="Q93" s="164"/>
      <c r="R93" s="164"/>
      <c r="S93" s="164"/>
      <c r="T93" s="164"/>
      <c r="U93" s="164"/>
      <c r="V93" s="164"/>
      <c r="W93" s="165"/>
      <c r="X93" s="194" t="str">
        <f t="shared" si="15"/>
        <v>-</v>
      </c>
      <c r="Y93" s="197" t="str">
        <f t="shared" si="16"/>
        <v>-</v>
      </c>
      <c r="Z93" s="195" t="str">
        <f t="shared" si="17"/>
        <v>-</v>
      </c>
      <c r="AA93" s="168" t="s">
        <v>0</v>
      </c>
      <c r="AB93" s="193">
        <f t="shared" si="18"/>
        <v>0</v>
      </c>
      <c r="AC93" s="193">
        <f t="shared" si="19"/>
        <v>0</v>
      </c>
      <c r="AD93" s="167"/>
      <c r="AE93" s="167">
        <f t="shared" si="20"/>
        <v>-1</v>
      </c>
      <c r="AF93" s="154">
        <f t="shared" si="12"/>
        <v>0</v>
      </c>
      <c r="AG93" s="155">
        <f t="shared" si="12"/>
        <v>0</v>
      </c>
      <c r="AH93" s="155">
        <f t="shared" si="12"/>
        <v>0</v>
      </c>
      <c r="AI93" s="156">
        <f t="shared" si="12"/>
        <v>0</v>
      </c>
      <c r="AJ93" s="157">
        <f t="shared" si="13"/>
        <v>-1</v>
      </c>
      <c r="AK93" s="158">
        <f t="shared" si="21"/>
        <v>0</v>
      </c>
      <c r="AL93" s="159">
        <f t="shared" si="21"/>
        <v>0</v>
      </c>
      <c r="AM93" s="159">
        <f t="shared" si="21"/>
        <v>0</v>
      </c>
      <c r="AN93" s="160">
        <f t="shared" si="21"/>
        <v>0</v>
      </c>
    </row>
    <row r="94" spans="2:40" ht="15.75" customHeight="1" outlineLevel="2" x14ac:dyDescent="0.2">
      <c r="B94" s="161">
        <f t="shared" si="14"/>
        <v>1</v>
      </c>
      <c r="C94" s="238"/>
      <c r="D94" s="162"/>
      <c r="E94" s="163"/>
      <c r="F94" s="231"/>
      <c r="G94" s="229"/>
      <c r="H94" s="164"/>
      <c r="I94" s="164"/>
      <c r="J94" s="164"/>
      <c r="K94" s="164"/>
      <c r="L94" s="164"/>
      <c r="M94" s="164"/>
      <c r="N94" s="164"/>
      <c r="O94" s="164"/>
      <c r="P94" s="164"/>
      <c r="Q94" s="164"/>
      <c r="R94" s="164"/>
      <c r="S94" s="164"/>
      <c r="T94" s="164"/>
      <c r="U94" s="164"/>
      <c r="V94" s="164"/>
      <c r="W94" s="165"/>
      <c r="X94" s="194" t="str">
        <f t="shared" si="15"/>
        <v>-</v>
      </c>
      <c r="Y94" s="197" t="str">
        <f t="shared" si="16"/>
        <v>-</v>
      </c>
      <c r="Z94" s="195" t="str">
        <f t="shared" si="17"/>
        <v>-</v>
      </c>
      <c r="AA94" s="168" t="s">
        <v>0</v>
      </c>
      <c r="AB94" s="193">
        <f t="shared" si="18"/>
        <v>0</v>
      </c>
      <c r="AC94" s="193">
        <f t="shared" si="19"/>
        <v>0</v>
      </c>
      <c r="AD94" s="167"/>
      <c r="AE94" s="167">
        <f t="shared" si="20"/>
        <v>-1</v>
      </c>
      <c r="AF94" s="154">
        <f t="shared" si="12"/>
        <v>0</v>
      </c>
      <c r="AG94" s="155">
        <f t="shared" si="12"/>
        <v>0</v>
      </c>
      <c r="AH94" s="155">
        <f t="shared" si="12"/>
        <v>0</v>
      </c>
      <c r="AI94" s="156">
        <f t="shared" si="12"/>
        <v>0</v>
      </c>
      <c r="AJ94" s="157">
        <f t="shared" si="13"/>
        <v>-1</v>
      </c>
      <c r="AK94" s="158">
        <f t="shared" si="21"/>
        <v>0</v>
      </c>
      <c r="AL94" s="159">
        <f t="shared" si="21"/>
        <v>0</v>
      </c>
      <c r="AM94" s="159">
        <f t="shared" si="21"/>
        <v>0</v>
      </c>
      <c r="AN94" s="160">
        <f t="shared" si="21"/>
        <v>0</v>
      </c>
    </row>
    <row r="95" spans="2:40" ht="15.75" customHeight="1" outlineLevel="2" x14ac:dyDescent="0.2">
      <c r="B95" s="161">
        <f t="shared" si="14"/>
        <v>1</v>
      </c>
      <c r="C95" s="238"/>
      <c r="D95" s="162"/>
      <c r="E95" s="163"/>
      <c r="F95" s="230"/>
      <c r="G95" s="229"/>
      <c r="H95" s="163"/>
      <c r="I95" s="163"/>
      <c r="J95" s="163"/>
      <c r="K95" s="163"/>
      <c r="L95" s="163"/>
      <c r="M95" s="163"/>
      <c r="N95" s="164"/>
      <c r="O95" s="163"/>
      <c r="P95" s="164"/>
      <c r="Q95" s="164"/>
      <c r="R95" s="164"/>
      <c r="S95" s="164"/>
      <c r="T95" s="164"/>
      <c r="U95" s="164"/>
      <c r="V95" s="164"/>
      <c r="W95" s="165"/>
      <c r="X95" s="194" t="str">
        <f t="shared" si="15"/>
        <v>-</v>
      </c>
      <c r="Y95" s="197" t="str">
        <f t="shared" si="16"/>
        <v>-</v>
      </c>
      <c r="Z95" s="195" t="str">
        <f t="shared" si="17"/>
        <v>-</v>
      </c>
      <c r="AA95" s="168" t="s">
        <v>0</v>
      </c>
      <c r="AB95" s="193">
        <f t="shared" si="18"/>
        <v>0</v>
      </c>
      <c r="AC95" s="193">
        <f t="shared" si="19"/>
        <v>0</v>
      </c>
      <c r="AD95" s="167"/>
      <c r="AE95" s="167">
        <f t="shared" si="20"/>
        <v>-1</v>
      </c>
      <c r="AF95" s="154">
        <f t="shared" si="12"/>
        <v>0</v>
      </c>
      <c r="AG95" s="155">
        <f t="shared" si="12"/>
        <v>0</v>
      </c>
      <c r="AH95" s="155">
        <f t="shared" si="12"/>
        <v>0</v>
      </c>
      <c r="AI95" s="156">
        <f t="shared" si="12"/>
        <v>0</v>
      </c>
      <c r="AJ95" s="157">
        <f t="shared" si="13"/>
        <v>-1</v>
      </c>
      <c r="AK95" s="158">
        <f t="shared" si="21"/>
        <v>0</v>
      </c>
      <c r="AL95" s="159">
        <f t="shared" si="21"/>
        <v>0</v>
      </c>
      <c r="AM95" s="159">
        <f t="shared" si="21"/>
        <v>0</v>
      </c>
      <c r="AN95" s="160">
        <f t="shared" si="21"/>
        <v>0</v>
      </c>
    </row>
    <row r="96" spans="2:40" ht="15.75" customHeight="1" outlineLevel="2" x14ac:dyDescent="0.2">
      <c r="B96" s="161">
        <f t="shared" si="14"/>
        <v>1</v>
      </c>
      <c r="C96" s="238"/>
      <c r="D96" s="232"/>
      <c r="E96" s="163"/>
      <c r="F96" s="230"/>
      <c r="G96" s="229"/>
      <c r="H96" s="163"/>
      <c r="I96" s="163"/>
      <c r="J96" s="164"/>
      <c r="K96" s="164"/>
      <c r="L96" s="164"/>
      <c r="M96" s="164"/>
      <c r="N96" s="164"/>
      <c r="O96" s="164"/>
      <c r="P96" s="164"/>
      <c r="Q96" s="164"/>
      <c r="R96" s="164"/>
      <c r="S96" s="164"/>
      <c r="T96" s="164"/>
      <c r="U96" s="164"/>
      <c r="V96" s="164"/>
      <c r="W96" s="165"/>
      <c r="X96" s="194" t="str">
        <f t="shared" si="15"/>
        <v>-</v>
      </c>
      <c r="Y96" s="197" t="str">
        <f t="shared" si="16"/>
        <v>-</v>
      </c>
      <c r="Z96" s="195" t="str">
        <f t="shared" si="17"/>
        <v>-</v>
      </c>
      <c r="AA96" s="168" t="s">
        <v>0</v>
      </c>
      <c r="AB96" s="193">
        <f t="shared" si="18"/>
        <v>0</v>
      </c>
      <c r="AC96" s="193">
        <f t="shared" si="19"/>
        <v>0</v>
      </c>
      <c r="AD96" s="167"/>
      <c r="AE96" s="167">
        <f t="shared" si="20"/>
        <v>-1</v>
      </c>
      <c r="AF96" s="154">
        <f t="shared" si="12"/>
        <v>0</v>
      </c>
      <c r="AG96" s="155">
        <f t="shared" si="12"/>
        <v>0</v>
      </c>
      <c r="AH96" s="155">
        <f t="shared" si="12"/>
        <v>0</v>
      </c>
      <c r="AI96" s="156">
        <f t="shared" si="12"/>
        <v>0</v>
      </c>
      <c r="AJ96" s="157">
        <f t="shared" si="13"/>
        <v>-1</v>
      </c>
      <c r="AK96" s="158">
        <f t="shared" si="21"/>
        <v>0</v>
      </c>
      <c r="AL96" s="159">
        <f t="shared" si="21"/>
        <v>0</v>
      </c>
      <c r="AM96" s="159">
        <f t="shared" si="21"/>
        <v>0</v>
      </c>
      <c r="AN96" s="160">
        <f t="shared" si="21"/>
        <v>0</v>
      </c>
    </row>
    <row r="97" spans="2:40" ht="15.75" customHeight="1" outlineLevel="2" x14ac:dyDescent="0.2">
      <c r="B97" s="161">
        <f t="shared" si="14"/>
        <v>1</v>
      </c>
      <c r="C97" s="238"/>
      <c r="D97" s="162"/>
      <c r="E97" s="163"/>
      <c r="F97" s="231"/>
      <c r="G97" s="229"/>
      <c r="H97" s="164"/>
      <c r="I97" s="164"/>
      <c r="J97" s="164"/>
      <c r="K97" s="164"/>
      <c r="L97" s="164"/>
      <c r="M97" s="164"/>
      <c r="N97" s="164"/>
      <c r="O97" s="164"/>
      <c r="P97" s="164"/>
      <c r="Q97" s="164"/>
      <c r="R97" s="164"/>
      <c r="S97" s="164"/>
      <c r="T97" s="164"/>
      <c r="U97" s="164"/>
      <c r="V97" s="164"/>
      <c r="W97" s="165"/>
      <c r="X97" s="194" t="str">
        <f t="shared" si="15"/>
        <v>-</v>
      </c>
      <c r="Y97" s="197" t="str">
        <f t="shared" si="16"/>
        <v>-</v>
      </c>
      <c r="Z97" s="195" t="str">
        <f t="shared" si="17"/>
        <v>-</v>
      </c>
      <c r="AA97" s="168" t="s">
        <v>0</v>
      </c>
      <c r="AB97" s="193">
        <f t="shared" si="18"/>
        <v>0</v>
      </c>
      <c r="AC97" s="193">
        <f t="shared" si="19"/>
        <v>0</v>
      </c>
      <c r="AD97" s="167"/>
      <c r="AE97" s="167">
        <f t="shared" si="20"/>
        <v>-1</v>
      </c>
      <c r="AF97" s="154">
        <f t="shared" si="12"/>
        <v>0</v>
      </c>
      <c r="AG97" s="155">
        <f t="shared" si="12"/>
        <v>0</v>
      </c>
      <c r="AH97" s="155">
        <f t="shared" si="12"/>
        <v>0</v>
      </c>
      <c r="AI97" s="156">
        <f t="shared" si="12"/>
        <v>0</v>
      </c>
      <c r="AJ97" s="157">
        <f t="shared" si="13"/>
        <v>-1</v>
      </c>
      <c r="AK97" s="158">
        <f t="shared" si="21"/>
        <v>0</v>
      </c>
      <c r="AL97" s="159">
        <f t="shared" si="21"/>
        <v>0</v>
      </c>
      <c r="AM97" s="159">
        <f t="shared" si="21"/>
        <v>0</v>
      </c>
      <c r="AN97" s="160">
        <f t="shared" si="21"/>
        <v>0</v>
      </c>
    </row>
    <row r="98" spans="2:40" ht="15.75" customHeight="1" outlineLevel="2" x14ac:dyDescent="0.2">
      <c r="B98" s="161">
        <f t="shared" si="14"/>
        <v>1</v>
      </c>
      <c r="C98" s="238"/>
      <c r="D98" s="162"/>
      <c r="E98" s="163"/>
      <c r="F98" s="231"/>
      <c r="G98" s="229"/>
      <c r="H98" s="164"/>
      <c r="I98" s="164"/>
      <c r="J98" s="164"/>
      <c r="K98" s="164"/>
      <c r="L98" s="164"/>
      <c r="M98" s="164"/>
      <c r="N98" s="164"/>
      <c r="O98" s="164"/>
      <c r="P98" s="164"/>
      <c r="Q98" s="164"/>
      <c r="R98" s="164"/>
      <c r="S98" s="164"/>
      <c r="T98" s="164"/>
      <c r="U98" s="164"/>
      <c r="V98" s="164"/>
      <c r="W98" s="165"/>
      <c r="X98" s="194" t="str">
        <f t="shared" si="15"/>
        <v>-</v>
      </c>
      <c r="Y98" s="197" t="str">
        <f t="shared" si="16"/>
        <v>-</v>
      </c>
      <c r="Z98" s="195" t="str">
        <f t="shared" si="17"/>
        <v>-</v>
      </c>
      <c r="AA98" s="168" t="s">
        <v>0</v>
      </c>
      <c r="AB98" s="193">
        <f t="shared" si="18"/>
        <v>0</v>
      </c>
      <c r="AC98" s="193">
        <f t="shared" si="19"/>
        <v>0</v>
      </c>
      <c r="AD98" s="167"/>
      <c r="AE98" s="167">
        <f t="shared" si="20"/>
        <v>-1</v>
      </c>
      <c r="AF98" s="154">
        <f t="shared" si="12"/>
        <v>0</v>
      </c>
      <c r="AG98" s="155">
        <f t="shared" si="12"/>
        <v>0</v>
      </c>
      <c r="AH98" s="155">
        <f t="shared" si="12"/>
        <v>0</v>
      </c>
      <c r="AI98" s="156">
        <f t="shared" si="12"/>
        <v>0</v>
      </c>
      <c r="AJ98" s="157">
        <f t="shared" si="13"/>
        <v>-1</v>
      </c>
      <c r="AK98" s="158">
        <f t="shared" si="21"/>
        <v>0</v>
      </c>
      <c r="AL98" s="159">
        <f t="shared" si="21"/>
        <v>0</v>
      </c>
      <c r="AM98" s="159">
        <f t="shared" si="21"/>
        <v>0</v>
      </c>
      <c r="AN98" s="160">
        <f t="shared" si="21"/>
        <v>0</v>
      </c>
    </row>
    <row r="99" spans="2:40" ht="15.75" customHeight="1" outlineLevel="2" x14ac:dyDescent="0.2">
      <c r="B99" s="161">
        <f t="shared" si="14"/>
        <v>1</v>
      </c>
      <c r="C99" s="238"/>
      <c r="D99" s="232"/>
      <c r="E99" s="163"/>
      <c r="F99" s="230"/>
      <c r="G99" s="229"/>
      <c r="H99" s="163"/>
      <c r="I99" s="163"/>
      <c r="J99" s="164"/>
      <c r="K99" s="164"/>
      <c r="L99" s="164"/>
      <c r="M99" s="164"/>
      <c r="N99" s="164"/>
      <c r="O99" s="164"/>
      <c r="P99" s="164"/>
      <c r="Q99" s="164"/>
      <c r="R99" s="164"/>
      <c r="S99" s="164"/>
      <c r="T99" s="164"/>
      <c r="U99" s="164"/>
      <c r="V99" s="164"/>
      <c r="W99" s="165"/>
      <c r="X99" s="194" t="str">
        <f t="shared" si="15"/>
        <v>-</v>
      </c>
      <c r="Y99" s="197" t="str">
        <f t="shared" si="16"/>
        <v>-</v>
      </c>
      <c r="Z99" s="195" t="str">
        <f t="shared" si="17"/>
        <v>-</v>
      </c>
      <c r="AA99" s="168" t="s">
        <v>0</v>
      </c>
      <c r="AB99" s="193">
        <f t="shared" si="18"/>
        <v>0</v>
      </c>
      <c r="AC99" s="193">
        <f t="shared" si="19"/>
        <v>0</v>
      </c>
      <c r="AD99" s="167"/>
      <c r="AE99" s="167">
        <f t="shared" si="20"/>
        <v>-1</v>
      </c>
      <c r="AF99" s="154">
        <f t="shared" si="12"/>
        <v>0</v>
      </c>
      <c r="AG99" s="155">
        <f t="shared" si="12"/>
        <v>0</v>
      </c>
      <c r="AH99" s="155">
        <f t="shared" si="12"/>
        <v>0</v>
      </c>
      <c r="AI99" s="156">
        <f t="shared" si="12"/>
        <v>0</v>
      </c>
      <c r="AJ99" s="157">
        <f t="shared" si="13"/>
        <v>-1</v>
      </c>
      <c r="AK99" s="158">
        <f t="shared" si="21"/>
        <v>0</v>
      </c>
      <c r="AL99" s="159">
        <f t="shared" si="21"/>
        <v>0</v>
      </c>
      <c r="AM99" s="159">
        <f t="shared" si="21"/>
        <v>0</v>
      </c>
      <c r="AN99" s="160">
        <f t="shared" si="21"/>
        <v>0</v>
      </c>
    </row>
    <row r="100" spans="2:40" ht="15.75" customHeight="1" outlineLevel="2" x14ac:dyDescent="0.2">
      <c r="B100" s="161">
        <f t="shared" si="14"/>
        <v>1</v>
      </c>
      <c r="C100" s="238"/>
      <c r="D100" s="162"/>
      <c r="E100" s="163"/>
      <c r="F100" s="231"/>
      <c r="G100" s="229"/>
      <c r="H100" s="164"/>
      <c r="I100" s="164"/>
      <c r="J100" s="164"/>
      <c r="K100" s="164"/>
      <c r="L100" s="164"/>
      <c r="M100" s="164"/>
      <c r="N100" s="164"/>
      <c r="O100" s="164"/>
      <c r="P100" s="164"/>
      <c r="Q100" s="164"/>
      <c r="R100" s="164"/>
      <c r="S100" s="164"/>
      <c r="T100" s="164"/>
      <c r="U100" s="164"/>
      <c r="V100" s="164"/>
      <c r="W100" s="165"/>
      <c r="X100" s="194" t="str">
        <f t="shared" si="15"/>
        <v>-</v>
      </c>
      <c r="Y100" s="197" t="str">
        <f t="shared" si="16"/>
        <v>-</v>
      </c>
      <c r="Z100" s="195" t="str">
        <f t="shared" si="17"/>
        <v>-</v>
      </c>
      <c r="AA100" s="168" t="s">
        <v>0</v>
      </c>
      <c r="AB100" s="193">
        <f t="shared" si="18"/>
        <v>0</v>
      </c>
      <c r="AC100" s="193">
        <f t="shared" si="19"/>
        <v>0</v>
      </c>
      <c r="AD100" s="167"/>
      <c r="AE100" s="167">
        <f t="shared" si="20"/>
        <v>-1</v>
      </c>
      <c r="AF100" s="154">
        <f t="shared" si="12"/>
        <v>0</v>
      </c>
      <c r="AG100" s="155">
        <f t="shared" si="12"/>
        <v>0</v>
      </c>
      <c r="AH100" s="155">
        <f t="shared" si="12"/>
        <v>0</v>
      </c>
      <c r="AI100" s="156">
        <f t="shared" ref="AF100:AI140" si="22">COUNTIF($G100:$N100,AI$3)/$AE100*100</f>
        <v>0</v>
      </c>
      <c r="AJ100" s="157">
        <f t="shared" si="13"/>
        <v>-1</v>
      </c>
      <c r="AK100" s="158">
        <f t="shared" si="21"/>
        <v>0</v>
      </c>
      <c r="AL100" s="159">
        <f t="shared" si="21"/>
        <v>0</v>
      </c>
      <c r="AM100" s="159">
        <f t="shared" si="21"/>
        <v>0</v>
      </c>
      <c r="AN100" s="160">
        <f t="shared" si="21"/>
        <v>0</v>
      </c>
    </row>
    <row r="101" spans="2:40" ht="15.75" customHeight="1" outlineLevel="2" x14ac:dyDescent="0.2">
      <c r="B101" s="161">
        <f t="shared" si="14"/>
        <v>1</v>
      </c>
      <c r="C101" s="238"/>
      <c r="D101" s="162"/>
      <c r="E101" s="163"/>
      <c r="F101" s="231"/>
      <c r="G101" s="229"/>
      <c r="H101" s="164"/>
      <c r="I101" s="164"/>
      <c r="J101" s="164"/>
      <c r="K101" s="164"/>
      <c r="L101" s="164"/>
      <c r="M101" s="164"/>
      <c r="N101" s="164"/>
      <c r="O101" s="164"/>
      <c r="P101" s="164"/>
      <c r="Q101" s="164"/>
      <c r="R101" s="164"/>
      <c r="S101" s="164"/>
      <c r="T101" s="164"/>
      <c r="U101" s="164"/>
      <c r="V101" s="164"/>
      <c r="W101" s="165"/>
      <c r="X101" s="194" t="str">
        <f t="shared" si="15"/>
        <v>-</v>
      </c>
      <c r="Y101" s="197" t="str">
        <f t="shared" si="16"/>
        <v>-</v>
      </c>
      <c r="Z101" s="195" t="str">
        <f t="shared" si="17"/>
        <v>-</v>
      </c>
      <c r="AA101" s="168" t="s">
        <v>0</v>
      </c>
      <c r="AB101" s="193">
        <f t="shared" si="18"/>
        <v>0</v>
      </c>
      <c r="AC101" s="193">
        <f t="shared" si="19"/>
        <v>0</v>
      </c>
      <c r="AD101" s="167"/>
      <c r="AE101" s="167">
        <f t="shared" si="20"/>
        <v>-1</v>
      </c>
      <c r="AF101" s="154">
        <f t="shared" si="22"/>
        <v>0</v>
      </c>
      <c r="AG101" s="155">
        <f t="shared" si="22"/>
        <v>0</v>
      </c>
      <c r="AH101" s="155">
        <f t="shared" si="22"/>
        <v>0</v>
      </c>
      <c r="AI101" s="156">
        <f t="shared" si="22"/>
        <v>0</v>
      </c>
      <c r="AJ101" s="157">
        <f t="shared" si="13"/>
        <v>-1</v>
      </c>
      <c r="AK101" s="158">
        <f t="shared" si="21"/>
        <v>0</v>
      </c>
      <c r="AL101" s="159">
        <f t="shared" si="21"/>
        <v>0</v>
      </c>
      <c r="AM101" s="159">
        <f t="shared" si="21"/>
        <v>0</v>
      </c>
      <c r="AN101" s="160">
        <f t="shared" si="21"/>
        <v>0</v>
      </c>
    </row>
    <row r="102" spans="2:40" ht="15.75" customHeight="1" outlineLevel="2" x14ac:dyDescent="0.2">
      <c r="B102" s="161">
        <f t="shared" si="14"/>
        <v>1</v>
      </c>
      <c r="C102" s="238"/>
      <c r="D102" s="162"/>
      <c r="E102" s="163"/>
      <c r="F102" s="231"/>
      <c r="G102" s="229"/>
      <c r="H102" s="164"/>
      <c r="I102" s="164"/>
      <c r="J102" s="164"/>
      <c r="K102" s="164"/>
      <c r="L102" s="164"/>
      <c r="M102" s="164"/>
      <c r="N102" s="164"/>
      <c r="O102" s="164"/>
      <c r="P102" s="164"/>
      <c r="Q102" s="164"/>
      <c r="R102" s="164"/>
      <c r="S102" s="164"/>
      <c r="T102" s="164"/>
      <c r="U102" s="164"/>
      <c r="V102" s="164"/>
      <c r="W102" s="165"/>
      <c r="X102" s="194" t="str">
        <f t="shared" si="15"/>
        <v>-</v>
      </c>
      <c r="Y102" s="197" t="str">
        <f t="shared" si="16"/>
        <v>-</v>
      </c>
      <c r="Z102" s="195" t="str">
        <f t="shared" si="17"/>
        <v>-</v>
      </c>
      <c r="AA102" s="168" t="s">
        <v>0</v>
      </c>
      <c r="AB102" s="193">
        <f t="shared" si="18"/>
        <v>0</v>
      </c>
      <c r="AC102" s="193">
        <f t="shared" si="19"/>
        <v>0</v>
      </c>
      <c r="AD102" s="167"/>
      <c r="AE102" s="167">
        <f t="shared" si="20"/>
        <v>-1</v>
      </c>
      <c r="AF102" s="154">
        <f t="shared" si="22"/>
        <v>0</v>
      </c>
      <c r="AG102" s="155">
        <f t="shared" si="22"/>
        <v>0</v>
      </c>
      <c r="AH102" s="155">
        <f t="shared" si="22"/>
        <v>0</v>
      </c>
      <c r="AI102" s="156">
        <f t="shared" si="22"/>
        <v>0</v>
      </c>
      <c r="AJ102" s="157">
        <f t="shared" si="13"/>
        <v>-1</v>
      </c>
      <c r="AK102" s="158">
        <f t="shared" si="21"/>
        <v>0</v>
      </c>
      <c r="AL102" s="159">
        <f t="shared" si="21"/>
        <v>0</v>
      </c>
      <c r="AM102" s="159">
        <f t="shared" si="21"/>
        <v>0</v>
      </c>
      <c r="AN102" s="160">
        <f t="shared" si="21"/>
        <v>0</v>
      </c>
    </row>
    <row r="103" spans="2:40" ht="15.75" customHeight="1" outlineLevel="2" x14ac:dyDescent="0.2">
      <c r="B103" s="161">
        <f t="shared" si="14"/>
        <v>1</v>
      </c>
      <c r="C103" s="238"/>
      <c r="D103" s="162"/>
      <c r="E103" s="163"/>
      <c r="F103" s="231"/>
      <c r="G103" s="229"/>
      <c r="H103" s="164"/>
      <c r="I103" s="164"/>
      <c r="J103" s="164"/>
      <c r="K103" s="164"/>
      <c r="L103" s="164"/>
      <c r="M103" s="164"/>
      <c r="N103" s="164"/>
      <c r="O103" s="164"/>
      <c r="P103" s="164"/>
      <c r="Q103" s="164"/>
      <c r="R103" s="164"/>
      <c r="S103" s="164"/>
      <c r="T103" s="164"/>
      <c r="U103" s="164"/>
      <c r="V103" s="164"/>
      <c r="W103" s="165"/>
      <c r="X103" s="194" t="str">
        <f t="shared" si="15"/>
        <v>-</v>
      </c>
      <c r="Y103" s="197" t="str">
        <f t="shared" si="16"/>
        <v>-</v>
      </c>
      <c r="Z103" s="195" t="str">
        <f t="shared" si="17"/>
        <v>-</v>
      </c>
      <c r="AA103" s="168" t="s">
        <v>0</v>
      </c>
      <c r="AB103" s="193">
        <f t="shared" si="18"/>
        <v>0</v>
      </c>
      <c r="AC103" s="193">
        <f t="shared" si="19"/>
        <v>0</v>
      </c>
      <c r="AD103" s="167"/>
      <c r="AE103" s="167">
        <f t="shared" si="20"/>
        <v>-1</v>
      </c>
      <c r="AF103" s="154">
        <f t="shared" si="22"/>
        <v>0</v>
      </c>
      <c r="AG103" s="155">
        <f t="shared" si="22"/>
        <v>0</v>
      </c>
      <c r="AH103" s="155">
        <f t="shared" si="22"/>
        <v>0</v>
      </c>
      <c r="AI103" s="156">
        <f t="shared" si="22"/>
        <v>0</v>
      </c>
      <c r="AJ103" s="157">
        <f t="shared" si="13"/>
        <v>-1</v>
      </c>
      <c r="AK103" s="158">
        <f t="shared" si="21"/>
        <v>0</v>
      </c>
      <c r="AL103" s="159">
        <f t="shared" si="21"/>
        <v>0</v>
      </c>
      <c r="AM103" s="159">
        <f t="shared" si="21"/>
        <v>0</v>
      </c>
      <c r="AN103" s="160">
        <f t="shared" si="21"/>
        <v>0</v>
      </c>
    </row>
    <row r="104" spans="2:40" ht="15.75" customHeight="1" outlineLevel="2" x14ac:dyDescent="0.2">
      <c r="B104" s="161">
        <f t="shared" si="14"/>
        <v>1</v>
      </c>
      <c r="C104" s="238"/>
      <c r="D104" s="162"/>
      <c r="E104" s="163"/>
      <c r="F104" s="231"/>
      <c r="G104" s="229"/>
      <c r="H104" s="164"/>
      <c r="I104" s="164"/>
      <c r="J104" s="164"/>
      <c r="K104" s="164"/>
      <c r="L104" s="164"/>
      <c r="M104" s="164"/>
      <c r="N104" s="164"/>
      <c r="O104" s="164"/>
      <c r="P104" s="164"/>
      <c r="Q104" s="164"/>
      <c r="R104" s="164"/>
      <c r="S104" s="164"/>
      <c r="T104" s="164"/>
      <c r="U104" s="164"/>
      <c r="V104" s="164"/>
      <c r="W104" s="165"/>
      <c r="X104" s="194" t="str">
        <f t="shared" si="15"/>
        <v>-</v>
      </c>
      <c r="Y104" s="197" t="str">
        <f t="shared" si="16"/>
        <v>-</v>
      </c>
      <c r="Z104" s="195" t="str">
        <f t="shared" si="17"/>
        <v>-</v>
      </c>
      <c r="AA104" s="168" t="s">
        <v>0</v>
      </c>
      <c r="AB104" s="193">
        <f t="shared" si="18"/>
        <v>0</v>
      </c>
      <c r="AC104" s="193">
        <f t="shared" si="19"/>
        <v>0</v>
      </c>
      <c r="AD104" s="167"/>
      <c r="AE104" s="167">
        <f t="shared" si="20"/>
        <v>-1</v>
      </c>
      <c r="AF104" s="154">
        <f t="shared" si="22"/>
        <v>0</v>
      </c>
      <c r="AG104" s="155">
        <f t="shared" si="22"/>
        <v>0</v>
      </c>
      <c r="AH104" s="155">
        <f t="shared" si="22"/>
        <v>0</v>
      </c>
      <c r="AI104" s="156">
        <f t="shared" si="22"/>
        <v>0</v>
      </c>
      <c r="AJ104" s="157">
        <f t="shared" si="13"/>
        <v>-1</v>
      </c>
      <c r="AK104" s="158">
        <f t="shared" si="21"/>
        <v>0</v>
      </c>
      <c r="AL104" s="159">
        <f t="shared" si="21"/>
        <v>0</v>
      </c>
      <c r="AM104" s="159">
        <f t="shared" si="21"/>
        <v>0</v>
      </c>
      <c r="AN104" s="160">
        <f t="shared" si="21"/>
        <v>0</v>
      </c>
    </row>
    <row r="105" spans="2:40" ht="15.75" customHeight="1" outlineLevel="2" x14ac:dyDescent="0.2">
      <c r="B105" s="161">
        <f t="shared" si="14"/>
        <v>1</v>
      </c>
      <c r="C105" s="238"/>
      <c r="D105" s="162"/>
      <c r="E105" s="163"/>
      <c r="F105" s="231"/>
      <c r="G105" s="229"/>
      <c r="H105" s="164"/>
      <c r="I105" s="164"/>
      <c r="J105" s="164"/>
      <c r="K105" s="164"/>
      <c r="L105" s="164"/>
      <c r="M105" s="164"/>
      <c r="N105" s="164"/>
      <c r="O105" s="164"/>
      <c r="P105" s="164"/>
      <c r="Q105" s="164"/>
      <c r="R105" s="164"/>
      <c r="S105" s="164"/>
      <c r="T105" s="164"/>
      <c r="U105" s="164"/>
      <c r="V105" s="164"/>
      <c r="W105" s="165"/>
      <c r="X105" s="194" t="str">
        <f t="shared" si="15"/>
        <v>-</v>
      </c>
      <c r="Y105" s="197" t="str">
        <f t="shared" si="16"/>
        <v>-</v>
      </c>
      <c r="Z105" s="195" t="str">
        <f t="shared" si="17"/>
        <v>-</v>
      </c>
      <c r="AA105" s="168" t="s">
        <v>0</v>
      </c>
      <c r="AB105" s="193">
        <f t="shared" si="18"/>
        <v>0</v>
      </c>
      <c r="AC105" s="193">
        <f t="shared" si="19"/>
        <v>0</v>
      </c>
      <c r="AD105" s="167"/>
      <c r="AE105" s="167">
        <f t="shared" si="20"/>
        <v>-1</v>
      </c>
      <c r="AF105" s="154">
        <f t="shared" si="22"/>
        <v>0</v>
      </c>
      <c r="AG105" s="155">
        <f t="shared" si="22"/>
        <v>0</v>
      </c>
      <c r="AH105" s="155">
        <f t="shared" si="22"/>
        <v>0</v>
      </c>
      <c r="AI105" s="156">
        <f t="shared" si="22"/>
        <v>0</v>
      </c>
      <c r="AJ105" s="157">
        <f t="shared" si="13"/>
        <v>-1</v>
      </c>
      <c r="AK105" s="158">
        <f t="shared" si="21"/>
        <v>0</v>
      </c>
      <c r="AL105" s="159">
        <f t="shared" si="21"/>
        <v>0</v>
      </c>
      <c r="AM105" s="159">
        <f t="shared" si="21"/>
        <v>0</v>
      </c>
      <c r="AN105" s="160">
        <f t="shared" si="21"/>
        <v>0</v>
      </c>
    </row>
    <row r="106" spans="2:40" ht="15.75" customHeight="1" outlineLevel="2" x14ac:dyDescent="0.2">
      <c r="B106" s="161">
        <f t="shared" si="14"/>
        <v>1</v>
      </c>
      <c r="C106" s="238"/>
      <c r="D106" s="162"/>
      <c r="E106" s="163"/>
      <c r="F106" s="231"/>
      <c r="G106" s="229"/>
      <c r="H106" s="164"/>
      <c r="I106" s="164"/>
      <c r="J106" s="164"/>
      <c r="K106" s="164"/>
      <c r="L106" s="164"/>
      <c r="M106" s="164"/>
      <c r="N106" s="164"/>
      <c r="O106" s="164"/>
      <c r="P106" s="164"/>
      <c r="Q106" s="164"/>
      <c r="R106" s="164"/>
      <c r="S106" s="164"/>
      <c r="T106" s="164"/>
      <c r="U106" s="164"/>
      <c r="V106" s="164"/>
      <c r="W106" s="165"/>
      <c r="X106" s="194" t="str">
        <f t="shared" si="15"/>
        <v>-</v>
      </c>
      <c r="Y106" s="197" t="str">
        <f t="shared" si="16"/>
        <v>-</v>
      </c>
      <c r="Z106" s="195" t="str">
        <f t="shared" si="17"/>
        <v>-</v>
      </c>
      <c r="AA106" s="168" t="s">
        <v>0</v>
      </c>
      <c r="AB106" s="193">
        <f t="shared" si="18"/>
        <v>0</v>
      </c>
      <c r="AC106" s="193">
        <f t="shared" si="19"/>
        <v>0</v>
      </c>
      <c r="AD106" s="167"/>
      <c r="AE106" s="167">
        <f t="shared" si="20"/>
        <v>-1</v>
      </c>
      <c r="AF106" s="154">
        <f t="shared" si="22"/>
        <v>0</v>
      </c>
      <c r="AG106" s="155">
        <f t="shared" si="22"/>
        <v>0</v>
      </c>
      <c r="AH106" s="155">
        <f t="shared" si="22"/>
        <v>0</v>
      </c>
      <c r="AI106" s="156">
        <f t="shared" si="22"/>
        <v>0</v>
      </c>
      <c r="AJ106" s="157">
        <f t="shared" si="13"/>
        <v>-1</v>
      </c>
      <c r="AK106" s="158">
        <f t="shared" si="21"/>
        <v>0</v>
      </c>
      <c r="AL106" s="159">
        <f t="shared" si="21"/>
        <v>0</v>
      </c>
      <c r="AM106" s="159">
        <f t="shared" si="21"/>
        <v>0</v>
      </c>
      <c r="AN106" s="160">
        <f t="shared" si="21"/>
        <v>0</v>
      </c>
    </row>
    <row r="107" spans="2:40" ht="15.75" customHeight="1" outlineLevel="2" x14ac:dyDescent="0.2">
      <c r="B107" s="161">
        <f t="shared" si="14"/>
        <v>1</v>
      </c>
      <c r="C107" s="238"/>
      <c r="D107" s="162"/>
      <c r="E107" s="163"/>
      <c r="F107" s="231"/>
      <c r="G107" s="229"/>
      <c r="H107" s="164"/>
      <c r="I107" s="164"/>
      <c r="J107" s="164"/>
      <c r="K107" s="164"/>
      <c r="L107" s="164"/>
      <c r="M107" s="164"/>
      <c r="N107" s="164"/>
      <c r="O107" s="164"/>
      <c r="P107" s="164"/>
      <c r="Q107" s="164"/>
      <c r="R107" s="164"/>
      <c r="S107" s="164"/>
      <c r="T107" s="164"/>
      <c r="U107" s="164"/>
      <c r="V107" s="164"/>
      <c r="W107" s="165"/>
      <c r="X107" s="194" t="str">
        <f t="shared" si="15"/>
        <v>-</v>
      </c>
      <c r="Y107" s="197" t="str">
        <f t="shared" si="16"/>
        <v>-</v>
      </c>
      <c r="Z107" s="195" t="str">
        <f t="shared" si="17"/>
        <v>-</v>
      </c>
      <c r="AA107" s="168" t="s">
        <v>0</v>
      </c>
      <c r="AB107" s="193">
        <f t="shared" si="18"/>
        <v>0</v>
      </c>
      <c r="AC107" s="193">
        <f t="shared" si="19"/>
        <v>0</v>
      </c>
      <c r="AD107" s="167"/>
      <c r="AE107" s="167">
        <f t="shared" si="20"/>
        <v>-1</v>
      </c>
      <c r="AF107" s="154">
        <f t="shared" si="22"/>
        <v>0</v>
      </c>
      <c r="AG107" s="155">
        <f t="shared" si="22"/>
        <v>0</v>
      </c>
      <c r="AH107" s="155">
        <f t="shared" si="22"/>
        <v>0</v>
      </c>
      <c r="AI107" s="156">
        <f t="shared" si="22"/>
        <v>0</v>
      </c>
      <c r="AJ107" s="157">
        <f t="shared" si="13"/>
        <v>-1</v>
      </c>
      <c r="AK107" s="158">
        <f t="shared" si="21"/>
        <v>0</v>
      </c>
      <c r="AL107" s="159">
        <f t="shared" si="21"/>
        <v>0</v>
      </c>
      <c r="AM107" s="159">
        <f t="shared" si="21"/>
        <v>0</v>
      </c>
      <c r="AN107" s="160">
        <f t="shared" si="21"/>
        <v>0</v>
      </c>
    </row>
    <row r="108" spans="2:40" ht="15.75" customHeight="1" outlineLevel="2" x14ac:dyDescent="0.2">
      <c r="B108" s="161">
        <f t="shared" si="14"/>
        <v>1</v>
      </c>
      <c r="C108" s="238"/>
      <c r="D108" s="162"/>
      <c r="E108" s="163"/>
      <c r="F108" s="231"/>
      <c r="G108" s="229"/>
      <c r="H108" s="164"/>
      <c r="I108" s="164"/>
      <c r="J108" s="164"/>
      <c r="K108" s="164"/>
      <c r="L108" s="164"/>
      <c r="M108" s="164"/>
      <c r="N108" s="164"/>
      <c r="O108" s="164"/>
      <c r="P108" s="164"/>
      <c r="Q108" s="164"/>
      <c r="R108" s="164"/>
      <c r="S108" s="164"/>
      <c r="T108" s="164"/>
      <c r="U108" s="164"/>
      <c r="V108" s="164"/>
      <c r="W108" s="165"/>
      <c r="X108" s="194" t="str">
        <f t="shared" si="15"/>
        <v>-</v>
      </c>
      <c r="Y108" s="197" t="str">
        <f t="shared" si="16"/>
        <v>-</v>
      </c>
      <c r="Z108" s="195" t="str">
        <f t="shared" si="17"/>
        <v>-</v>
      </c>
      <c r="AA108" s="168" t="s">
        <v>0</v>
      </c>
      <c r="AB108" s="193">
        <f t="shared" si="18"/>
        <v>0</v>
      </c>
      <c r="AC108" s="193">
        <f t="shared" si="19"/>
        <v>0</v>
      </c>
      <c r="AD108" s="167"/>
      <c r="AE108" s="167">
        <f t="shared" si="20"/>
        <v>-1</v>
      </c>
      <c r="AF108" s="154">
        <f t="shared" si="22"/>
        <v>0</v>
      </c>
      <c r="AG108" s="155">
        <f t="shared" si="22"/>
        <v>0</v>
      </c>
      <c r="AH108" s="155">
        <f t="shared" si="22"/>
        <v>0</v>
      </c>
      <c r="AI108" s="156">
        <f t="shared" si="22"/>
        <v>0</v>
      </c>
      <c r="AJ108" s="157">
        <f t="shared" si="13"/>
        <v>-1</v>
      </c>
      <c r="AK108" s="158">
        <f t="shared" si="21"/>
        <v>0</v>
      </c>
      <c r="AL108" s="159">
        <f t="shared" si="21"/>
        <v>0</v>
      </c>
      <c r="AM108" s="159">
        <f t="shared" si="21"/>
        <v>0</v>
      </c>
      <c r="AN108" s="160">
        <f t="shared" si="21"/>
        <v>0</v>
      </c>
    </row>
    <row r="109" spans="2:40" ht="15.75" customHeight="1" outlineLevel="2" x14ac:dyDescent="0.2">
      <c r="B109" s="161">
        <f t="shared" si="14"/>
        <v>1</v>
      </c>
      <c r="C109" s="238"/>
      <c r="D109" s="162"/>
      <c r="E109" s="163"/>
      <c r="F109" s="231"/>
      <c r="G109" s="229"/>
      <c r="H109" s="164"/>
      <c r="I109" s="164"/>
      <c r="J109" s="164"/>
      <c r="K109" s="164"/>
      <c r="L109" s="164"/>
      <c r="M109" s="164"/>
      <c r="N109" s="164"/>
      <c r="O109" s="164"/>
      <c r="P109" s="164"/>
      <c r="Q109" s="164"/>
      <c r="R109" s="164"/>
      <c r="S109" s="164"/>
      <c r="T109" s="164"/>
      <c r="U109" s="164"/>
      <c r="V109" s="164"/>
      <c r="W109" s="165"/>
      <c r="X109" s="194" t="str">
        <f t="shared" si="15"/>
        <v>-</v>
      </c>
      <c r="Y109" s="197" t="str">
        <f t="shared" si="16"/>
        <v>-</v>
      </c>
      <c r="Z109" s="195" t="str">
        <f t="shared" si="17"/>
        <v>-</v>
      </c>
      <c r="AA109" s="168" t="s">
        <v>0</v>
      </c>
      <c r="AB109" s="193">
        <f t="shared" si="18"/>
        <v>0</v>
      </c>
      <c r="AC109" s="193">
        <f t="shared" si="19"/>
        <v>0</v>
      </c>
      <c r="AD109" s="167"/>
      <c r="AE109" s="167">
        <f t="shared" si="20"/>
        <v>-1</v>
      </c>
      <c r="AF109" s="154">
        <f t="shared" si="22"/>
        <v>0</v>
      </c>
      <c r="AG109" s="155">
        <f t="shared" si="22"/>
        <v>0</v>
      </c>
      <c r="AH109" s="155">
        <f t="shared" si="22"/>
        <v>0</v>
      </c>
      <c r="AI109" s="156">
        <f t="shared" si="22"/>
        <v>0</v>
      </c>
      <c r="AJ109" s="157">
        <f t="shared" si="13"/>
        <v>-1</v>
      </c>
      <c r="AK109" s="158">
        <f t="shared" si="21"/>
        <v>0</v>
      </c>
      <c r="AL109" s="159">
        <f t="shared" si="21"/>
        <v>0</v>
      </c>
      <c r="AM109" s="159">
        <f t="shared" si="21"/>
        <v>0</v>
      </c>
      <c r="AN109" s="160">
        <f t="shared" si="21"/>
        <v>0</v>
      </c>
    </row>
    <row r="110" spans="2:40" ht="15.75" customHeight="1" outlineLevel="2" x14ac:dyDescent="0.2">
      <c r="B110" s="161">
        <f t="shared" si="14"/>
        <v>1</v>
      </c>
      <c r="C110" s="238"/>
      <c r="D110" s="162"/>
      <c r="E110" s="163"/>
      <c r="F110" s="231"/>
      <c r="G110" s="229"/>
      <c r="H110" s="164"/>
      <c r="I110" s="164"/>
      <c r="J110" s="164"/>
      <c r="K110" s="164"/>
      <c r="L110" s="164"/>
      <c r="M110" s="164"/>
      <c r="N110" s="164"/>
      <c r="O110" s="164"/>
      <c r="P110" s="164"/>
      <c r="Q110" s="164"/>
      <c r="R110" s="164"/>
      <c r="S110" s="164"/>
      <c r="T110" s="164"/>
      <c r="U110" s="164"/>
      <c r="V110" s="164"/>
      <c r="W110" s="165"/>
      <c r="X110" s="194" t="str">
        <f t="shared" si="15"/>
        <v>-</v>
      </c>
      <c r="Y110" s="197" t="str">
        <f t="shared" si="16"/>
        <v>-</v>
      </c>
      <c r="Z110" s="195" t="str">
        <f t="shared" si="17"/>
        <v>-</v>
      </c>
      <c r="AA110" s="168" t="s">
        <v>0</v>
      </c>
      <c r="AB110" s="193">
        <f t="shared" si="18"/>
        <v>0</v>
      </c>
      <c r="AC110" s="193">
        <f t="shared" si="19"/>
        <v>0</v>
      </c>
      <c r="AD110" s="167"/>
      <c r="AE110" s="167">
        <f t="shared" si="20"/>
        <v>-1</v>
      </c>
      <c r="AF110" s="154">
        <f t="shared" si="22"/>
        <v>0</v>
      </c>
      <c r="AG110" s="155">
        <f t="shared" si="22"/>
        <v>0</v>
      </c>
      <c r="AH110" s="155">
        <f t="shared" si="22"/>
        <v>0</v>
      </c>
      <c r="AI110" s="156">
        <f t="shared" si="22"/>
        <v>0</v>
      </c>
      <c r="AJ110" s="157">
        <f t="shared" si="13"/>
        <v>-1</v>
      </c>
      <c r="AK110" s="158">
        <f t="shared" si="21"/>
        <v>0</v>
      </c>
      <c r="AL110" s="159">
        <f t="shared" si="21"/>
        <v>0</v>
      </c>
      <c r="AM110" s="159">
        <f t="shared" si="21"/>
        <v>0</v>
      </c>
      <c r="AN110" s="160">
        <f t="shared" si="21"/>
        <v>0</v>
      </c>
    </row>
    <row r="111" spans="2:40" ht="15.75" customHeight="1" outlineLevel="2" x14ac:dyDescent="0.2">
      <c r="B111" s="161">
        <f t="shared" si="14"/>
        <v>1</v>
      </c>
      <c r="C111" s="238"/>
      <c r="D111" s="232"/>
      <c r="E111" s="163"/>
      <c r="F111" s="230"/>
      <c r="G111" s="229"/>
      <c r="H111" s="163"/>
      <c r="I111" s="163"/>
      <c r="J111" s="164"/>
      <c r="K111" s="164"/>
      <c r="L111" s="164"/>
      <c r="M111" s="164"/>
      <c r="N111" s="164"/>
      <c r="O111" s="164"/>
      <c r="P111" s="164"/>
      <c r="Q111" s="164"/>
      <c r="R111" s="164"/>
      <c r="S111" s="164"/>
      <c r="T111" s="164"/>
      <c r="U111" s="164"/>
      <c r="V111" s="164"/>
      <c r="W111" s="165"/>
      <c r="X111" s="194" t="str">
        <f t="shared" si="15"/>
        <v>-</v>
      </c>
      <c r="Y111" s="197" t="str">
        <f t="shared" si="16"/>
        <v>-</v>
      </c>
      <c r="Z111" s="195" t="str">
        <f t="shared" si="17"/>
        <v>-</v>
      </c>
      <c r="AA111" s="168" t="s">
        <v>0</v>
      </c>
      <c r="AB111" s="193">
        <f t="shared" si="18"/>
        <v>0</v>
      </c>
      <c r="AC111" s="193">
        <f t="shared" si="19"/>
        <v>0</v>
      </c>
      <c r="AD111" s="167"/>
      <c r="AE111" s="167">
        <f t="shared" si="20"/>
        <v>-1</v>
      </c>
      <c r="AF111" s="154">
        <f t="shared" si="22"/>
        <v>0</v>
      </c>
      <c r="AG111" s="155">
        <f t="shared" si="22"/>
        <v>0</v>
      </c>
      <c r="AH111" s="155">
        <f t="shared" si="22"/>
        <v>0</v>
      </c>
      <c r="AI111" s="156">
        <f t="shared" si="22"/>
        <v>0</v>
      </c>
      <c r="AJ111" s="157">
        <f t="shared" si="13"/>
        <v>-1</v>
      </c>
      <c r="AK111" s="158">
        <f t="shared" si="21"/>
        <v>0</v>
      </c>
      <c r="AL111" s="159">
        <f t="shared" si="21"/>
        <v>0</v>
      </c>
      <c r="AM111" s="159">
        <f t="shared" si="21"/>
        <v>0</v>
      </c>
      <c r="AN111" s="160">
        <f t="shared" si="21"/>
        <v>0</v>
      </c>
    </row>
    <row r="112" spans="2:40" ht="15.75" customHeight="1" outlineLevel="2" x14ac:dyDescent="0.2">
      <c r="B112" s="161">
        <f t="shared" si="14"/>
        <v>1</v>
      </c>
      <c r="C112" s="238"/>
      <c r="D112" s="162"/>
      <c r="E112" s="163"/>
      <c r="F112" s="231"/>
      <c r="G112" s="229"/>
      <c r="H112" s="164"/>
      <c r="I112" s="164"/>
      <c r="J112" s="164"/>
      <c r="K112" s="164"/>
      <c r="L112" s="164"/>
      <c r="M112" s="164"/>
      <c r="N112" s="164"/>
      <c r="O112" s="164"/>
      <c r="P112" s="164"/>
      <c r="Q112" s="164"/>
      <c r="R112" s="164"/>
      <c r="S112" s="164"/>
      <c r="T112" s="164"/>
      <c r="U112" s="164"/>
      <c r="V112" s="164"/>
      <c r="W112" s="165"/>
      <c r="X112" s="194" t="str">
        <f t="shared" si="15"/>
        <v>-</v>
      </c>
      <c r="Y112" s="197" t="str">
        <f t="shared" si="16"/>
        <v>-</v>
      </c>
      <c r="Z112" s="195" t="str">
        <f t="shared" si="17"/>
        <v>-</v>
      </c>
      <c r="AA112" s="168" t="s">
        <v>0</v>
      </c>
      <c r="AB112" s="193">
        <f t="shared" si="18"/>
        <v>0</v>
      </c>
      <c r="AC112" s="193">
        <f t="shared" si="19"/>
        <v>0</v>
      </c>
      <c r="AD112" s="167"/>
      <c r="AE112" s="167">
        <f t="shared" si="20"/>
        <v>-1</v>
      </c>
      <c r="AF112" s="154">
        <f t="shared" si="22"/>
        <v>0</v>
      </c>
      <c r="AG112" s="155">
        <f t="shared" si="22"/>
        <v>0</v>
      </c>
      <c r="AH112" s="155">
        <f t="shared" si="22"/>
        <v>0</v>
      </c>
      <c r="AI112" s="156">
        <f t="shared" si="22"/>
        <v>0</v>
      </c>
      <c r="AJ112" s="157">
        <f t="shared" si="13"/>
        <v>-1</v>
      </c>
      <c r="AK112" s="158">
        <f t="shared" si="21"/>
        <v>0</v>
      </c>
      <c r="AL112" s="159">
        <f t="shared" si="21"/>
        <v>0</v>
      </c>
      <c r="AM112" s="159">
        <f t="shared" si="21"/>
        <v>0</v>
      </c>
      <c r="AN112" s="160">
        <f t="shared" si="21"/>
        <v>0</v>
      </c>
    </row>
    <row r="113" spans="2:40" ht="15.75" customHeight="1" outlineLevel="2" x14ac:dyDescent="0.2">
      <c r="B113" s="161">
        <f t="shared" si="14"/>
        <v>1</v>
      </c>
      <c r="C113" s="238"/>
      <c r="D113" s="162"/>
      <c r="E113" s="163"/>
      <c r="F113" s="231"/>
      <c r="G113" s="229"/>
      <c r="H113" s="164"/>
      <c r="I113" s="164"/>
      <c r="J113" s="164"/>
      <c r="K113" s="164"/>
      <c r="L113" s="164"/>
      <c r="M113" s="164"/>
      <c r="N113" s="164"/>
      <c r="O113" s="164"/>
      <c r="P113" s="164"/>
      <c r="Q113" s="164"/>
      <c r="R113" s="164"/>
      <c r="S113" s="164"/>
      <c r="T113" s="164"/>
      <c r="U113" s="164"/>
      <c r="V113" s="164"/>
      <c r="W113" s="165"/>
      <c r="X113" s="194" t="str">
        <f t="shared" si="15"/>
        <v>-</v>
      </c>
      <c r="Y113" s="197" t="str">
        <f t="shared" si="16"/>
        <v>-</v>
      </c>
      <c r="Z113" s="195" t="str">
        <f t="shared" si="17"/>
        <v>-</v>
      </c>
      <c r="AA113" s="168" t="s">
        <v>0</v>
      </c>
      <c r="AB113" s="193">
        <f t="shared" si="18"/>
        <v>0</v>
      </c>
      <c r="AC113" s="193">
        <f t="shared" si="19"/>
        <v>0</v>
      </c>
      <c r="AD113" s="167"/>
      <c r="AE113" s="167">
        <f t="shared" si="20"/>
        <v>-1</v>
      </c>
      <c r="AF113" s="154">
        <f t="shared" si="22"/>
        <v>0</v>
      </c>
      <c r="AG113" s="155">
        <f t="shared" si="22"/>
        <v>0</v>
      </c>
      <c r="AH113" s="155">
        <f t="shared" si="22"/>
        <v>0</v>
      </c>
      <c r="AI113" s="156">
        <f t="shared" si="22"/>
        <v>0</v>
      </c>
      <c r="AJ113" s="157">
        <f t="shared" si="13"/>
        <v>-1</v>
      </c>
      <c r="AK113" s="158">
        <f t="shared" si="21"/>
        <v>0</v>
      </c>
      <c r="AL113" s="159">
        <f t="shared" si="21"/>
        <v>0</v>
      </c>
      <c r="AM113" s="159">
        <f t="shared" si="21"/>
        <v>0</v>
      </c>
      <c r="AN113" s="160">
        <f t="shared" si="21"/>
        <v>0</v>
      </c>
    </row>
    <row r="114" spans="2:40" ht="15.75" customHeight="1" outlineLevel="2" x14ac:dyDescent="0.2">
      <c r="B114" s="161">
        <f t="shared" si="14"/>
        <v>1</v>
      </c>
      <c r="C114" s="238"/>
      <c r="D114" s="232"/>
      <c r="E114" s="163"/>
      <c r="F114" s="230"/>
      <c r="G114" s="229"/>
      <c r="H114" s="163"/>
      <c r="I114" s="163"/>
      <c r="J114" s="164"/>
      <c r="K114" s="164"/>
      <c r="L114" s="164"/>
      <c r="M114" s="164"/>
      <c r="N114" s="164"/>
      <c r="O114" s="164"/>
      <c r="P114" s="164"/>
      <c r="Q114" s="164"/>
      <c r="R114" s="164"/>
      <c r="S114" s="164"/>
      <c r="T114" s="164"/>
      <c r="U114" s="164"/>
      <c r="V114" s="164"/>
      <c r="W114" s="165"/>
      <c r="X114" s="194" t="str">
        <f t="shared" si="15"/>
        <v>-</v>
      </c>
      <c r="Y114" s="197" t="str">
        <f t="shared" si="16"/>
        <v>-</v>
      </c>
      <c r="Z114" s="195" t="str">
        <f t="shared" si="17"/>
        <v>-</v>
      </c>
      <c r="AA114" s="168" t="s">
        <v>0</v>
      </c>
      <c r="AB114" s="193">
        <f t="shared" si="18"/>
        <v>0</v>
      </c>
      <c r="AC114" s="193">
        <f t="shared" si="19"/>
        <v>0</v>
      </c>
      <c r="AD114" s="167"/>
      <c r="AE114" s="167">
        <f t="shared" si="20"/>
        <v>-1</v>
      </c>
      <c r="AF114" s="154">
        <f t="shared" si="22"/>
        <v>0</v>
      </c>
      <c r="AG114" s="155">
        <f t="shared" si="22"/>
        <v>0</v>
      </c>
      <c r="AH114" s="155">
        <f t="shared" si="22"/>
        <v>0</v>
      </c>
      <c r="AI114" s="156">
        <f t="shared" si="22"/>
        <v>0</v>
      </c>
      <c r="AJ114" s="157">
        <f t="shared" si="13"/>
        <v>-1</v>
      </c>
      <c r="AK114" s="158">
        <f t="shared" si="21"/>
        <v>0</v>
      </c>
      <c r="AL114" s="159">
        <f t="shared" si="21"/>
        <v>0</v>
      </c>
      <c r="AM114" s="159">
        <f t="shared" si="21"/>
        <v>0</v>
      </c>
      <c r="AN114" s="160">
        <f t="shared" si="21"/>
        <v>0</v>
      </c>
    </row>
    <row r="115" spans="2:40" ht="15.75" customHeight="1" outlineLevel="2" x14ac:dyDescent="0.2">
      <c r="B115" s="161">
        <f t="shared" si="14"/>
        <v>1</v>
      </c>
      <c r="C115" s="238"/>
      <c r="D115" s="162"/>
      <c r="E115" s="163"/>
      <c r="F115" s="231"/>
      <c r="G115" s="229"/>
      <c r="H115" s="164"/>
      <c r="I115" s="164"/>
      <c r="J115" s="164"/>
      <c r="K115" s="164"/>
      <c r="L115" s="164"/>
      <c r="M115" s="164"/>
      <c r="N115" s="164"/>
      <c r="O115" s="164"/>
      <c r="P115" s="164"/>
      <c r="Q115" s="164"/>
      <c r="R115" s="164"/>
      <c r="S115" s="164"/>
      <c r="T115" s="164"/>
      <c r="U115" s="164"/>
      <c r="V115" s="164"/>
      <c r="W115" s="165"/>
      <c r="X115" s="194" t="str">
        <f t="shared" si="15"/>
        <v>-</v>
      </c>
      <c r="Y115" s="197" t="str">
        <f t="shared" si="16"/>
        <v>-</v>
      </c>
      <c r="Z115" s="195" t="str">
        <f t="shared" si="17"/>
        <v>-</v>
      </c>
      <c r="AA115" s="168" t="s">
        <v>0</v>
      </c>
      <c r="AB115" s="193">
        <f t="shared" si="18"/>
        <v>0</v>
      </c>
      <c r="AC115" s="193">
        <f t="shared" si="19"/>
        <v>0</v>
      </c>
      <c r="AD115" s="167"/>
      <c r="AE115" s="167">
        <f t="shared" si="20"/>
        <v>-1</v>
      </c>
      <c r="AF115" s="154">
        <f t="shared" si="22"/>
        <v>0</v>
      </c>
      <c r="AG115" s="155">
        <f t="shared" si="22"/>
        <v>0</v>
      </c>
      <c r="AH115" s="155">
        <f t="shared" si="22"/>
        <v>0</v>
      </c>
      <c r="AI115" s="156">
        <f t="shared" si="22"/>
        <v>0</v>
      </c>
      <c r="AJ115" s="157">
        <f t="shared" si="13"/>
        <v>-1</v>
      </c>
      <c r="AK115" s="158">
        <f t="shared" si="21"/>
        <v>0</v>
      </c>
      <c r="AL115" s="159">
        <f t="shared" si="21"/>
        <v>0</v>
      </c>
      <c r="AM115" s="159">
        <f t="shared" si="21"/>
        <v>0</v>
      </c>
      <c r="AN115" s="160">
        <f t="shared" si="21"/>
        <v>0</v>
      </c>
    </row>
    <row r="116" spans="2:40" ht="15.75" customHeight="1" outlineLevel="2" x14ac:dyDescent="0.2">
      <c r="B116" s="161">
        <f t="shared" si="14"/>
        <v>1</v>
      </c>
      <c r="C116" s="238"/>
      <c r="D116" s="162"/>
      <c r="E116" s="163"/>
      <c r="F116" s="231"/>
      <c r="G116" s="229"/>
      <c r="H116" s="164"/>
      <c r="I116" s="164"/>
      <c r="J116" s="164"/>
      <c r="K116" s="164"/>
      <c r="L116" s="164"/>
      <c r="M116" s="164"/>
      <c r="N116" s="164"/>
      <c r="O116" s="164"/>
      <c r="P116" s="164"/>
      <c r="Q116" s="164"/>
      <c r="R116" s="164"/>
      <c r="S116" s="164"/>
      <c r="T116" s="164"/>
      <c r="U116" s="164"/>
      <c r="V116" s="164"/>
      <c r="W116" s="165"/>
      <c r="X116" s="194" t="str">
        <f t="shared" si="15"/>
        <v>-</v>
      </c>
      <c r="Y116" s="197" t="str">
        <f t="shared" si="16"/>
        <v>-</v>
      </c>
      <c r="Z116" s="195" t="str">
        <f t="shared" si="17"/>
        <v>-</v>
      </c>
      <c r="AA116" s="168" t="s">
        <v>0</v>
      </c>
      <c r="AB116" s="193">
        <f t="shared" si="18"/>
        <v>0</v>
      </c>
      <c r="AC116" s="193">
        <f t="shared" si="19"/>
        <v>0</v>
      </c>
      <c r="AD116" s="167"/>
      <c r="AE116" s="167">
        <f t="shared" si="20"/>
        <v>-1</v>
      </c>
      <c r="AF116" s="154">
        <f t="shared" si="22"/>
        <v>0</v>
      </c>
      <c r="AG116" s="155">
        <f t="shared" si="22"/>
        <v>0</v>
      </c>
      <c r="AH116" s="155">
        <f t="shared" si="22"/>
        <v>0</v>
      </c>
      <c r="AI116" s="156">
        <f t="shared" si="22"/>
        <v>0</v>
      </c>
      <c r="AJ116" s="157">
        <f t="shared" si="13"/>
        <v>-1</v>
      </c>
      <c r="AK116" s="158">
        <f t="shared" si="21"/>
        <v>0</v>
      </c>
      <c r="AL116" s="159">
        <f t="shared" si="21"/>
        <v>0</v>
      </c>
      <c r="AM116" s="159">
        <f t="shared" si="21"/>
        <v>0</v>
      </c>
      <c r="AN116" s="160">
        <f t="shared" si="21"/>
        <v>0</v>
      </c>
    </row>
    <row r="117" spans="2:40" ht="15.75" customHeight="1" outlineLevel="2" x14ac:dyDescent="0.2">
      <c r="B117" s="161">
        <f t="shared" si="14"/>
        <v>1</v>
      </c>
      <c r="C117" s="238"/>
      <c r="D117" s="162"/>
      <c r="E117" s="163"/>
      <c r="F117" s="231"/>
      <c r="G117" s="229"/>
      <c r="H117" s="164"/>
      <c r="I117" s="164"/>
      <c r="J117" s="164"/>
      <c r="K117" s="164"/>
      <c r="L117" s="164"/>
      <c r="M117" s="164"/>
      <c r="N117" s="164"/>
      <c r="O117" s="164"/>
      <c r="P117" s="164"/>
      <c r="Q117" s="164"/>
      <c r="R117" s="164"/>
      <c r="S117" s="164"/>
      <c r="T117" s="164"/>
      <c r="U117" s="164"/>
      <c r="V117" s="164"/>
      <c r="W117" s="165"/>
      <c r="X117" s="194" t="str">
        <f t="shared" si="15"/>
        <v>-</v>
      </c>
      <c r="Y117" s="197" t="str">
        <f t="shared" si="16"/>
        <v>-</v>
      </c>
      <c r="Z117" s="195" t="str">
        <f t="shared" si="17"/>
        <v>-</v>
      </c>
      <c r="AA117" s="168" t="s">
        <v>0</v>
      </c>
      <c r="AB117" s="193">
        <f t="shared" si="18"/>
        <v>0</v>
      </c>
      <c r="AC117" s="193">
        <f t="shared" si="19"/>
        <v>0</v>
      </c>
      <c r="AD117" s="167"/>
      <c r="AE117" s="167">
        <f t="shared" si="20"/>
        <v>-1</v>
      </c>
      <c r="AF117" s="154">
        <f t="shared" si="22"/>
        <v>0</v>
      </c>
      <c r="AG117" s="155">
        <f t="shared" si="22"/>
        <v>0</v>
      </c>
      <c r="AH117" s="155">
        <f t="shared" si="22"/>
        <v>0</v>
      </c>
      <c r="AI117" s="156">
        <f t="shared" si="22"/>
        <v>0</v>
      </c>
      <c r="AJ117" s="157">
        <f t="shared" si="13"/>
        <v>-1</v>
      </c>
      <c r="AK117" s="158">
        <f t="shared" si="21"/>
        <v>0</v>
      </c>
      <c r="AL117" s="159">
        <f t="shared" si="21"/>
        <v>0</v>
      </c>
      <c r="AM117" s="159">
        <f t="shared" si="21"/>
        <v>0</v>
      </c>
      <c r="AN117" s="160">
        <f t="shared" si="21"/>
        <v>0</v>
      </c>
    </row>
    <row r="118" spans="2:40" ht="15.75" customHeight="1" outlineLevel="2" x14ac:dyDescent="0.2">
      <c r="B118" s="161">
        <f t="shared" si="14"/>
        <v>1</v>
      </c>
      <c r="C118" s="238"/>
      <c r="D118" s="162"/>
      <c r="E118" s="163"/>
      <c r="F118" s="231"/>
      <c r="G118" s="229"/>
      <c r="H118" s="164"/>
      <c r="I118" s="164"/>
      <c r="J118" s="164"/>
      <c r="K118" s="164"/>
      <c r="L118" s="164"/>
      <c r="M118" s="164"/>
      <c r="N118" s="164"/>
      <c r="O118" s="164"/>
      <c r="P118" s="164"/>
      <c r="Q118" s="164"/>
      <c r="R118" s="164"/>
      <c r="S118" s="164"/>
      <c r="T118" s="164"/>
      <c r="U118" s="164"/>
      <c r="V118" s="164"/>
      <c r="W118" s="165"/>
      <c r="X118" s="194" t="str">
        <f t="shared" si="15"/>
        <v>-</v>
      </c>
      <c r="Y118" s="197" t="str">
        <f t="shared" si="16"/>
        <v>-</v>
      </c>
      <c r="Z118" s="195" t="str">
        <f t="shared" si="17"/>
        <v>-</v>
      </c>
      <c r="AA118" s="168" t="s">
        <v>0</v>
      </c>
      <c r="AB118" s="193">
        <f t="shared" si="18"/>
        <v>0</v>
      </c>
      <c r="AC118" s="193">
        <f t="shared" si="19"/>
        <v>0</v>
      </c>
      <c r="AD118" s="167"/>
      <c r="AE118" s="167">
        <f t="shared" si="20"/>
        <v>-1</v>
      </c>
      <c r="AF118" s="154">
        <f t="shared" si="22"/>
        <v>0</v>
      </c>
      <c r="AG118" s="155">
        <f t="shared" si="22"/>
        <v>0</v>
      </c>
      <c r="AH118" s="155">
        <f t="shared" si="22"/>
        <v>0</v>
      </c>
      <c r="AI118" s="156">
        <f t="shared" si="22"/>
        <v>0</v>
      </c>
      <c r="AJ118" s="157">
        <f t="shared" si="13"/>
        <v>-1</v>
      </c>
      <c r="AK118" s="158">
        <f t="shared" si="21"/>
        <v>0</v>
      </c>
      <c r="AL118" s="159">
        <f t="shared" si="21"/>
        <v>0</v>
      </c>
      <c r="AM118" s="159">
        <f t="shared" si="21"/>
        <v>0</v>
      </c>
      <c r="AN118" s="160">
        <f t="shared" si="21"/>
        <v>0</v>
      </c>
    </row>
    <row r="119" spans="2:40" ht="15.75" customHeight="1" outlineLevel="2" x14ac:dyDescent="0.2">
      <c r="B119" s="161">
        <f t="shared" si="14"/>
        <v>1</v>
      </c>
      <c r="C119" s="238"/>
      <c r="D119" s="162"/>
      <c r="E119" s="163"/>
      <c r="F119" s="231"/>
      <c r="G119" s="229"/>
      <c r="H119" s="164"/>
      <c r="I119" s="164"/>
      <c r="J119" s="164"/>
      <c r="K119" s="164"/>
      <c r="L119" s="164"/>
      <c r="M119" s="164"/>
      <c r="N119" s="164"/>
      <c r="O119" s="164"/>
      <c r="P119" s="164"/>
      <c r="Q119" s="164"/>
      <c r="R119" s="164"/>
      <c r="S119" s="164"/>
      <c r="T119" s="164"/>
      <c r="U119" s="164"/>
      <c r="V119" s="164"/>
      <c r="W119" s="165"/>
      <c r="X119" s="194" t="str">
        <f t="shared" si="15"/>
        <v>-</v>
      </c>
      <c r="Y119" s="197" t="str">
        <f t="shared" si="16"/>
        <v>-</v>
      </c>
      <c r="Z119" s="195" t="str">
        <f t="shared" si="17"/>
        <v>-</v>
      </c>
      <c r="AA119" s="168" t="s">
        <v>0</v>
      </c>
      <c r="AB119" s="193">
        <f t="shared" si="18"/>
        <v>0</v>
      </c>
      <c r="AC119" s="193">
        <f t="shared" si="19"/>
        <v>0</v>
      </c>
      <c r="AD119" s="167"/>
      <c r="AE119" s="167">
        <f t="shared" si="20"/>
        <v>-1</v>
      </c>
      <c r="AF119" s="154">
        <f t="shared" si="22"/>
        <v>0</v>
      </c>
      <c r="AG119" s="155">
        <f t="shared" si="22"/>
        <v>0</v>
      </c>
      <c r="AH119" s="155">
        <f t="shared" si="22"/>
        <v>0</v>
      </c>
      <c r="AI119" s="156">
        <f t="shared" si="22"/>
        <v>0</v>
      </c>
      <c r="AJ119" s="157">
        <f t="shared" si="13"/>
        <v>-1</v>
      </c>
      <c r="AK119" s="158">
        <f t="shared" si="21"/>
        <v>0</v>
      </c>
      <c r="AL119" s="159">
        <f t="shared" si="21"/>
        <v>0</v>
      </c>
      <c r="AM119" s="159">
        <f t="shared" si="21"/>
        <v>0</v>
      </c>
      <c r="AN119" s="160">
        <f t="shared" si="21"/>
        <v>0</v>
      </c>
    </row>
    <row r="120" spans="2:40" ht="15.75" customHeight="1" outlineLevel="2" x14ac:dyDescent="0.2">
      <c r="B120" s="161">
        <f t="shared" si="14"/>
        <v>1</v>
      </c>
      <c r="C120" s="238"/>
      <c r="D120" s="162"/>
      <c r="E120" s="163"/>
      <c r="F120" s="231"/>
      <c r="G120" s="229"/>
      <c r="H120" s="164"/>
      <c r="I120" s="164"/>
      <c r="J120" s="164"/>
      <c r="K120" s="164"/>
      <c r="L120" s="164"/>
      <c r="M120" s="164"/>
      <c r="N120" s="164"/>
      <c r="O120" s="164"/>
      <c r="P120" s="164"/>
      <c r="Q120" s="164"/>
      <c r="R120" s="164"/>
      <c r="S120" s="164"/>
      <c r="T120" s="164"/>
      <c r="U120" s="164"/>
      <c r="V120" s="164"/>
      <c r="W120" s="165"/>
      <c r="X120" s="194" t="str">
        <f t="shared" si="15"/>
        <v>-</v>
      </c>
      <c r="Y120" s="197" t="str">
        <f t="shared" si="16"/>
        <v>-</v>
      </c>
      <c r="Z120" s="195" t="str">
        <f t="shared" si="17"/>
        <v>-</v>
      </c>
      <c r="AA120" s="168" t="s">
        <v>0</v>
      </c>
      <c r="AB120" s="193">
        <f t="shared" si="18"/>
        <v>0</v>
      </c>
      <c r="AC120" s="193">
        <f t="shared" si="19"/>
        <v>0</v>
      </c>
      <c r="AD120" s="167"/>
      <c r="AE120" s="167">
        <f t="shared" si="20"/>
        <v>-1</v>
      </c>
      <c r="AF120" s="154">
        <f t="shared" si="22"/>
        <v>0</v>
      </c>
      <c r="AG120" s="155">
        <f t="shared" si="22"/>
        <v>0</v>
      </c>
      <c r="AH120" s="155">
        <f t="shared" si="22"/>
        <v>0</v>
      </c>
      <c r="AI120" s="156">
        <f t="shared" si="22"/>
        <v>0</v>
      </c>
      <c r="AJ120" s="157">
        <f t="shared" si="13"/>
        <v>-1</v>
      </c>
      <c r="AK120" s="158">
        <f t="shared" si="21"/>
        <v>0</v>
      </c>
      <c r="AL120" s="159">
        <f t="shared" si="21"/>
        <v>0</v>
      </c>
      <c r="AM120" s="159">
        <f t="shared" si="21"/>
        <v>0</v>
      </c>
      <c r="AN120" s="160">
        <f t="shared" si="21"/>
        <v>0</v>
      </c>
    </row>
    <row r="121" spans="2:40" ht="15.75" customHeight="1" outlineLevel="2" x14ac:dyDescent="0.2">
      <c r="B121" s="161">
        <f t="shared" si="14"/>
        <v>1</v>
      </c>
      <c r="C121" s="238"/>
      <c r="D121" s="162"/>
      <c r="E121" s="163"/>
      <c r="F121" s="231"/>
      <c r="G121" s="229"/>
      <c r="H121" s="164"/>
      <c r="I121" s="164"/>
      <c r="J121" s="164"/>
      <c r="K121" s="164"/>
      <c r="L121" s="164"/>
      <c r="M121" s="164"/>
      <c r="N121" s="164"/>
      <c r="O121" s="164"/>
      <c r="P121" s="164"/>
      <c r="Q121" s="164"/>
      <c r="R121" s="164"/>
      <c r="S121" s="164"/>
      <c r="T121" s="164"/>
      <c r="U121" s="164"/>
      <c r="V121" s="164"/>
      <c r="W121" s="165"/>
      <c r="X121" s="194" t="str">
        <f t="shared" si="15"/>
        <v>-</v>
      </c>
      <c r="Y121" s="197" t="str">
        <f t="shared" si="16"/>
        <v>-</v>
      </c>
      <c r="Z121" s="195" t="str">
        <f t="shared" si="17"/>
        <v>-</v>
      </c>
      <c r="AA121" s="168" t="s">
        <v>0</v>
      </c>
      <c r="AB121" s="193">
        <f t="shared" si="18"/>
        <v>0</v>
      </c>
      <c r="AC121" s="193">
        <f t="shared" si="19"/>
        <v>0</v>
      </c>
      <c r="AD121" s="167"/>
      <c r="AE121" s="167">
        <f t="shared" si="20"/>
        <v>-1</v>
      </c>
      <c r="AF121" s="154">
        <f t="shared" si="22"/>
        <v>0</v>
      </c>
      <c r="AG121" s="155">
        <f t="shared" si="22"/>
        <v>0</v>
      </c>
      <c r="AH121" s="155">
        <f t="shared" si="22"/>
        <v>0</v>
      </c>
      <c r="AI121" s="156">
        <f t="shared" si="22"/>
        <v>0</v>
      </c>
      <c r="AJ121" s="157">
        <f t="shared" si="13"/>
        <v>-1</v>
      </c>
      <c r="AK121" s="158">
        <f t="shared" si="21"/>
        <v>0</v>
      </c>
      <c r="AL121" s="159">
        <f t="shared" si="21"/>
        <v>0</v>
      </c>
      <c r="AM121" s="159">
        <f t="shared" si="21"/>
        <v>0</v>
      </c>
      <c r="AN121" s="160">
        <f t="shared" si="21"/>
        <v>0</v>
      </c>
    </row>
    <row r="122" spans="2:40" ht="15.75" customHeight="1" outlineLevel="2" x14ac:dyDescent="0.2">
      <c r="B122" s="161">
        <f t="shared" si="14"/>
        <v>1</v>
      </c>
      <c r="C122" s="238"/>
      <c r="D122" s="162"/>
      <c r="E122" s="163"/>
      <c r="F122" s="231"/>
      <c r="G122" s="229"/>
      <c r="H122" s="164"/>
      <c r="I122" s="164"/>
      <c r="J122" s="164"/>
      <c r="K122" s="164"/>
      <c r="L122" s="164"/>
      <c r="M122" s="164"/>
      <c r="N122" s="164"/>
      <c r="O122" s="164"/>
      <c r="P122" s="164"/>
      <c r="Q122" s="164"/>
      <c r="R122" s="164"/>
      <c r="S122" s="164"/>
      <c r="T122" s="164"/>
      <c r="U122" s="164"/>
      <c r="V122" s="164"/>
      <c r="W122" s="165"/>
      <c r="X122" s="194" t="str">
        <f t="shared" si="15"/>
        <v>-</v>
      </c>
      <c r="Y122" s="197" t="str">
        <f t="shared" si="16"/>
        <v>-</v>
      </c>
      <c r="Z122" s="195" t="str">
        <f t="shared" si="17"/>
        <v>-</v>
      </c>
      <c r="AA122" s="168" t="s">
        <v>0</v>
      </c>
      <c r="AB122" s="193">
        <f t="shared" si="18"/>
        <v>0</v>
      </c>
      <c r="AC122" s="193">
        <f t="shared" si="19"/>
        <v>0</v>
      </c>
      <c r="AD122" s="167"/>
      <c r="AE122" s="167">
        <f t="shared" si="20"/>
        <v>-1</v>
      </c>
      <c r="AF122" s="154">
        <f t="shared" si="22"/>
        <v>0</v>
      </c>
      <c r="AG122" s="155">
        <f t="shared" si="22"/>
        <v>0</v>
      </c>
      <c r="AH122" s="155">
        <f t="shared" si="22"/>
        <v>0</v>
      </c>
      <c r="AI122" s="156">
        <f t="shared" si="22"/>
        <v>0</v>
      </c>
      <c r="AJ122" s="157">
        <f t="shared" si="13"/>
        <v>-1</v>
      </c>
      <c r="AK122" s="158">
        <f t="shared" si="21"/>
        <v>0</v>
      </c>
      <c r="AL122" s="159">
        <f t="shared" si="21"/>
        <v>0</v>
      </c>
      <c r="AM122" s="159">
        <f t="shared" si="21"/>
        <v>0</v>
      </c>
      <c r="AN122" s="160">
        <f t="shared" si="21"/>
        <v>0</v>
      </c>
    </row>
    <row r="123" spans="2:40" ht="15.75" customHeight="1" outlineLevel="2" x14ac:dyDescent="0.2">
      <c r="B123" s="161">
        <f t="shared" si="14"/>
        <v>1</v>
      </c>
      <c r="C123" s="238"/>
      <c r="D123" s="232"/>
      <c r="E123" s="163"/>
      <c r="F123" s="230"/>
      <c r="G123" s="245"/>
      <c r="H123" s="164"/>
      <c r="I123" s="163"/>
      <c r="J123" s="164"/>
      <c r="K123" s="164"/>
      <c r="L123" s="164"/>
      <c r="M123" s="164"/>
      <c r="N123" s="164"/>
      <c r="O123" s="164"/>
      <c r="P123" s="164"/>
      <c r="Q123" s="164"/>
      <c r="R123" s="164"/>
      <c r="S123" s="164"/>
      <c r="T123" s="164"/>
      <c r="U123" s="164"/>
      <c r="V123" s="164"/>
      <c r="W123" s="165"/>
      <c r="X123" s="194" t="str">
        <f t="shared" si="15"/>
        <v>-</v>
      </c>
      <c r="Y123" s="197" t="str">
        <f t="shared" si="16"/>
        <v>-</v>
      </c>
      <c r="Z123" s="195" t="str">
        <f t="shared" si="17"/>
        <v>-</v>
      </c>
      <c r="AA123" s="168" t="s">
        <v>0</v>
      </c>
      <c r="AB123" s="193">
        <f t="shared" si="18"/>
        <v>0</v>
      </c>
      <c r="AC123" s="193">
        <f t="shared" si="19"/>
        <v>0</v>
      </c>
      <c r="AD123" s="167"/>
      <c r="AE123" s="167">
        <f t="shared" si="20"/>
        <v>-1</v>
      </c>
      <c r="AF123" s="154">
        <f t="shared" si="22"/>
        <v>0</v>
      </c>
      <c r="AG123" s="155">
        <f t="shared" si="22"/>
        <v>0</v>
      </c>
      <c r="AH123" s="155">
        <f t="shared" si="22"/>
        <v>0</v>
      </c>
      <c r="AI123" s="156">
        <f t="shared" si="22"/>
        <v>0</v>
      </c>
      <c r="AJ123" s="157">
        <f t="shared" si="13"/>
        <v>-1</v>
      </c>
      <c r="AK123" s="158">
        <f t="shared" si="21"/>
        <v>0</v>
      </c>
      <c r="AL123" s="159">
        <f t="shared" si="21"/>
        <v>0</v>
      </c>
      <c r="AM123" s="159">
        <f t="shared" si="21"/>
        <v>0</v>
      </c>
      <c r="AN123" s="160">
        <f t="shared" si="21"/>
        <v>0</v>
      </c>
    </row>
    <row r="124" spans="2:40" ht="15.75" customHeight="1" outlineLevel="2" x14ac:dyDescent="0.2">
      <c r="B124" s="161">
        <f t="shared" si="14"/>
        <v>1</v>
      </c>
      <c r="C124" s="238"/>
      <c r="D124" s="162"/>
      <c r="E124" s="163"/>
      <c r="F124" s="231"/>
      <c r="G124" s="229"/>
      <c r="H124" s="164"/>
      <c r="I124" s="164"/>
      <c r="J124" s="164"/>
      <c r="K124" s="164"/>
      <c r="L124" s="164"/>
      <c r="M124" s="164"/>
      <c r="N124" s="164"/>
      <c r="O124" s="164"/>
      <c r="P124" s="164"/>
      <c r="Q124" s="164"/>
      <c r="R124" s="164"/>
      <c r="S124" s="164"/>
      <c r="T124" s="164"/>
      <c r="U124" s="164"/>
      <c r="V124" s="164"/>
      <c r="W124" s="165"/>
      <c r="X124" s="194" t="str">
        <f t="shared" si="15"/>
        <v>-</v>
      </c>
      <c r="Y124" s="197" t="str">
        <f t="shared" si="16"/>
        <v>-</v>
      </c>
      <c r="Z124" s="195" t="str">
        <f t="shared" si="17"/>
        <v>-</v>
      </c>
      <c r="AA124" s="168" t="s">
        <v>0</v>
      </c>
      <c r="AB124" s="193">
        <f t="shared" si="18"/>
        <v>0</v>
      </c>
      <c r="AC124" s="193">
        <f t="shared" si="19"/>
        <v>0</v>
      </c>
      <c r="AD124" s="167"/>
      <c r="AE124" s="167">
        <f t="shared" si="20"/>
        <v>-1</v>
      </c>
      <c r="AF124" s="154">
        <f t="shared" si="22"/>
        <v>0</v>
      </c>
      <c r="AG124" s="155">
        <f t="shared" si="22"/>
        <v>0</v>
      </c>
      <c r="AH124" s="155">
        <f t="shared" si="22"/>
        <v>0</v>
      </c>
      <c r="AI124" s="156">
        <f t="shared" si="22"/>
        <v>0</v>
      </c>
      <c r="AJ124" s="157">
        <f t="shared" si="13"/>
        <v>-1</v>
      </c>
      <c r="AK124" s="158">
        <f t="shared" si="21"/>
        <v>0</v>
      </c>
      <c r="AL124" s="159">
        <f t="shared" si="21"/>
        <v>0</v>
      </c>
      <c r="AM124" s="159">
        <f t="shared" si="21"/>
        <v>0</v>
      </c>
      <c r="AN124" s="160">
        <f t="shared" si="21"/>
        <v>0</v>
      </c>
    </row>
    <row r="125" spans="2:40" ht="15.75" customHeight="1" outlineLevel="2" x14ac:dyDescent="0.2">
      <c r="B125" s="161">
        <f t="shared" si="14"/>
        <v>1</v>
      </c>
      <c r="C125" s="238"/>
      <c r="D125" s="162"/>
      <c r="E125" s="163"/>
      <c r="F125" s="231"/>
      <c r="G125" s="229"/>
      <c r="H125" s="164"/>
      <c r="I125" s="164"/>
      <c r="J125" s="164"/>
      <c r="K125" s="164"/>
      <c r="L125" s="164"/>
      <c r="M125" s="164"/>
      <c r="N125" s="164"/>
      <c r="O125" s="164"/>
      <c r="P125" s="164"/>
      <c r="Q125" s="164"/>
      <c r="R125" s="164"/>
      <c r="S125" s="164"/>
      <c r="T125" s="164"/>
      <c r="U125" s="164"/>
      <c r="V125" s="164"/>
      <c r="W125" s="165"/>
      <c r="X125" s="194" t="str">
        <f t="shared" si="15"/>
        <v>-</v>
      </c>
      <c r="Y125" s="197" t="str">
        <f t="shared" si="16"/>
        <v>-</v>
      </c>
      <c r="Z125" s="195" t="str">
        <f t="shared" si="17"/>
        <v>-</v>
      </c>
      <c r="AA125" s="168" t="s">
        <v>0</v>
      </c>
      <c r="AB125" s="193">
        <f t="shared" si="18"/>
        <v>0</v>
      </c>
      <c r="AC125" s="193">
        <f t="shared" si="19"/>
        <v>0</v>
      </c>
      <c r="AD125" s="167"/>
      <c r="AE125" s="167">
        <f t="shared" si="20"/>
        <v>-1</v>
      </c>
      <c r="AF125" s="154">
        <f t="shared" si="22"/>
        <v>0</v>
      </c>
      <c r="AG125" s="155">
        <f t="shared" si="22"/>
        <v>0</v>
      </c>
      <c r="AH125" s="155">
        <f t="shared" si="22"/>
        <v>0</v>
      </c>
      <c r="AI125" s="156">
        <f t="shared" si="22"/>
        <v>0</v>
      </c>
      <c r="AJ125" s="157">
        <f t="shared" si="13"/>
        <v>-1</v>
      </c>
      <c r="AK125" s="158">
        <f t="shared" si="21"/>
        <v>0</v>
      </c>
      <c r="AL125" s="159">
        <f t="shared" si="21"/>
        <v>0</v>
      </c>
      <c r="AM125" s="159">
        <f t="shared" si="21"/>
        <v>0</v>
      </c>
      <c r="AN125" s="160">
        <f t="shared" si="21"/>
        <v>0</v>
      </c>
    </row>
    <row r="126" spans="2:40" ht="15.75" customHeight="1" outlineLevel="2" x14ac:dyDescent="0.2">
      <c r="B126" s="161">
        <f t="shared" si="14"/>
        <v>1</v>
      </c>
      <c r="C126" s="238"/>
      <c r="D126" s="162"/>
      <c r="E126" s="163"/>
      <c r="F126" s="231"/>
      <c r="G126" s="229"/>
      <c r="H126" s="164"/>
      <c r="I126" s="164"/>
      <c r="J126" s="164"/>
      <c r="K126" s="164"/>
      <c r="L126" s="164"/>
      <c r="M126" s="164"/>
      <c r="N126" s="164"/>
      <c r="O126" s="164"/>
      <c r="P126" s="164"/>
      <c r="Q126" s="164"/>
      <c r="R126" s="164"/>
      <c r="S126" s="164"/>
      <c r="T126" s="164"/>
      <c r="U126" s="164"/>
      <c r="V126" s="164"/>
      <c r="W126" s="165"/>
      <c r="X126" s="194" t="str">
        <f t="shared" si="15"/>
        <v>-</v>
      </c>
      <c r="Y126" s="197" t="str">
        <f t="shared" si="16"/>
        <v>-</v>
      </c>
      <c r="Z126" s="195" t="str">
        <f t="shared" si="17"/>
        <v>-</v>
      </c>
      <c r="AA126" s="168" t="s">
        <v>0</v>
      </c>
      <c r="AB126" s="193">
        <f t="shared" si="18"/>
        <v>0</v>
      </c>
      <c r="AC126" s="193">
        <f t="shared" si="19"/>
        <v>0</v>
      </c>
      <c r="AD126" s="167"/>
      <c r="AE126" s="167">
        <f t="shared" si="20"/>
        <v>-1</v>
      </c>
      <c r="AF126" s="154">
        <f t="shared" si="22"/>
        <v>0</v>
      </c>
      <c r="AG126" s="155">
        <f t="shared" si="22"/>
        <v>0</v>
      </c>
      <c r="AH126" s="155">
        <f t="shared" si="22"/>
        <v>0</v>
      </c>
      <c r="AI126" s="156">
        <f t="shared" si="22"/>
        <v>0</v>
      </c>
      <c r="AJ126" s="157">
        <f t="shared" si="13"/>
        <v>-1</v>
      </c>
      <c r="AK126" s="158">
        <f t="shared" si="21"/>
        <v>0</v>
      </c>
      <c r="AL126" s="159">
        <f t="shared" si="21"/>
        <v>0</v>
      </c>
      <c r="AM126" s="159">
        <f t="shared" si="21"/>
        <v>0</v>
      </c>
      <c r="AN126" s="160">
        <f t="shared" si="21"/>
        <v>0</v>
      </c>
    </row>
    <row r="127" spans="2:40" ht="15.75" customHeight="1" outlineLevel="2" x14ac:dyDescent="0.2">
      <c r="B127" s="161">
        <f t="shared" si="14"/>
        <v>1</v>
      </c>
      <c r="C127" s="238"/>
      <c r="D127" s="232"/>
      <c r="E127" s="163"/>
      <c r="F127" s="230"/>
      <c r="G127" s="229"/>
      <c r="H127" s="163"/>
      <c r="I127" s="163"/>
      <c r="J127" s="164"/>
      <c r="K127" s="164"/>
      <c r="L127" s="164"/>
      <c r="M127" s="164"/>
      <c r="N127" s="164"/>
      <c r="O127" s="164"/>
      <c r="P127" s="164"/>
      <c r="Q127" s="164"/>
      <c r="R127" s="164"/>
      <c r="S127" s="164"/>
      <c r="T127" s="164"/>
      <c r="U127" s="164"/>
      <c r="V127" s="164"/>
      <c r="W127" s="165"/>
      <c r="X127" s="194" t="str">
        <f t="shared" si="15"/>
        <v>-</v>
      </c>
      <c r="Y127" s="197" t="str">
        <f t="shared" si="16"/>
        <v>-</v>
      </c>
      <c r="Z127" s="195" t="str">
        <f t="shared" si="17"/>
        <v>-</v>
      </c>
      <c r="AA127" s="168" t="s">
        <v>0</v>
      </c>
      <c r="AB127" s="193">
        <f t="shared" si="18"/>
        <v>0</v>
      </c>
      <c r="AC127" s="193">
        <f t="shared" si="19"/>
        <v>0</v>
      </c>
      <c r="AD127" s="167"/>
      <c r="AE127" s="167">
        <f t="shared" si="20"/>
        <v>-1</v>
      </c>
      <c r="AF127" s="154">
        <f t="shared" si="22"/>
        <v>0</v>
      </c>
      <c r="AG127" s="155">
        <f t="shared" si="22"/>
        <v>0</v>
      </c>
      <c r="AH127" s="155">
        <f t="shared" si="22"/>
        <v>0</v>
      </c>
      <c r="AI127" s="156">
        <f t="shared" si="22"/>
        <v>0</v>
      </c>
      <c r="AJ127" s="157">
        <f t="shared" si="13"/>
        <v>-1</v>
      </c>
      <c r="AK127" s="158">
        <f t="shared" si="21"/>
        <v>0</v>
      </c>
      <c r="AL127" s="159">
        <f t="shared" si="21"/>
        <v>0</v>
      </c>
      <c r="AM127" s="159">
        <f t="shared" si="21"/>
        <v>0</v>
      </c>
      <c r="AN127" s="160">
        <f t="shared" si="21"/>
        <v>0</v>
      </c>
    </row>
    <row r="128" spans="2:40" ht="15.75" customHeight="1" outlineLevel="2" x14ac:dyDescent="0.2">
      <c r="B128" s="161">
        <f t="shared" si="14"/>
        <v>1</v>
      </c>
      <c r="C128" s="238"/>
      <c r="D128" s="162"/>
      <c r="E128" s="163"/>
      <c r="F128" s="231"/>
      <c r="G128" s="229"/>
      <c r="H128" s="164"/>
      <c r="I128" s="164"/>
      <c r="J128" s="164"/>
      <c r="K128" s="164"/>
      <c r="L128" s="164"/>
      <c r="M128" s="164"/>
      <c r="N128" s="164"/>
      <c r="O128" s="164"/>
      <c r="P128" s="164"/>
      <c r="Q128" s="164"/>
      <c r="R128" s="164"/>
      <c r="S128" s="164"/>
      <c r="T128" s="164"/>
      <c r="U128" s="164"/>
      <c r="V128" s="164"/>
      <c r="W128" s="165"/>
      <c r="X128" s="194" t="str">
        <f t="shared" si="15"/>
        <v>-</v>
      </c>
      <c r="Y128" s="197" t="str">
        <f t="shared" si="16"/>
        <v>-</v>
      </c>
      <c r="Z128" s="195" t="str">
        <f t="shared" si="17"/>
        <v>-</v>
      </c>
      <c r="AA128" s="168" t="s">
        <v>0</v>
      </c>
      <c r="AB128" s="193">
        <f t="shared" si="18"/>
        <v>0</v>
      </c>
      <c r="AC128" s="193">
        <f t="shared" si="19"/>
        <v>0</v>
      </c>
      <c r="AD128" s="167"/>
      <c r="AE128" s="167">
        <f t="shared" si="20"/>
        <v>-1</v>
      </c>
      <c r="AF128" s="154">
        <f t="shared" si="22"/>
        <v>0</v>
      </c>
      <c r="AG128" s="155">
        <f t="shared" si="22"/>
        <v>0</v>
      </c>
      <c r="AH128" s="155">
        <f t="shared" si="22"/>
        <v>0</v>
      </c>
      <c r="AI128" s="156">
        <f t="shared" si="22"/>
        <v>0</v>
      </c>
      <c r="AJ128" s="157">
        <f t="shared" si="13"/>
        <v>-1</v>
      </c>
      <c r="AK128" s="158">
        <f t="shared" si="21"/>
        <v>0</v>
      </c>
      <c r="AL128" s="159">
        <f t="shared" si="21"/>
        <v>0</v>
      </c>
      <c r="AM128" s="159">
        <f t="shared" si="21"/>
        <v>0</v>
      </c>
      <c r="AN128" s="160">
        <f t="shared" si="21"/>
        <v>0</v>
      </c>
    </row>
    <row r="129" spans="2:40" ht="15.75" customHeight="1" outlineLevel="2" x14ac:dyDescent="0.2">
      <c r="B129" s="161">
        <f t="shared" si="14"/>
        <v>1</v>
      </c>
      <c r="C129" s="238"/>
      <c r="D129" s="232"/>
      <c r="E129" s="163"/>
      <c r="F129" s="230"/>
      <c r="G129" s="229"/>
      <c r="H129" s="163"/>
      <c r="I129" s="163"/>
      <c r="J129" s="164"/>
      <c r="K129" s="164"/>
      <c r="L129" s="164"/>
      <c r="M129" s="164"/>
      <c r="N129" s="164"/>
      <c r="O129" s="164"/>
      <c r="P129" s="164"/>
      <c r="Q129" s="164"/>
      <c r="R129" s="164"/>
      <c r="S129" s="164"/>
      <c r="T129" s="164"/>
      <c r="U129" s="164"/>
      <c r="V129" s="164"/>
      <c r="W129" s="165"/>
      <c r="X129" s="194" t="str">
        <f t="shared" si="15"/>
        <v>-</v>
      </c>
      <c r="Y129" s="197" t="str">
        <f t="shared" si="16"/>
        <v>-</v>
      </c>
      <c r="Z129" s="195" t="str">
        <f t="shared" si="17"/>
        <v>-</v>
      </c>
      <c r="AA129" s="168" t="s">
        <v>0</v>
      </c>
      <c r="AB129" s="193">
        <f t="shared" si="18"/>
        <v>0</v>
      </c>
      <c r="AC129" s="193">
        <f t="shared" si="19"/>
        <v>0</v>
      </c>
      <c r="AD129" s="167"/>
      <c r="AE129" s="167">
        <f t="shared" si="20"/>
        <v>-1</v>
      </c>
      <c r="AF129" s="154">
        <f t="shared" si="22"/>
        <v>0</v>
      </c>
      <c r="AG129" s="155">
        <f t="shared" si="22"/>
        <v>0</v>
      </c>
      <c r="AH129" s="155">
        <f t="shared" si="22"/>
        <v>0</v>
      </c>
      <c r="AI129" s="156">
        <f t="shared" si="22"/>
        <v>0</v>
      </c>
      <c r="AJ129" s="157">
        <f t="shared" si="13"/>
        <v>-1</v>
      </c>
      <c r="AK129" s="158">
        <f t="shared" si="21"/>
        <v>0</v>
      </c>
      <c r="AL129" s="159">
        <f t="shared" si="21"/>
        <v>0</v>
      </c>
      <c r="AM129" s="159">
        <f t="shared" si="21"/>
        <v>0</v>
      </c>
      <c r="AN129" s="160">
        <f t="shared" si="21"/>
        <v>0</v>
      </c>
    </row>
    <row r="130" spans="2:40" ht="15.75" customHeight="1" outlineLevel="2" x14ac:dyDescent="0.2">
      <c r="B130" s="161">
        <f t="shared" si="14"/>
        <v>1</v>
      </c>
      <c r="C130" s="238"/>
      <c r="D130" s="162"/>
      <c r="E130" s="163"/>
      <c r="F130" s="231"/>
      <c r="G130" s="229"/>
      <c r="H130" s="164"/>
      <c r="I130" s="164"/>
      <c r="J130" s="164"/>
      <c r="K130" s="164"/>
      <c r="L130" s="164"/>
      <c r="M130" s="164"/>
      <c r="N130" s="164"/>
      <c r="O130" s="164"/>
      <c r="P130" s="164"/>
      <c r="Q130" s="164"/>
      <c r="R130" s="164"/>
      <c r="S130" s="164"/>
      <c r="T130" s="164"/>
      <c r="U130" s="164"/>
      <c r="V130" s="164"/>
      <c r="W130" s="165"/>
      <c r="X130" s="194" t="str">
        <f t="shared" si="15"/>
        <v>-</v>
      </c>
      <c r="Y130" s="197" t="str">
        <f t="shared" si="16"/>
        <v>-</v>
      </c>
      <c r="Z130" s="195" t="str">
        <f t="shared" si="17"/>
        <v>-</v>
      </c>
      <c r="AA130" s="168" t="s">
        <v>0</v>
      </c>
      <c r="AB130" s="193">
        <f t="shared" si="18"/>
        <v>0</v>
      </c>
      <c r="AC130" s="193">
        <f t="shared" si="19"/>
        <v>0</v>
      </c>
      <c r="AD130" s="167"/>
      <c r="AE130" s="167">
        <f t="shared" si="20"/>
        <v>-1</v>
      </c>
      <c r="AF130" s="154">
        <f t="shared" si="22"/>
        <v>0</v>
      </c>
      <c r="AG130" s="155">
        <f t="shared" si="22"/>
        <v>0</v>
      </c>
      <c r="AH130" s="155">
        <f t="shared" si="22"/>
        <v>0</v>
      </c>
      <c r="AI130" s="156">
        <f t="shared" si="22"/>
        <v>0</v>
      </c>
      <c r="AJ130" s="157">
        <f t="shared" si="13"/>
        <v>-1</v>
      </c>
      <c r="AK130" s="158">
        <f t="shared" si="21"/>
        <v>0</v>
      </c>
      <c r="AL130" s="159">
        <f t="shared" si="21"/>
        <v>0</v>
      </c>
      <c r="AM130" s="159">
        <f t="shared" si="21"/>
        <v>0</v>
      </c>
      <c r="AN130" s="160">
        <f t="shared" si="21"/>
        <v>0</v>
      </c>
    </row>
    <row r="131" spans="2:40" ht="15.75" customHeight="1" outlineLevel="2" x14ac:dyDescent="0.2">
      <c r="B131" s="161">
        <f t="shared" si="14"/>
        <v>1</v>
      </c>
      <c r="C131" s="238"/>
      <c r="D131" s="162"/>
      <c r="E131" s="163"/>
      <c r="F131" s="231"/>
      <c r="G131" s="229"/>
      <c r="H131" s="164"/>
      <c r="I131" s="164"/>
      <c r="J131" s="164"/>
      <c r="K131" s="164"/>
      <c r="L131" s="164"/>
      <c r="M131" s="164"/>
      <c r="N131" s="164"/>
      <c r="O131" s="164"/>
      <c r="P131" s="164"/>
      <c r="Q131" s="164"/>
      <c r="R131" s="164"/>
      <c r="S131" s="164"/>
      <c r="T131" s="164"/>
      <c r="U131" s="164"/>
      <c r="V131" s="164"/>
      <c r="W131" s="165"/>
      <c r="X131" s="194" t="str">
        <f t="shared" si="15"/>
        <v>-</v>
      </c>
      <c r="Y131" s="197" t="str">
        <f t="shared" si="16"/>
        <v>-</v>
      </c>
      <c r="Z131" s="195" t="str">
        <f t="shared" si="17"/>
        <v>-</v>
      </c>
      <c r="AA131" s="168" t="s">
        <v>0</v>
      </c>
      <c r="AB131" s="193">
        <f t="shared" si="18"/>
        <v>0</v>
      </c>
      <c r="AC131" s="193">
        <f t="shared" si="19"/>
        <v>0</v>
      </c>
      <c r="AD131" s="167"/>
      <c r="AE131" s="167">
        <f t="shared" si="20"/>
        <v>-1</v>
      </c>
      <c r="AF131" s="154">
        <f t="shared" si="22"/>
        <v>0</v>
      </c>
      <c r="AG131" s="155">
        <f t="shared" si="22"/>
        <v>0</v>
      </c>
      <c r="AH131" s="155">
        <f t="shared" si="22"/>
        <v>0</v>
      </c>
      <c r="AI131" s="156">
        <f t="shared" si="22"/>
        <v>0</v>
      </c>
      <c r="AJ131" s="157">
        <f t="shared" si="13"/>
        <v>-1</v>
      </c>
      <c r="AK131" s="158">
        <f t="shared" si="21"/>
        <v>0</v>
      </c>
      <c r="AL131" s="159">
        <f t="shared" si="21"/>
        <v>0</v>
      </c>
      <c r="AM131" s="159">
        <f t="shared" si="21"/>
        <v>0</v>
      </c>
      <c r="AN131" s="160">
        <f t="shared" si="21"/>
        <v>0</v>
      </c>
    </row>
    <row r="132" spans="2:40" ht="15.75" customHeight="1" outlineLevel="2" x14ac:dyDescent="0.2">
      <c r="B132" s="161">
        <f t="shared" si="14"/>
        <v>1</v>
      </c>
      <c r="C132" s="238"/>
      <c r="D132" s="162"/>
      <c r="E132" s="163"/>
      <c r="F132" s="231"/>
      <c r="G132" s="229"/>
      <c r="H132" s="164"/>
      <c r="I132" s="164"/>
      <c r="J132" s="164"/>
      <c r="K132" s="164"/>
      <c r="L132" s="164"/>
      <c r="M132" s="164"/>
      <c r="N132" s="164"/>
      <c r="O132" s="164"/>
      <c r="P132" s="164"/>
      <c r="Q132" s="164"/>
      <c r="R132" s="164"/>
      <c r="S132" s="164"/>
      <c r="T132" s="164"/>
      <c r="U132" s="164"/>
      <c r="V132" s="164"/>
      <c r="W132" s="165"/>
      <c r="X132" s="194" t="str">
        <f t="shared" si="15"/>
        <v>-</v>
      </c>
      <c r="Y132" s="197" t="str">
        <f t="shared" si="16"/>
        <v>-</v>
      </c>
      <c r="Z132" s="195" t="str">
        <f t="shared" si="17"/>
        <v>-</v>
      </c>
      <c r="AA132" s="168" t="s">
        <v>0</v>
      </c>
      <c r="AB132" s="193">
        <f t="shared" si="18"/>
        <v>0</v>
      </c>
      <c r="AC132" s="193">
        <f t="shared" si="19"/>
        <v>0</v>
      </c>
      <c r="AD132" s="167"/>
      <c r="AE132" s="167">
        <f t="shared" si="20"/>
        <v>-1</v>
      </c>
      <c r="AF132" s="154">
        <f t="shared" si="22"/>
        <v>0</v>
      </c>
      <c r="AG132" s="155">
        <f t="shared" si="22"/>
        <v>0</v>
      </c>
      <c r="AH132" s="155">
        <f t="shared" si="22"/>
        <v>0</v>
      </c>
      <c r="AI132" s="156">
        <f t="shared" si="22"/>
        <v>0</v>
      </c>
      <c r="AJ132" s="157">
        <f t="shared" si="13"/>
        <v>-1</v>
      </c>
      <c r="AK132" s="158">
        <f t="shared" si="21"/>
        <v>0</v>
      </c>
      <c r="AL132" s="159">
        <f t="shared" si="21"/>
        <v>0</v>
      </c>
      <c r="AM132" s="159">
        <f t="shared" si="21"/>
        <v>0</v>
      </c>
      <c r="AN132" s="160">
        <f t="shared" si="21"/>
        <v>0</v>
      </c>
    </row>
    <row r="133" spans="2:40" ht="15.75" customHeight="1" outlineLevel="2" x14ac:dyDescent="0.2">
      <c r="B133" s="161">
        <f t="shared" si="14"/>
        <v>1</v>
      </c>
      <c r="C133" s="238"/>
      <c r="D133" s="162"/>
      <c r="E133" s="163"/>
      <c r="F133" s="230"/>
      <c r="G133" s="229"/>
      <c r="H133" s="163"/>
      <c r="I133" s="163"/>
      <c r="J133" s="164"/>
      <c r="K133" s="164"/>
      <c r="L133" s="164"/>
      <c r="M133" s="164"/>
      <c r="N133" s="164"/>
      <c r="O133" s="164"/>
      <c r="P133" s="164"/>
      <c r="Q133" s="164"/>
      <c r="R133" s="164"/>
      <c r="S133" s="164"/>
      <c r="T133" s="164"/>
      <c r="U133" s="164"/>
      <c r="V133" s="164"/>
      <c r="W133" s="165"/>
      <c r="X133" s="194" t="str">
        <f t="shared" si="15"/>
        <v>-</v>
      </c>
      <c r="Y133" s="197" t="str">
        <f t="shared" si="16"/>
        <v>-</v>
      </c>
      <c r="Z133" s="195" t="str">
        <f t="shared" si="17"/>
        <v>-</v>
      </c>
      <c r="AA133" s="168" t="s">
        <v>0</v>
      </c>
      <c r="AB133" s="193">
        <f t="shared" si="18"/>
        <v>0</v>
      </c>
      <c r="AC133" s="193">
        <f t="shared" si="19"/>
        <v>0</v>
      </c>
      <c r="AD133" s="167"/>
      <c r="AE133" s="167">
        <f t="shared" si="20"/>
        <v>-1</v>
      </c>
      <c r="AF133" s="154">
        <f t="shared" si="22"/>
        <v>0</v>
      </c>
      <c r="AG133" s="155">
        <f t="shared" si="22"/>
        <v>0</v>
      </c>
      <c r="AH133" s="155">
        <f t="shared" si="22"/>
        <v>0</v>
      </c>
      <c r="AI133" s="156">
        <f t="shared" si="22"/>
        <v>0</v>
      </c>
      <c r="AJ133" s="157">
        <f t="shared" ref="AJ133:AJ140" si="23">IF(COUNTIF($G133:$J133,"&gt;0")=0,-1,COUNTIF($G133:$J133,"&gt;0"))</f>
        <v>-1</v>
      </c>
      <c r="AK133" s="158">
        <f t="shared" si="21"/>
        <v>0</v>
      </c>
      <c r="AL133" s="159">
        <f t="shared" si="21"/>
        <v>0</v>
      </c>
      <c r="AM133" s="159">
        <f t="shared" si="21"/>
        <v>0</v>
      </c>
      <c r="AN133" s="160">
        <f t="shared" si="21"/>
        <v>0</v>
      </c>
    </row>
    <row r="134" spans="2:40" ht="15.75" customHeight="1" outlineLevel="2" x14ac:dyDescent="0.2">
      <c r="B134" s="161">
        <f t="shared" ref="B134:B141" si="24">IF(F134="",B133,B133+1)</f>
        <v>1</v>
      </c>
      <c r="C134" s="238"/>
      <c r="D134" s="162"/>
      <c r="E134" s="163"/>
      <c r="F134" s="231"/>
      <c r="G134" s="229"/>
      <c r="H134" s="164"/>
      <c r="I134" s="164"/>
      <c r="J134" s="164"/>
      <c r="K134" s="164"/>
      <c r="L134" s="164"/>
      <c r="M134" s="164"/>
      <c r="N134" s="164"/>
      <c r="O134" s="164"/>
      <c r="P134" s="164"/>
      <c r="Q134" s="164"/>
      <c r="R134" s="164"/>
      <c r="S134" s="164"/>
      <c r="T134" s="164"/>
      <c r="U134" s="164"/>
      <c r="V134" s="164"/>
      <c r="W134" s="165"/>
      <c r="X134" s="194" t="str">
        <f t="shared" ref="X134:X140" si="25">IF(AE134&gt;0,IF(AND(AF134&gt;=50,AH134=0,AI134=0),5,IF(AND(SUM(AF134:AG134)&gt;=50,AI134=0),4,IF(AI134&gt;0,2,3))),"-")</f>
        <v>-</v>
      </c>
      <c r="Y134" s="197" t="str">
        <f t="shared" ref="Y134:Y140" si="26">IF(MIN(X134,Z134)=0,"-",MIN(X134,Z134))</f>
        <v>-</v>
      </c>
      <c r="Z134" s="195" t="str">
        <f t="shared" ref="Z134:Z140" si="27">IF(AJ134&gt;0,IF(AN134&gt;0,2,IF(AM134&gt;0,3,IF(AL134&gt;0,4,5))),"-")</f>
        <v>-</v>
      </c>
      <c r="AA134" s="168" t="s">
        <v>0</v>
      </c>
      <c r="AB134" s="193">
        <f t="shared" ref="AB134:AB140" si="28">IF(AE134&gt;0,1,0)</f>
        <v>0</v>
      </c>
      <c r="AC134" s="193">
        <f t="shared" ref="AC134:AC140" si="29">IF(AND(AB134=0,F134&lt;&gt;""),1,0)</f>
        <v>0</v>
      </c>
      <c r="AD134" s="167"/>
      <c r="AE134" s="167">
        <f t="shared" ref="AE134:AE140" si="30">IF(COUNTIF($G134:$N134,"&gt;0")=0,-1,COUNTIF($G134:$W134,"&gt;0"))</f>
        <v>-1</v>
      </c>
      <c r="AF134" s="154">
        <f t="shared" si="22"/>
        <v>0</v>
      </c>
      <c r="AG134" s="155">
        <f t="shared" si="22"/>
        <v>0</v>
      </c>
      <c r="AH134" s="155">
        <f t="shared" si="22"/>
        <v>0</v>
      </c>
      <c r="AI134" s="156">
        <f t="shared" si="22"/>
        <v>0</v>
      </c>
      <c r="AJ134" s="157">
        <f t="shared" si="23"/>
        <v>-1</v>
      </c>
      <c r="AK134" s="158">
        <f t="shared" si="21"/>
        <v>0</v>
      </c>
      <c r="AL134" s="159">
        <f t="shared" si="21"/>
        <v>0</v>
      </c>
      <c r="AM134" s="159">
        <f t="shared" si="21"/>
        <v>0</v>
      </c>
      <c r="AN134" s="160">
        <f t="shared" si="21"/>
        <v>0</v>
      </c>
    </row>
    <row r="135" spans="2:40" ht="15.75" customHeight="1" outlineLevel="2" x14ac:dyDescent="0.2">
      <c r="B135" s="161">
        <f t="shared" si="24"/>
        <v>1</v>
      </c>
      <c r="C135" s="238"/>
      <c r="D135" s="232"/>
      <c r="E135" s="163"/>
      <c r="F135" s="230"/>
      <c r="G135" s="245"/>
      <c r="H135" s="164"/>
      <c r="I135" s="163"/>
      <c r="J135" s="164"/>
      <c r="K135" s="164"/>
      <c r="L135" s="164"/>
      <c r="M135" s="164"/>
      <c r="N135" s="164"/>
      <c r="O135" s="164"/>
      <c r="P135" s="164"/>
      <c r="Q135" s="164"/>
      <c r="R135" s="164"/>
      <c r="S135" s="164"/>
      <c r="T135" s="164"/>
      <c r="U135" s="164"/>
      <c r="V135" s="164"/>
      <c r="W135" s="165"/>
      <c r="X135" s="194" t="str">
        <f t="shared" si="25"/>
        <v>-</v>
      </c>
      <c r="Y135" s="197" t="str">
        <f t="shared" si="26"/>
        <v>-</v>
      </c>
      <c r="Z135" s="195" t="str">
        <f t="shared" si="27"/>
        <v>-</v>
      </c>
      <c r="AA135" s="168" t="s">
        <v>0</v>
      </c>
      <c r="AB135" s="193">
        <f t="shared" si="28"/>
        <v>0</v>
      </c>
      <c r="AC135" s="193">
        <f t="shared" si="29"/>
        <v>0</v>
      </c>
      <c r="AD135" s="167"/>
      <c r="AE135" s="167">
        <f t="shared" si="30"/>
        <v>-1</v>
      </c>
      <c r="AF135" s="154">
        <f t="shared" si="22"/>
        <v>0</v>
      </c>
      <c r="AG135" s="155">
        <f t="shared" si="22"/>
        <v>0</v>
      </c>
      <c r="AH135" s="155">
        <f t="shared" si="22"/>
        <v>0</v>
      </c>
      <c r="AI135" s="156">
        <f t="shared" si="22"/>
        <v>0</v>
      </c>
      <c r="AJ135" s="157">
        <f t="shared" si="23"/>
        <v>-1</v>
      </c>
      <c r="AK135" s="158">
        <f t="shared" si="21"/>
        <v>0</v>
      </c>
      <c r="AL135" s="159">
        <f t="shared" si="21"/>
        <v>0</v>
      </c>
      <c r="AM135" s="159">
        <f t="shared" si="21"/>
        <v>0</v>
      </c>
      <c r="AN135" s="160">
        <f t="shared" si="21"/>
        <v>0</v>
      </c>
    </row>
    <row r="136" spans="2:40" ht="15.75" customHeight="1" outlineLevel="2" x14ac:dyDescent="0.2">
      <c r="B136" s="161">
        <f t="shared" si="24"/>
        <v>1</v>
      </c>
      <c r="C136" s="238"/>
      <c r="D136" s="162"/>
      <c r="E136" s="163"/>
      <c r="F136" s="231"/>
      <c r="G136" s="229"/>
      <c r="H136" s="164"/>
      <c r="I136" s="164"/>
      <c r="J136" s="164"/>
      <c r="K136" s="164"/>
      <c r="L136" s="164"/>
      <c r="M136" s="164"/>
      <c r="N136" s="164"/>
      <c r="O136" s="164"/>
      <c r="P136" s="164"/>
      <c r="Q136" s="164"/>
      <c r="R136" s="164"/>
      <c r="S136" s="164"/>
      <c r="T136" s="164"/>
      <c r="U136" s="164"/>
      <c r="V136" s="164"/>
      <c r="W136" s="165"/>
      <c r="X136" s="194" t="str">
        <f t="shared" si="25"/>
        <v>-</v>
      </c>
      <c r="Y136" s="197" t="str">
        <f t="shared" si="26"/>
        <v>-</v>
      </c>
      <c r="Z136" s="195" t="str">
        <f t="shared" si="27"/>
        <v>-</v>
      </c>
      <c r="AA136" s="168" t="s">
        <v>0</v>
      </c>
      <c r="AB136" s="193">
        <f t="shared" si="28"/>
        <v>0</v>
      </c>
      <c r="AC136" s="193">
        <f t="shared" si="29"/>
        <v>0</v>
      </c>
      <c r="AD136" s="167"/>
      <c r="AE136" s="167">
        <f t="shared" si="30"/>
        <v>-1</v>
      </c>
      <c r="AF136" s="154">
        <f t="shared" si="22"/>
        <v>0</v>
      </c>
      <c r="AG136" s="155">
        <f t="shared" si="22"/>
        <v>0</v>
      </c>
      <c r="AH136" s="155">
        <f t="shared" si="22"/>
        <v>0</v>
      </c>
      <c r="AI136" s="156">
        <f t="shared" si="22"/>
        <v>0</v>
      </c>
      <c r="AJ136" s="157">
        <f t="shared" si="23"/>
        <v>-1</v>
      </c>
      <c r="AK136" s="158">
        <f t="shared" si="21"/>
        <v>0</v>
      </c>
      <c r="AL136" s="159">
        <f t="shared" si="21"/>
        <v>0</v>
      </c>
      <c r="AM136" s="159">
        <f t="shared" si="21"/>
        <v>0</v>
      </c>
      <c r="AN136" s="160">
        <f t="shared" si="21"/>
        <v>0</v>
      </c>
    </row>
    <row r="137" spans="2:40" ht="15.75" customHeight="1" outlineLevel="2" x14ac:dyDescent="0.2">
      <c r="B137" s="161">
        <f t="shared" si="24"/>
        <v>1</v>
      </c>
      <c r="C137" s="238"/>
      <c r="D137" s="162"/>
      <c r="E137" s="163"/>
      <c r="F137" s="231"/>
      <c r="G137" s="229"/>
      <c r="H137" s="164"/>
      <c r="I137" s="164"/>
      <c r="J137" s="164"/>
      <c r="K137" s="164"/>
      <c r="L137" s="164"/>
      <c r="M137" s="164"/>
      <c r="N137" s="164"/>
      <c r="O137" s="164"/>
      <c r="P137" s="164"/>
      <c r="Q137" s="164"/>
      <c r="R137" s="164"/>
      <c r="S137" s="164"/>
      <c r="T137" s="164"/>
      <c r="U137" s="164"/>
      <c r="V137" s="164"/>
      <c r="W137" s="165"/>
      <c r="X137" s="194" t="str">
        <f t="shared" si="25"/>
        <v>-</v>
      </c>
      <c r="Y137" s="197" t="str">
        <f t="shared" si="26"/>
        <v>-</v>
      </c>
      <c r="Z137" s="195" t="str">
        <f t="shared" si="27"/>
        <v>-</v>
      </c>
      <c r="AA137" s="168" t="s">
        <v>0</v>
      </c>
      <c r="AB137" s="193">
        <f t="shared" si="28"/>
        <v>0</v>
      </c>
      <c r="AC137" s="193">
        <f t="shared" si="29"/>
        <v>0</v>
      </c>
      <c r="AD137" s="167"/>
      <c r="AE137" s="167">
        <f t="shared" si="30"/>
        <v>-1</v>
      </c>
      <c r="AF137" s="154">
        <f t="shared" si="22"/>
        <v>0</v>
      </c>
      <c r="AG137" s="155">
        <f t="shared" si="22"/>
        <v>0</v>
      </c>
      <c r="AH137" s="155">
        <f t="shared" si="22"/>
        <v>0</v>
      </c>
      <c r="AI137" s="156">
        <f t="shared" si="22"/>
        <v>0</v>
      </c>
      <c r="AJ137" s="157">
        <f t="shared" si="23"/>
        <v>-1</v>
      </c>
      <c r="AK137" s="158">
        <f t="shared" si="21"/>
        <v>0</v>
      </c>
      <c r="AL137" s="159">
        <f t="shared" si="21"/>
        <v>0</v>
      </c>
      <c r="AM137" s="159">
        <f t="shared" si="21"/>
        <v>0</v>
      </c>
      <c r="AN137" s="160">
        <f t="shared" si="21"/>
        <v>0</v>
      </c>
    </row>
    <row r="138" spans="2:40" ht="15.75" customHeight="1" outlineLevel="2" x14ac:dyDescent="0.2">
      <c r="B138" s="161">
        <f t="shared" si="24"/>
        <v>1</v>
      </c>
      <c r="C138" s="238"/>
      <c r="D138" s="162"/>
      <c r="E138" s="163"/>
      <c r="F138" s="231"/>
      <c r="G138" s="229"/>
      <c r="H138" s="164"/>
      <c r="I138" s="164"/>
      <c r="J138" s="164"/>
      <c r="K138" s="164"/>
      <c r="L138" s="164"/>
      <c r="M138" s="164"/>
      <c r="N138" s="164"/>
      <c r="O138" s="164"/>
      <c r="P138" s="164"/>
      <c r="Q138" s="164"/>
      <c r="R138" s="164"/>
      <c r="S138" s="164"/>
      <c r="T138" s="164"/>
      <c r="U138" s="164"/>
      <c r="V138" s="164"/>
      <c r="W138" s="165"/>
      <c r="X138" s="194" t="str">
        <f t="shared" si="25"/>
        <v>-</v>
      </c>
      <c r="Y138" s="197" t="str">
        <f t="shared" si="26"/>
        <v>-</v>
      </c>
      <c r="Z138" s="195" t="str">
        <f t="shared" si="27"/>
        <v>-</v>
      </c>
      <c r="AA138" s="168" t="s">
        <v>0</v>
      </c>
      <c r="AB138" s="193">
        <f t="shared" si="28"/>
        <v>0</v>
      </c>
      <c r="AC138" s="193">
        <f t="shared" si="29"/>
        <v>0</v>
      </c>
      <c r="AD138" s="167"/>
      <c r="AE138" s="167">
        <f t="shared" si="30"/>
        <v>-1</v>
      </c>
      <c r="AF138" s="154">
        <f t="shared" si="22"/>
        <v>0</v>
      </c>
      <c r="AG138" s="155">
        <f t="shared" si="22"/>
        <v>0</v>
      </c>
      <c r="AH138" s="155">
        <f t="shared" si="22"/>
        <v>0</v>
      </c>
      <c r="AI138" s="156">
        <f t="shared" si="22"/>
        <v>0</v>
      </c>
      <c r="AJ138" s="157">
        <f t="shared" si="23"/>
        <v>-1</v>
      </c>
      <c r="AK138" s="158">
        <f t="shared" si="21"/>
        <v>0</v>
      </c>
      <c r="AL138" s="159">
        <f t="shared" si="21"/>
        <v>0</v>
      </c>
      <c r="AM138" s="159">
        <f t="shared" si="21"/>
        <v>0</v>
      </c>
      <c r="AN138" s="160">
        <f t="shared" si="21"/>
        <v>0</v>
      </c>
    </row>
    <row r="139" spans="2:40" ht="15.75" customHeight="1" outlineLevel="2" x14ac:dyDescent="0.2">
      <c r="B139" s="161">
        <f t="shared" si="24"/>
        <v>1</v>
      </c>
      <c r="C139" s="238"/>
      <c r="D139" s="162"/>
      <c r="E139" s="163"/>
      <c r="F139" s="231"/>
      <c r="G139" s="229"/>
      <c r="H139" s="164"/>
      <c r="I139" s="164"/>
      <c r="J139" s="164"/>
      <c r="K139" s="164"/>
      <c r="L139" s="164"/>
      <c r="M139" s="164"/>
      <c r="N139" s="164"/>
      <c r="O139" s="164"/>
      <c r="P139" s="164"/>
      <c r="Q139" s="164"/>
      <c r="R139" s="164"/>
      <c r="S139" s="164"/>
      <c r="T139" s="164"/>
      <c r="U139" s="164"/>
      <c r="V139" s="164"/>
      <c r="W139" s="165"/>
      <c r="X139" s="194" t="str">
        <f t="shared" si="25"/>
        <v>-</v>
      </c>
      <c r="Y139" s="197" t="str">
        <f t="shared" si="26"/>
        <v>-</v>
      </c>
      <c r="Z139" s="195" t="str">
        <f t="shared" si="27"/>
        <v>-</v>
      </c>
      <c r="AA139" s="168" t="s">
        <v>0</v>
      </c>
      <c r="AB139" s="193">
        <f t="shared" si="28"/>
        <v>0</v>
      </c>
      <c r="AC139" s="193">
        <f t="shared" si="29"/>
        <v>0</v>
      </c>
      <c r="AD139" s="167"/>
      <c r="AE139" s="167">
        <f t="shared" si="30"/>
        <v>-1</v>
      </c>
      <c r="AF139" s="154">
        <f t="shared" si="22"/>
        <v>0</v>
      </c>
      <c r="AG139" s="155">
        <f t="shared" si="22"/>
        <v>0</v>
      </c>
      <c r="AH139" s="155">
        <f t="shared" si="22"/>
        <v>0</v>
      </c>
      <c r="AI139" s="156">
        <f t="shared" si="22"/>
        <v>0</v>
      </c>
      <c r="AJ139" s="157">
        <f t="shared" si="23"/>
        <v>-1</v>
      </c>
      <c r="AK139" s="158">
        <f t="shared" si="21"/>
        <v>0</v>
      </c>
      <c r="AL139" s="159">
        <f t="shared" si="21"/>
        <v>0</v>
      </c>
      <c r="AM139" s="159">
        <f t="shared" si="21"/>
        <v>0</v>
      </c>
      <c r="AN139" s="160">
        <f t="shared" si="21"/>
        <v>0</v>
      </c>
    </row>
    <row r="140" spans="2:40" ht="15.75" customHeight="1" outlineLevel="2" x14ac:dyDescent="0.2">
      <c r="B140" s="161">
        <f t="shared" si="24"/>
        <v>1</v>
      </c>
      <c r="C140" s="238"/>
      <c r="D140" s="162"/>
      <c r="E140" s="163"/>
      <c r="F140" s="231"/>
      <c r="G140" s="229"/>
      <c r="H140" s="164"/>
      <c r="I140" s="164"/>
      <c r="J140" s="164"/>
      <c r="K140" s="164"/>
      <c r="L140" s="164"/>
      <c r="M140" s="164"/>
      <c r="N140" s="164"/>
      <c r="O140" s="164"/>
      <c r="P140" s="164"/>
      <c r="Q140" s="164"/>
      <c r="R140" s="164"/>
      <c r="S140" s="164"/>
      <c r="T140" s="164"/>
      <c r="U140" s="164"/>
      <c r="V140" s="164"/>
      <c r="W140" s="165"/>
      <c r="X140" s="194" t="str">
        <f t="shared" si="25"/>
        <v>-</v>
      </c>
      <c r="Y140" s="197" t="str">
        <f t="shared" si="26"/>
        <v>-</v>
      </c>
      <c r="Z140" s="195" t="str">
        <f t="shared" si="27"/>
        <v>-</v>
      </c>
      <c r="AA140" s="168" t="s">
        <v>0</v>
      </c>
      <c r="AB140" s="193">
        <f t="shared" si="28"/>
        <v>0</v>
      </c>
      <c r="AC140" s="193">
        <f t="shared" si="29"/>
        <v>0</v>
      </c>
      <c r="AD140" s="167"/>
      <c r="AE140" s="167">
        <f t="shared" si="30"/>
        <v>-1</v>
      </c>
      <c r="AF140" s="154">
        <f t="shared" si="22"/>
        <v>0</v>
      </c>
      <c r="AG140" s="155">
        <f t="shared" si="22"/>
        <v>0</v>
      </c>
      <c r="AH140" s="155">
        <f t="shared" si="22"/>
        <v>0</v>
      </c>
      <c r="AI140" s="156">
        <f t="shared" si="22"/>
        <v>0</v>
      </c>
      <c r="AJ140" s="157">
        <f t="shared" si="23"/>
        <v>-1</v>
      </c>
      <c r="AK140" s="158">
        <f t="shared" si="21"/>
        <v>0</v>
      </c>
      <c r="AL140" s="159">
        <f t="shared" si="21"/>
        <v>0</v>
      </c>
      <c r="AM140" s="159">
        <f t="shared" si="21"/>
        <v>0</v>
      </c>
      <c r="AN140" s="160">
        <f t="shared" si="21"/>
        <v>0</v>
      </c>
    </row>
    <row r="141" spans="2:40" ht="15.75" customHeight="1" outlineLevel="2" thickBot="1" x14ac:dyDescent="0.25">
      <c r="B141" s="161">
        <f t="shared" si="24"/>
        <v>1</v>
      </c>
      <c r="C141" s="238"/>
      <c r="D141" s="162"/>
      <c r="E141" s="163"/>
      <c r="F141" s="231"/>
      <c r="G141" s="229"/>
      <c r="H141" s="164"/>
      <c r="I141" s="164"/>
      <c r="J141" s="164"/>
      <c r="K141" s="164"/>
      <c r="L141" s="164"/>
      <c r="M141" s="164"/>
      <c r="N141" s="164"/>
      <c r="O141" s="164"/>
      <c r="P141" s="164"/>
      <c r="Q141" s="164"/>
      <c r="R141" s="164"/>
      <c r="S141" s="164"/>
      <c r="T141" s="164"/>
      <c r="U141" s="164"/>
      <c r="V141" s="164"/>
      <c r="W141" s="165"/>
      <c r="X141" s="194" t="str">
        <f>IF(AE141&gt;0,IF(AND(AF141&gt;=50,AH141=0,AI141=0),5,IF(AND(SUM(AF141:AG141)&gt;=50,AI141=0),4,IF(AI141&gt;0,2,3))),"-")</f>
        <v>-</v>
      </c>
      <c r="Y141" s="197"/>
      <c r="Z141" s="195"/>
      <c r="AA141" s="168"/>
      <c r="AB141" s="193">
        <f>IF(AE141&gt;0,1,0)</f>
        <v>0</v>
      </c>
      <c r="AC141" s="193">
        <f>IF(AND(AB141=0,F141&lt;&gt;""),1,0)</f>
        <v>0</v>
      </c>
      <c r="AD141" s="167"/>
      <c r="AE141" s="167">
        <f>IF(COUNTIF($G141:$W141,"&gt;0")=0,-1,COUNTIF($G141:$W141,"&gt;0"))</f>
        <v>-1</v>
      </c>
      <c r="AF141" s="154">
        <f>COUNTIF($G141:$W141,AF$3)/$AE141*100</f>
        <v>0</v>
      </c>
      <c r="AG141" s="155">
        <f>COUNTIF($G141:$W141,AG$3)/$AE141*100</f>
        <v>0</v>
      </c>
      <c r="AH141" s="155">
        <f>COUNTIF($G141:$W141,AH$3)/$AE141*100</f>
        <v>0</v>
      </c>
      <c r="AI141" s="156">
        <f>COUNTIF($G141:$W141,AI$3)/$AE141*100</f>
        <v>0</v>
      </c>
      <c r="AJ141" s="157">
        <f>IF(COUNTIF($G141:$J141,"&gt;0")=0,-1,COUNTIF($G141:$J141,"&gt;0"))</f>
        <v>-1</v>
      </c>
      <c r="AK141" s="158">
        <f>COUNTIF($G141:$J141,AK$3)/$AJ141*100</f>
        <v>0</v>
      </c>
      <c r="AL141" s="159">
        <f>COUNTIF($G141:$J141,AL$3)/$AJ141*100</f>
        <v>0</v>
      </c>
      <c r="AM141" s="159">
        <f>COUNTIF($G141:$J141,AM$3)/$AJ141*100</f>
        <v>0</v>
      </c>
      <c r="AN141" s="160">
        <f>COUNTIF($G141:$J141,AN$3)/$AJ141*100</f>
        <v>0</v>
      </c>
    </row>
    <row r="142" spans="2:40" s="129" customFormat="1" ht="18.75" customHeight="1" outlineLevel="1" thickBot="1" x14ac:dyDescent="0.3">
      <c r="B142" s="213"/>
      <c r="C142" s="213"/>
      <c r="D142" s="214"/>
      <c r="E142" s="215"/>
      <c r="F142" s="216" t="s">
        <v>0</v>
      </c>
      <c r="G142" s="217"/>
      <c r="H142" s="217"/>
      <c r="I142" s="217"/>
      <c r="J142" s="217"/>
      <c r="K142" s="217"/>
      <c r="L142" s="217"/>
      <c r="M142" s="217"/>
      <c r="N142" s="217"/>
      <c r="O142" s="217"/>
      <c r="P142" s="217"/>
      <c r="Q142" s="217"/>
      <c r="R142" s="217"/>
      <c r="S142" s="217"/>
      <c r="T142" s="217"/>
      <c r="U142" s="217"/>
      <c r="V142" s="217"/>
      <c r="W142" s="217"/>
      <c r="X142" s="218"/>
      <c r="Y142" s="218"/>
      <c r="Z142" s="217"/>
      <c r="AA142" s="215"/>
      <c r="AB142" s="207"/>
      <c r="AC142" s="207"/>
      <c r="AJ142" s="130"/>
    </row>
    <row r="143" spans="2:40" s="128" customFormat="1" ht="34.5" customHeight="1" outlineLevel="1" thickTop="1" x14ac:dyDescent="0.2">
      <c r="B143" s="126"/>
      <c r="C143" s="126"/>
      <c r="D143" s="127"/>
      <c r="F143" s="219" t="s">
        <v>71</v>
      </c>
      <c r="G143" s="220" t="s">
        <v>33</v>
      </c>
      <c r="H143" s="220" t="s">
        <v>34</v>
      </c>
      <c r="I143" s="220" t="s">
        <v>9</v>
      </c>
      <c r="J143" s="220" t="s">
        <v>39</v>
      </c>
      <c r="K143" s="220" t="s">
        <v>65</v>
      </c>
      <c r="L143" s="220" t="s">
        <v>10</v>
      </c>
      <c r="M143" s="220" t="s">
        <v>8</v>
      </c>
      <c r="N143" s="220" t="s">
        <v>37</v>
      </c>
      <c r="O143" s="220" t="s">
        <v>80</v>
      </c>
      <c r="P143" s="220" t="s">
        <v>89</v>
      </c>
      <c r="Q143" s="220" t="s">
        <v>81</v>
      </c>
      <c r="R143" s="220" t="s">
        <v>82</v>
      </c>
      <c r="S143" s="220" t="s">
        <v>91</v>
      </c>
      <c r="T143" s="220" t="s">
        <v>85</v>
      </c>
      <c r="U143" s="220" t="s">
        <v>83</v>
      </c>
      <c r="V143" s="220" t="s">
        <v>84</v>
      </c>
      <c r="W143" s="221" t="s">
        <v>66</v>
      </c>
      <c r="X143" s="222" t="s">
        <v>68</v>
      </c>
      <c r="Y143" s="223" t="s">
        <v>40</v>
      </c>
      <c r="Z143" s="224" t="s">
        <v>67</v>
      </c>
      <c r="AA143" s="184"/>
      <c r="AB143" s="127" t="s">
        <v>43</v>
      </c>
      <c r="AC143" s="127"/>
      <c r="AJ143" s="130"/>
    </row>
    <row r="144" spans="2:40" s="128" customFormat="1" ht="15" outlineLevel="1" x14ac:dyDescent="0.2">
      <c r="B144" s="126"/>
      <c r="C144" s="126"/>
      <c r="D144" s="127"/>
      <c r="F144" s="171" t="s">
        <v>42</v>
      </c>
      <c r="G144" s="137">
        <f t="shared" ref="G144:Z144" si="31">COUNTIF(G4:G141,5)</f>
        <v>0</v>
      </c>
      <c r="H144" s="137">
        <f t="shared" si="31"/>
        <v>0</v>
      </c>
      <c r="I144" s="137">
        <f t="shared" si="31"/>
        <v>0</v>
      </c>
      <c r="J144" s="137">
        <f t="shared" si="31"/>
        <v>0</v>
      </c>
      <c r="K144" s="137">
        <f t="shared" si="31"/>
        <v>0</v>
      </c>
      <c r="L144" s="137">
        <f t="shared" si="31"/>
        <v>0</v>
      </c>
      <c r="M144" s="137">
        <f t="shared" si="31"/>
        <v>0</v>
      </c>
      <c r="N144" s="137">
        <f t="shared" si="31"/>
        <v>0</v>
      </c>
      <c r="O144" s="137">
        <f t="shared" si="31"/>
        <v>0</v>
      </c>
      <c r="P144" s="137">
        <f t="shared" si="31"/>
        <v>0</v>
      </c>
      <c r="Q144" s="137">
        <f t="shared" si="31"/>
        <v>0</v>
      </c>
      <c r="R144" s="137">
        <f t="shared" si="31"/>
        <v>0</v>
      </c>
      <c r="S144" s="137">
        <f t="shared" si="31"/>
        <v>0</v>
      </c>
      <c r="T144" s="137">
        <f t="shared" si="31"/>
        <v>0</v>
      </c>
      <c r="U144" s="137">
        <f t="shared" si="31"/>
        <v>0</v>
      </c>
      <c r="V144" s="137">
        <f t="shared" si="31"/>
        <v>0</v>
      </c>
      <c r="W144" s="190">
        <f t="shared" si="31"/>
        <v>0</v>
      </c>
      <c r="X144" s="198">
        <f t="shared" si="31"/>
        <v>0</v>
      </c>
      <c r="Y144" s="171">
        <f t="shared" si="31"/>
        <v>0</v>
      </c>
      <c r="Z144" s="201">
        <f t="shared" si="31"/>
        <v>0</v>
      </c>
      <c r="AA144" s="185"/>
      <c r="AB144" s="227" t="e">
        <f>Y144/COUNT($Y$4:$Y$35)</f>
        <v>#DIV/0!</v>
      </c>
      <c r="AC144" s="127"/>
      <c r="AJ144" s="130"/>
    </row>
    <row r="145" spans="2:36" s="128" customFormat="1" ht="15" outlineLevel="1" x14ac:dyDescent="0.2">
      <c r="B145" s="126"/>
      <c r="C145" s="126"/>
      <c r="D145" s="127"/>
      <c r="F145" s="171" t="s">
        <v>44</v>
      </c>
      <c r="G145" s="137">
        <f t="shared" ref="G145:Z145" si="32">COUNTIF(G4:G141,4)</f>
        <v>0</v>
      </c>
      <c r="H145" s="137">
        <f t="shared" si="32"/>
        <v>0</v>
      </c>
      <c r="I145" s="137">
        <f t="shared" si="32"/>
        <v>0</v>
      </c>
      <c r="J145" s="137">
        <f t="shared" si="32"/>
        <v>0</v>
      </c>
      <c r="K145" s="137">
        <f t="shared" si="32"/>
        <v>0</v>
      </c>
      <c r="L145" s="137">
        <f t="shared" si="32"/>
        <v>0</v>
      </c>
      <c r="M145" s="137">
        <f t="shared" si="32"/>
        <v>0</v>
      </c>
      <c r="N145" s="137">
        <f t="shared" si="32"/>
        <v>0</v>
      </c>
      <c r="O145" s="137">
        <f t="shared" si="32"/>
        <v>0</v>
      </c>
      <c r="P145" s="137">
        <f t="shared" si="32"/>
        <v>0</v>
      </c>
      <c r="Q145" s="137">
        <f t="shared" si="32"/>
        <v>0</v>
      </c>
      <c r="R145" s="137">
        <f t="shared" si="32"/>
        <v>0</v>
      </c>
      <c r="S145" s="137">
        <f t="shared" si="32"/>
        <v>0</v>
      </c>
      <c r="T145" s="137">
        <f t="shared" si="32"/>
        <v>0</v>
      </c>
      <c r="U145" s="137">
        <f t="shared" si="32"/>
        <v>0</v>
      </c>
      <c r="V145" s="137">
        <f t="shared" si="32"/>
        <v>0</v>
      </c>
      <c r="W145" s="190">
        <f t="shared" si="32"/>
        <v>0</v>
      </c>
      <c r="X145" s="198">
        <f t="shared" si="32"/>
        <v>0</v>
      </c>
      <c r="Y145" s="171">
        <f t="shared" si="32"/>
        <v>0</v>
      </c>
      <c r="Z145" s="201">
        <f t="shared" si="32"/>
        <v>0</v>
      </c>
      <c r="AA145" s="186"/>
      <c r="AB145" s="228" t="e">
        <f>Y145/COUNT($Y$4:$Y$35)</f>
        <v>#DIV/0!</v>
      </c>
      <c r="AC145" s="127"/>
      <c r="AJ145" s="130"/>
    </row>
    <row r="146" spans="2:36" s="128" customFormat="1" ht="15" outlineLevel="1" x14ac:dyDescent="0.2">
      <c r="B146" s="126"/>
      <c r="C146" s="126"/>
      <c r="D146" s="127"/>
      <c r="F146" s="171" t="s">
        <v>45</v>
      </c>
      <c r="G146" s="137">
        <f t="shared" ref="G146:Z146" si="33">COUNTIF(G4:G141,3)</f>
        <v>0</v>
      </c>
      <c r="H146" s="137">
        <f t="shared" si="33"/>
        <v>0</v>
      </c>
      <c r="I146" s="137">
        <f t="shared" si="33"/>
        <v>0</v>
      </c>
      <c r="J146" s="137">
        <f t="shared" si="33"/>
        <v>0</v>
      </c>
      <c r="K146" s="137">
        <f t="shared" si="33"/>
        <v>0</v>
      </c>
      <c r="L146" s="137">
        <f t="shared" si="33"/>
        <v>0</v>
      </c>
      <c r="M146" s="137">
        <f t="shared" si="33"/>
        <v>0</v>
      </c>
      <c r="N146" s="137">
        <f t="shared" si="33"/>
        <v>0</v>
      </c>
      <c r="O146" s="137">
        <f t="shared" si="33"/>
        <v>0</v>
      </c>
      <c r="P146" s="137">
        <f t="shared" si="33"/>
        <v>0</v>
      </c>
      <c r="Q146" s="137">
        <f t="shared" si="33"/>
        <v>0</v>
      </c>
      <c r="R146" s="137">
        <f t="shared" si="33"/>
        <v>0</v>
      </c>
      <c r="S146" s="137">
        <f t="shared" si="33"/>
        <v>0</v>
      </c>
      <c r="T146" s="137">
        <f t="shared" si="33"/>
        <v>0</v>
      </c>
      <c r="U146" s="137">
        <f t="shared" si="33"/>
        <v>0</v>
      </c>
      <c r="V146" s="137">
        <f t="shared" si="33"/>
        <v>0</v>
      </c>
      <c r="W146" s="190">
        <f t="shared" si="33"/>
        <v>0</v>
      </c>
      <c r="X146" s="198">
        <f t="shared" si="33"/>
        <v>0</v>
      </c>
      <c r="Y146" s="171">
        <f t="shared" si="33"/>
        <v>0</v>
      </c>
      <c r="Z146" s="201">
        <f t="shared" si="33"/>
        <v>0</v>
      </c>
      <c r="AA146" s="186"/>
      <c r="AB146" s="228" t="e">
        <f>Y146/COUNT($Y$4:$Y$35)</f>
        <v>#DIV/0!</v>
      </c>
      <c r="AC146" s="127"/>
      <c r="AJ146" s="130"/>
    </row>
    <row r="147" spans="2:36" s="128" customFormat="1" ht="15" customHeight="1" outlineLevel="1" thickBot="1" x14ac:dyDescent="0.25">
      <c r="B147" s="126"/>
      <c r="C147" s="126"/>
      <c r="D147" s="127"/>
      <c r="F147" s="171" t="s">
        <v>46</v>
      </c>
      <c r="G147" s="137">
        <f t="shared" ref="G147:T147" si="34">COUNTIF(G4:G141,2)</f>
        <v>0</v>
      </c>
      <c r="H147" s="137">
        <f t="shared" si="34"/>
        <v>0</v>
      </c>
      <c r="I147" s="137">
        <f t="shared" si="34"/>
        <v>0</v>
      </c>
      <c r="J147" s="137">
        <f t="shared" si="34"/>
        <v>0</v>
      </c>
      <c r="K147" s="137">
        <f t="shared" si="34"/>
        <v>0</v>
      </c>
      <c r="L147" s="137">
        <f t="shared" si="34"/>
        <v>0</v>
      </c>
      <c r="M147" s="137">
        <f t="shared" si="34"/>
        <v>0</v>
      </c>
      <c r="N147" s="137">
        <f t="shared" si="34"/>
        <v>0</v>
      </c>
      <c r="O147" s="137">
        <f t="shared" si="34"/>
        <v>0</v>
      </c>
      <c r="P147" s="137">
        <f t="shared" si="34"/>
        <v>0</v>
      </c>
      <c r="Q147" s="137">
        <f t="shared" si="34"/>
        <v>0</v>
      </c>
      <c r="R147" s="137">
        <f t="shared" si="34"/>
        <v>0</v>
      </c>
      <c r="S147" s="137">
        <f t="shared" si="34"/>
        <v>0</v>
      </c>
      <c r="T147" s="137">
        <f t="shared" si="34"/>
        <v>0</v>
      </c>
      <c r="U147" s="137">
        <f t="shared" ref="U147:Z147" si="35">COUNTIF(U4:U141,2)</f>
        <v>0</v>
      </c>
      <c r="V147" s="137">
        <f t="shared" si="35"/>
        <v>0</v>
      </c>
      <c r="W147" s="190">
        <f t="shared" si="35"/>
        <v>0</v>
      </c>
      <c r="X147" s="198">
        <f t="shared" si="35"/>
        <v>0</v>
      </c>
      <c r="Y147" s="171">
        <f>COUNTIF(Y4:Y141,2)</f>
        <v>0</v>
      </c>
      <c r="Z147" s="201">
        <f t="shared" si="35"/>
        <v>0</v>
      </c>
      <c r="AA147" s="187"/>
      <c r="AB147" s="227" t="e">
        <f>Y147/COUNT($Y$4:$Y$35)</f>
        <v>#DIV/0!</v>
      </c>
      <c r="AC147" s="127"/>
      <c r="AJ147" s="130"/>
    </row>
    <row r="148" spans="2:36" s="128" customFormat="1" ht="15" x14ac:dyDescent="0.2">
      <c r="B148" s="126"/>
      <c r="C148" s="126"/>
      <c r="D148" s="127"/>
      <c r="F148" s="172" t="s">
        <v>47</v>
      </c>
      <c r="G148" s="191" t="str">
        <f>Рсч!L5</f>
        <v>-</v>
      </c>
      <c r="H148" s="191" t="str">
        <f>Рсч!Q5</f>
        <v>-</v>
      </c>
      <c r="I148" s="191" t="str">
        <f>Рсч!V5</f>
        <v>-</v>
      </c>
      <c r="J148" s="191" t="str">
        <f>Рсч!AA5</f>
        <v>-</v>
      </c>
      <c r="K148" s="191" t="str">
        <f>Рсч!AF5</f>
        <v>-</v>
      </c>
      <c r="L148" s="191" t="str">
        <f>Рсч!AK5</f>
        <v>-</v>
      </c>
      <c r="M148" s="191" t="str">
        <f>Рсч!AP5</f>
        <v>-</v>
      </c>
      <c r="N148" s="191" t="str">
        <f>Рсч!AU5</f>
        <v>-</v>
      </c>
      <c r="O148" s="191" t="str">
        <f>Рсч!AZ5</f>
        <v>-</v>
      </c>
      <c r="P148" s="191" t="str">
        <f>Рсч!G5</f>
        <v>-</v>
      </c>
      <c r="Q148" s="191" t="str">
        <f>Рсч!BE5</f>
        <v>-</v>
      </c>
      <c r="R148" s="191" t="str">
        <f>Рсч!BJ5</f>
        <v>-</v>
      </c>
      <c r="S148" s="191" t="str">
        <f>Рсч!BO5</f>
        <v>-</v>
      </c>
      <c r="T148" s="191" t="s">
        <v>86</v>
      </c>
      <c r="U148" s="191" t="str">
        <f>Рсч!BT5</f>
        <v>-</v>
      </c>
      <c r="V148" s="191" t="str">
        <f>Рсч!BY5</f>
        <v>-</v>
      </c>
      <c r="W148" s="192" t="str">
        <f>Рсч!CD5</f>
        <v>-</v>
      </c>
      <c r="X148" s="199"/>
      <c r="Y148" s="172" t="str">
        <f>Рсч!CN5</f>
        <v>-</v>
      </c>
      <c r="Z148" s="202"/>
      <c r="AA148" s="188"/>
      <c r="AB148" s="227" t="e">
        <f>Y148/COUNT(G4:N35)</f>
        <v>#VALUE!</v>
      </c>
      <c r="AC148" s="127"/>
      <c r="AJ148" s="130"/>
    </row>
    <row r="149" spans="2:36" s="128" customFormat="1" ht="15.75" thickBot="1" x14ac:dyDescent="0.25">
      <c r="B149" s="126"/>
      <c r="C149" s="126"/>
      <c r="D149" s="127"/>
      <c r="F149" s="173" t="s">
        <v>48</v>
      </c>
      <c r="G149" s="169" t="str">
        <f>Рсч!L6</f>
        <v>-</v>
      </c>
      <c r="H149" s="169" t="str">
        <f>Рсч!Q6</f>
        <v>-</v>
      </c>
      <c r="I149" s="169" t="str">
        <f>Рсч!V6</f>
        <v>-</v>
      </c>
      <c r="J149" s="169" t="str">
        <f>Рсч!AA6</f>
        <v>-</v>
      </c>
      <c r="K149" s="169" t="str">
        <f>Рсч!AF6</f>
        <v>-</v>
      </c>
      <c r="L149" s="169" t="str">
        <f>Рсч!AK6</f>
        <v>-</v>
      </c>
      <c r="M149" s="169" t="str">
        <f>Рсч!AP6</f>
        <v>-</v>
      </c>
      <c r="N149" s="169" t="str">
        <f>Рсч!AU6</f>
        <v>-</v>
      </c>
      <c r="O149" s="169" t="str">
        <f>Рсч!AZ6</f>
        <v>-</v>
      </c>
      <c r="P149" s="169" t="str">
        <f>Рсч!G6</f>
        <v>-</v>
      </c>
      <c r="Q149" s="169" t="str">
        <f>Рсч!BE6</f>
        <v>-</v>
      </c>
      <c r="R149" s="169" t="str">
        <f>Рсч!BJ6</f>
        <v>-</v>
      </c>
      <c r="S149" s="169" t="str">
        <f>Рсч!BO6</f>
        <v>-</v>
      </c>
      <c r="T149" s="169" t="s">
        <v>86</v>
      </c>
      <c r="U149" s="169" t="str">
        <f>Рсч!BT6</f>
        <v>-</v>
      </c>
      <c r="V149" s="169" t="str">
        <f>Рсч!BY6</f>
        <v>-</v>
      </c>
      <c r="W149" s="170" t="str">
        <f>Рсч!CD6</f>
        <v>-</v>
      </c>
      <c r="X149" s="200"/>
      <c r="Y149" s="204" t="str">
        <f>Рсч!CN6</f>
        <v>-</v>
      </c>
      <c r="Z149" s="203"/>
      <c r="AA149" s="188"/>
      <c r="AB149" s="127"/>
      <c r="AC149" s="127"/>
      <c r="AJ149" s="130"/>
    </row>
    <row r="150" spans="2:36" s="129" customFormat="1" ht="15.75" outlineLevel="1" thickTop="1" x14ac:dyDescent="0.25">
      <c r="B150" s="206"/>
      <c r="C150" s="206"/>
      <c r="D150" s="207"/>
      <c r="F150" s="205"/>
      <c r="G150" s="133"/>
      <c r="H150" s="133"/>
      <c r="I150" s="133"/>
      <c r="J150" s="133"/>
      <c r="K150" s="133"/>
      <c r="L150" s="133"/>
      <c r="M150" s="133"/>
      <c r="N150" s="133"/>
      <c r="O150" s="133"/>
      <c r="P150" s="133"/>
      <c r="Q150" s="133"/>
      <c r="R150" s="133"/>
      <c r="S150" s="133"/>
      <c r="T150" s="133"/>
      <c r="U150" s="133"/>
      <c r="V150" s="133"/>
      <c r="W150" s="133"/>
      <c r="X150" s="132"/>
      <c r="Y150" s="132"/>
      <c r="Z150" s="133"/>
      <c r="AB150" s="207"/>
      <c r="AC150" s="207"/>
      <c r="AJ150" s="130"/>
    </row>
    <row r="151" spans="2:36" x14ac:dyDescent="0.2">
      <c r="B151" s="278"/>
      <c r="C151" s="278"/>
      <c r="D151" s="278"/>
      <c r="E151" s="278"/>
      <c r="F151" s="278"/>
      <c r="G151" s="278"/>
      <c r="H151" s="278"/>
      <c r="I151" s="278"/>
      <c r="J151" s="278"/>
      <c r="K151" s="278"/>
      <c r="L151" s="278"/>
      <c r="M151" s="278"/>
      <c r="N151" s="278"/>
      <c r="O151" s="278"/>
      <c r="P151" s="278"/>
      <c r="Q151" s="278"/>
      <c r="R151" s="278"/>
      <c r="S151" s="278"/>
      <c r="T151" s="278"/>
      <c r="U151" s="278"/>
      <c r="V151" s="278"/>
      <c r="W151" s="278"/>
      <c r="X151" s="278"/>
      <c r="Y151" s="278"/>
      <c r="Z151" s="278"/>
      <c r="AA151" s="278"/>
    </row>
    <row r="152" spans="2:36" ht="18" x14ac:dyDescent="0.2">
      <c r="B152" s="279" t="s">
        <v>72</v>
      </c>
      <c r="C152" s="279"/>
      <c r="D152" s="279"/>
      <c r="E152" s="279"/>
      <c r="F152" s="279"/>
      <c r="G152" s="279"/>
      <c r="H152" s="279"/>
      <c r="I152" s="279"/>
      <c r="J152" s="279"/>
      <c r="K152" s="279"/>
      <c r="L152" s="279"/>
      <c r="M152" s="279"/>
      <c r="N152" s="279"/>
      <c r="O152" s="279"/>
      <c r="P152" s="279"/>
      <c r="Q152" s="279"/>
      <c r="R152" s="279"/>
      <c r="S152" s="279"/>
      <c r="T152" s="279"/>
      <c r="U152" s="279"/>
      <c r="V152" s="279"/>
      <c r="W152" s="279"/>
      <c r="X152" s="279"/>
      <c r="Y152" s="279"/>
      <c r="Z152" s="279"/>
      <c r="AA152" s="279"/>
    </row>
    <row r="153" spans="2:36" ht="18" x14ac:dyDescent="0.2">
      <c r="B153" s="279" t="s">
        <v>1</v>
      </c>
      <c r="C153" s="279"/>
      <c r="D153" s="279"/>
      <c r="E153" s="279"/>
      <c r="F153" s="279"/>
      <c r="G153" s="279"/>
      <c r="H153" s="279"/>
      <c r="I153" s="279"/>
      <c r="J153" s="279"/>
      <c r="K153" s="279"/>
      <c r="L153" s="279"/>
      <c r="M153" s="279"/>
      <c r="N153" s="279"/>
      <c r="O153" s="279"/>
      <c r="P153" s="279"/>
      <c r="Q153" s="279"/>
      <c r="R153" s="279"/>
      <c r="S153" s="279"/>
      <c r="T153" s="279"/>
      <c r="U153" s="279"/>
      <c r="V153" s="279"/>
      <c r="W153" s="279"/>
      <c r="X153" s="279"/>
      <c r="Y153" s="279"/>
      <c r="Z153" s="279"/>
      <c r="AA153" s="279"/>
    </row>
    <row r="154" spans="2:36" ht="18" x14ac:dyDescent="0.2">
      <c r="B154" s="279" t="s">
        <v>73</v>
      </c>
      <c r="C154" s="279"/>
      <c r="D154" s="279"/>
      <c r="E154" s="279"/>
      <c r="F154" s="279"/>
      <c r="G154" s="279"/>
      <c r="H154" s="279"/>
      <c r="I154" s="279"/>
      <c r="J154" s="279"/>
      <c r="K154" s="279"/>
      <c r="L154" s="279"/>
      <c r="M154" s="279"/>
      <c r="N154" s="279"/>
      <c r="O154" s="279"/>
      <c r="P154" s="279"/>
      <c r="Q154" s="279"/>
      <c r="R154" s="279"/>
      <c r="S154" s="279"/>
      <c r="T154" s="279"/>
      <c r="U154" s="279"/>
      <c r="V154" s="279"/>
      <c r="W154" s="279"/>
      <c r="X154" s="279"/>
      <c r="Y154" s="279"/>
      <c r="Z154" s="279"/>
      <c r="AA154" s="279"/>
      <c r="AB154" s="112"/>
      <c r="AC154" s="112"/>
      <c r="AJ154" s="112"/>
    </row>
  </sheetData>
  <sheetProtection formatCells="0" selectLockedCells="1" autoFilter="0"/>
  <sortState ref="C4:O136">
    <sortCondition ref="C4:C136"/>
    <sortCondition ref="E4:E136" customList="полковник,подполковник,майор,капитан,ст. лейтенант,лейтенант,ст. прапорщик,прапорщик,ст. сержант,сержант,мл. сержант,ефрейтор,рядовой"/>
    <sortCondition ref="F4:F136"/>
  </sortState>
  <mergeCells count="5">
    <mergeCell ref="B2:AA2"/>
    <mergeCell ref="B151:AA151"/>
    <mergeCell ref="B152:AA152"/>
    <mergeCell ref="B153:AA153"/>
    <mergeCell ref="B154:AA154"/>
  </mergeCells>
  <conditionalFormatting sqref="G148:Z148 X4:Z141">
    <cfRule type="cellIs" dxfId="3" priority="9" operator="equal">
      <formula>4</formula>
    </cfRule>
  </conditionalFormatting>
  <conditionalFormatting sqref="G148:Z148 G4:Z141">
    <cfRule type="cellIs" dxfId="2" priority="6" operator="equal">
      <formula>5</formula>
    </cfRule>
    <cfRule type="cellIs" dxfId="1" priority="7" operator="equal">
      <formula>2</formula>
    </cfRule>
    <cfRule type="cellIs" dxfId="0" priority="8" operator="equal">
      <formula>3</formula>
    </cfRule>
  </conditionalFormatting>
  <printOptions horizontalCentered="1"/>
  <pageMargins left="0.23" right="0.27" top="0.5" bottom="0.27" header="0.51181102362204722" footer="0.28999999999999998"/>
  <pageSetup paperSize="9" scale="32"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55">
    <tabColor theme="5" tint="-0.499984740745262"/>
    <pageSetUpPr fitToPage="1"/>
  </sheetPr>
  <dimension ref="A1:CV8"/>
  <sheetViews>
    <sheetView view="pageBreakPreview" zoomScale="85" zoomScaleNormal="100" zoomScaleSheetLayoutView="85" workbookViewId="0">
      <selection activeCell="C4" sqref="C4"/>
    </sheetView>
  </sheetViews>
  <sheetFormatPr defaultRowHeight="12.75" x14ac:dyDescent="0.2"/>
  <cols>
    <col min="1" max="1" width="15" style="104" customWidth="1"/>
    <col min="2" max="2" width="4.7109375" style="104" customWidth="1"/>
    <col min="3" max="6" width="4.85546875" style="104" customWidth="1"/>
    <col min="7" max="7" width="5.7109375" style="104" bestFit="1" customWidth="1"/>
    <col min="8" max="11" width="4.85546875" style="104" customWidth="1"/>
    <col min="12" max="12" width="5" style="104" customWidth="1"/>
    <col min="13" max="16" width="4.85546875" style="104" customWidth="1"/>
    <col min="17" max="17" width="4.42578125" style="104" customWidth="1"/>
    <col min="18" max="21" width="4.85546875" style="104" customWidth="1"/>
    <col min="22" max="22" width="4.42578125" style="104" customWidth="1"/>
    <col min="23" max="26" width="4.85546875" style="104" customWidth="1"/>
    <col min="27" max="27" width="4.42578125" style="104" customWidth="1"/>
    <col min="28" max="31" width="4.85546875" style="104" customWidth="1"/>
    <col min="32" max="32" width="4.42578125" style="104" customWidth="1"/>
    <col min="33" max="36" width="4.85546875" style="104" customWidth="1"/>
    <col min="37" max="37" width="4.42578125" style="104" customWidth="1"/>
    <col min="38" max="41" width="4.85546875" style="104" customWidth="1"/>
    <col min="42" max="42" width="4.42578125" style="104" customWidth="1"/>
    <col min="43" max="46" width="4.85546875" style="104" customWidth="1"/>
    <col min="47" max="47" width="4.42578125" style="104" customWidth="1"/>
    <col min="48" max="51" width="4.85546875" style="104" customWidth="1"/>
    <col min="52" max="52" width="4.42578125" style="104" customWidth="1"/>
    <col min="53" max="56" width="4.85546875" style="104" customWidth="1"/>
    <col min="57" max="57" width="4.42578125" style="104" customWidth="1"/>
    <col min="58" max="61" width="4.85546875" style="104" customWidth="1"/>
    <col min="62" max="62" width="4.42578125" style="104" customWidth="1"/>
    <col min="63" max="66" width="4.85546875" style="104" customWidth="1"/>
    <col min="67" max="67" width="4.42578125" style="104" customWidth="1"/>
    <col min="68" max="71" width="4.85546875" style="104" customWidth="1"/>
    <col min="72" max="72" width="4.42578125" style="104" customWidth="1"/>
    <col min="73" max="76" width="4.85546875" style="104" customWidth="1"/>
    <col min="77" max="77" width="4.42578125" style="104" customWidth="1"/>
    <col min="78" max="81" width="4.85546875" style="104" customWidth="1"/>
    <col min="82" max="82" width="4.42578125" style="104" customWidth="1"/>
    <col min="83" max="86" width="4.85546875" style="104" customWidth="1"/>
    <col min="87" max="87" width="4.42578125" style="104" customWidth="1"/>
    <col min="88" max="91" width="4.85546875" style="104" customWidth="1"/>
    <col min="92" max="92" width="4.42578125" style="104" customWidth="1"/>
    <col min="93" max="93" width="4" style="104" customWidth="1"/>
    <col min="94" max="100" width="4" style="125" bestFit="1" customWidth="1"/>
    <col min="101" max="16384" width="9.140625" style="104"/>
  </cols>
  <sheetData>
    <row r="1" spans="1:100" ht="14.25" customHeight="1" thickBot="1" x14ac:dyDescent="0.3">
      <c r="A1" s="280" t="s">
        <v>78</v>
      </c>
      <c r="B1" s="280"/>
      <c r="C1" s="280"/>
      <c r="D1" s="280"/>
      <c r="E1" s="280"/>
      <c r="F1" s="280"/>
      <c r="G1" s="280"/>
      <c r="H1" s="280"/>
      <c r="I1" s="280"/>
      <c r="J1" s="280"/>
      <c r="K1" s="280"/>
      <c r="L1" s="280"/>
      <c r="M1" s="280"/>
      <c r="N1" s="280"/>
      <c r="O1" s="280"/>
      <c r="P1" s="280"/>
      <c r="Q1" s="280"/>
      <c r="R1" s="280"/>
      <c r="S1" s="280"/>
      <c r="T1" s="280"/>
      <c r="U1" s="280"/>
      <c r="V1" s="280"/>
      <c r="W1" s="280"/>
      <c r="X1" s="280"/>
      <c r="Y1" s="280"/>
      <c r="Z1" s="280"/>
      <c r="AA1" s="280"/>
      <c r="AB1" s="280"/>
      <c r="AC1" s="280"/>
      <c r="AD1" s="280"/>
      <c r="AE1" s="280"/>
      <c r="AF1" s="280"/>
      <c r="AG1" s="280"/>
      <c r="AH1" s="280"/>
      <c r="AI1" s="280"/>
      <c r="AJ1" s="280"/>
      <c r="AK1" s="280"/>
      <c r="AL1" s="280"/>
      <c r="AM1" s="280"/>
      <c r="AN1" s="280"/>
      <c r="AO1" s="280"/>
      <c r="AP1" s="280"/>
      <c r="AQ1" s="280"/>
      <c r="AR1" s="280"/>
      <c r="AS1" s="280"/>
      <c r="AT1" s="280"/>
      <c r="AU1" s="280"/>
      <c r="AV1" s="280"/>
      <c r="AW1" s="280"/>
      <c r="AX1" s="280"/>
      <c r="AY1" s="280"/>
      <c r="AZ1" s="280"/>
      <c r="BA1" s="280"/>
      <c r="BB1" s="280"/>
      <c r="BC1" s="280"/>
      <c r="BD1" s="280"/>
      <c r="BE1" s="280"/>
      <c r="BF1" s="280"/>
      <c r="BG1" s="280"/>
      <c r="BH1" s="280"/>
      <c r="BI1" s="280"/>
      <c r="BJ1" s="280"/>
      <c r="BK1" s="280"/>
      <c r="BL1" s="280"/>
      <c r="BM1" s="280"/>
      <c r="BN1" s="280"/>
      <c r="BO1" s="280"/>
      <c r="BP1" s="280"/>
      <c r="BQ1" s="280"/>
      <c r="BR1" s="280"/>
      <c r="BS1" s="280"/>
      <c r="BT1" s="280"/>
      <c r="BU1" s="280"/>
      <c r="BV1" s="280"/>
      <c r="BW1" s="280"/>
      <c r="BX1" s="280"/>
      <c r="BY1" s="280"/>
      <c r="BZ1" s="280"/>
      <c r="CA1" s="280"/>
      <c r="CB1" s="280"/>
      <c r="CC1" s="280"/>
      <c r="CD1" s="280"/>
      <c r="CE1" s="280"/>
      <c r="CF1" s="280"/>
      <c r="CG1" s="280"/>
      <c r="CH1" s="280"/>
      <c r="CI1" s="280"/>
      <c r="CJ1" s="280"/>
      <c r="CK1" s="280"/>
      <c r="CL1" s="280"/>
      <c r="CM1" s="280"/>
      <c r="CN1" s="280"/>
      <c r="CP1" s="139"/>
      <c r="CQ1" s="139"/>
      <c r="CR1" s="139"/>
      <c r="CS1" s="139"/>
      <c r="CT1" s="139"/>
      <c r="CU1" s="139"/>
      <c r="CV1" s="139"/>
    </row>
    <row r="2" spans="1:100" ht="15.75" customHeight="1" thickBot="1" x14ac:dyDescent="0.25">
      <c r="A2" s="286" t="s">
        <v>2</v>
      </c>
      <c r="B2" s="288" t="s">
        <v>74</v>
      </c>
      <c r="C2" s="283"/>
      <c r="D2" s="284"/>
      <c r="E2" s="284"/>
      <c r="F2" s="284"/>
      <c r="G2" s="284"/>
      <c r="H2" s="284"/>
      <c r="I2" s="284"/>
      <c r="J2" s="284"/>
      <c r="K2" s="284"/>
      <c r="L2" s="284"/>
      <c r="M2" s="284"/>
      <c r="N2" s="284"/>
      <c r="O2" s="284"/>
      <c r="P2" s="284"/>
      <c r="Q2" s="284"/>
      <c r="R2" s="284"/>
      <c r="S2" s="284"/>
      <c r="T2" s="284"/>
      <c r="U2" s="284"/>
      <c r="V2" s="284"/>
      <c r="W2" s="284"/>
      <c r="X2" s="284"/>
      <c r="Y2" s="284"/>
      <c r="Z2" s="284"/>
      <c r="AA2" s="284"/>
      <c r="AB2" s="284"/>
      <c r="AC2" s="284"/>
      <c r="AD2" s="284"/>
      <c r="AE2" s="284"/>
      <c r="AF2" s="284"/>
      <c r="AG2" s="284"/>
      <c r="AH2" s="284"/>
      <c r="AI2" s="284"/>
      <c r="AJ2" s="284"/>
      <c r="AK2" s="284"/>
      <c r="AL2" s="284"/>
      <c r="AM2" s="284"/>
      <c r="AN2" s="284"/>
      <c r="AO2" s="284"/>
      <c r="AP2" s="284"/>
      <c r="AQ2" s="284"/>
      <c r="AR2" s="284"/>
      <c r="AS2" s="284"/>
      <c r="AT2" s="284"/>
      <c r="AU2" s="284"/>
      <c r="AV2" s="284"/>
      <c r="AW2" s="284"/>
      <c r="AX2" s="284"/>
      <c r="AY2" s="284"/>
      <c r="AZ2" s="284"/>
      <c r="BA2" s="284"/>
      <c r="BB2" s="284"/>
      <c r="BC2" s="284"/>
      <c r="BD2" s="284"/>
      <c r="BE2" s="284"/>
      <c r="BF2" s="284"/>
      <c r="BG2" s="284"/>
      <c r="BH2" s="284"/>
      <c r="BI2" s="284"/>
      <c r="BJ2" s="284"/>
      <c r="BK2" s="284"/>
      <c r="BL2" s="284"/>
      <c r="BM2" s="284"/>
      <c r="BN2" s="284"/>
      <c r="BO2" s="284"/>
      <c r="BP2" s="284"/>
      <c r="BQ2" s="284"/>
      <c r="BR2" s="284"/>
      <c r="BS2" s="284"/>
      <c r="BT2" s="284"/>
      <c r="BU2" s="284"/>
      <c r="BV2" s="284"/>
      <c r="BW2" s="284"/>
      <c r="BX2" s="284"/>
      <c r="BY2" s="284"/>
      <c r="BZ2" s="284"/>
      <c r="CA2" s="284"/>
      <c r="CB2" s="284"/>
      <c r="CC2" s="284"/>
      <c r="CD2" s="285"/>
      <c r="CE2" s="283"/>
      <c r="CF2" s="284"/>
      <c r="CG2" s="284"/>
      <c r="CH2" s="284"/>
      <c r="CI2" s="284"/>
      <c r="CJ2" s="284"/>
      <c r="CK2" s="284"/>
      <c r="CL2" s="284"/>
      <c r="CM2" s="284"/>
      <c r="CN2" s="285"/>
      <c r="CO2" s="103"/>
      <c r="CP2" s="139"/>
      <c r="CQ2" s="139"/>
      <c r="CR2" s="139"/>
      <c r="CS2" s="139"/>
      <c r="CT2" s="139"/>
      <c r="CU2" s="139"/>
      <c r="CV2" s="139"/>
    </row>
    <row r="3" spans="1:100" ht="12.75" customHeight="1" x14ac:dyDescent="0.2">
      <c r="A3" s="287"/>
      <c r="B3" s="289"/>
      <c r="C3" s="291" t="s">
        <v>89</v>
      </c>
      <c r="D3" s="292"/>
      <c r="E3" s="292"/>
      <c r="F3" s="292"/>
      <c r="G3" s="293"/>
      <c r="H3" s="291" t="s">
        <v>33</v>
      </c>
      <c r="I3" s="292"/>
      <c r="J3" s="292"/>
      <c r="K3" s="292"/>
      <c r="L3" s="293"/>
      <c r="M3" s="291" t="s">
        <v>34</v>
      </c>
      <c r="N3" s="292"/>
      <c r="O3" s="292"/>
      <c r="P3" s="292"/>
      <c r="Q3" s="293"/>
      <c r="R3" s="291" t="s">
        <v>9</v>
      </c>
      <c r="S3" s="292"/>
      <c r="T3" s="292"/>
      <c r="U3" s="292"/>
      <c r="V3" s="293"/>
      <c r="W3" s="291" t="s">
        <v>39</v>
      </c>
      <c r="X3" s="292"/>
      <c r="Y3" s="292"/>
      <c r="Z3" s="292"/>
      <c r="AA3" s="293"/>
      <c r="AB3" s="291" t="s">
        <v>65</v>
      </c>
      <c r="AC3" s="292"/>
      <c r="AD3" s="292"/>
      <c r="AE3" s="292"/>
      <c r="AF3" s="293"/>
      <c r="AG3" s="291" t="s">
        <v>10</v>
      </c>
      <c r="AH3" s="292"/>
      <c r="AI3" s="292"/>
      <c r="AJ3" s="292"/>
      <c r="AK3" s="293"/>
      <c r="AL3" s="291" t="s">
        <v>8</v>
      </c>
      <c r="AM3" s="292"/>
      <c r="AN3" s="292"/>
      <c r="AO3" s="292"/>
      <c r="AP3" s="293"/>
      <c r="AQ3" s="291" t="s">
        <v>37</v>
      </c>
      <c r="AR3" s="292"/>
      <c r="AS3" s="292"/>
      <c r="AT3" s="292"/>
      <c r="AU3" s="293"/>
      <c r="AV3" s="291" t="s">
        <v>80</v>
      </c>
      <c r="AW3" s="292"/>
      <c r="AX3" s="292"/>
      <c r="AY3" s="292"/>
      <c r="AZ3" s="293"/>
      <c r="BA3" s="291" t="s">
        <v>81</v>
      </c>
      <c r="BB3" s="292"/>
      <c r="BC3" s="292"/>
      <c r="BD3" s="292"/>
      <c r="BE3" s="293"/>
      <c r="BF3" s="291" t="s">
        <v>82</v>
      </c>
      <c r="BG3" s="292"/>
      <c r="BH3" s="292"/>
      <c r="BI3" s="292"/>
      <c r="BJ3" s="293"/>
      <c r="BK3" s="291" t="s">
        <v>79</v>
      </c>
      <c r="BL3" s="292"/>
      <c r="BM3" s="292"/>
      <c r="BN3" s="292"/>
      <c r="BO3" s="293"/>
      <c r="BP3" s="291" t="s">
        <v>83</v>
      </c>
      <c r="BQ3" s="292"/>
      <c r="BR3" s="292"/>
      <c r="BS3" s="292"/>
      <c r="BT3" s="293"/>
      <c r="BU3" s="291" t="s">
        <v>84</v>
      </c>
      <c r="BV3" s="292"/>
      <c r="BW3" s="292"/>
      <c r="BX3" s="292"/>
      <c r="BY3" s="293"/>
      <c r="BZ3" s="291" t="s">
        <v>66</v>
      </c>
      <c r="CA3" s="292"/>
      <c r="CB3" s="292"/>
      <c r="CC3" s="292"/>
      <c r="CD3" s="293"/>
      <c r="CE3" s="291" t="s">
        <v>76</v>
      </c>
      <c r="CF3" s="292"/>
      <c r="CG3" s="292"/>
      <c r="CH3" s="292"/>
      <c r="CI3" s="293"/>
      <c r="CJ3" s="291" t="s">
        <v>75</v>
      </c>
      <c r="CK3" s="292"/>
      <c r="CL3" s="292"/>
      <c r="CM3" s="292"/>
      <c r="CN3" s="293"/>
      <c r="CO3" s="103"/>
      <c r="CP3" s="139"/>
      <c r="CQ3" s="139"/>
      <c r="CR3" s="139"/>
      <c r="CS3" s="139"/>
      <c r="CT3" s="139"/>
      <c r="CU3" s="139"/>
      <c r="CV3" s="139"/>
    </row>
    <row r="4" spans="1:100" ht="45.75" customHeight="1" x14ac:dyDescent="0.2">
      <c r="A4" s="287"/>
      <c r="B4" s="290"/>
      <c r="C4" s="175">
        <v>5</v>
      </c>
      <c r="D4" s="176">
        <v>4</v>
      </c>
      <c r="E4" s="176">
        <v>3</v>
      </c>
      <c r="F4" s="176">
        <v>2</v>
      </c>
      <c r="G4" s="177" t="s">
        <v>51</v>
      </c>
      <c r="H4" s="175">
        <v>5</v>
      </c>
      <c r="I4" s="176">
        <v>4</v>
      </c>
      <c r="J4" s="176">
        <v>3</v>
      </c>
      <c r="K4" s="176">
        <v>2</v>
      </c>
      <c r="L4" s="177" t="s">
        <v>51</v>
      </c>
      <c r="M4" s="175">
        <v>5</v>
      </c>
      <c r="N4" s="176">
        <v>4</v>
      </c>
      <c r="O4" s="176">
        <v>3</v>
      </c>
      <c r="P4" s="176">
        <v>2</v>
      </c>
      <c r="Q4" s="177" t="s">
        <v>51</v>
      </c>
      <c r="R4" s="175">
        <v>5</v>
      </c>
      <c r="S4" s="176">
        <v>4</v>
      </c>
      <c r="T4" s="176">
        <v>3</v>
      </c>
      <c r="U4" s="176">
        <v>2</v>
      </c>
      <c r="V4" s="178" t="s">
        <v>51</v>
      </c>
      <c r="W4" s="175">
        <v>5</v>
      </c>
      <c r="X4" s="176">
        <v>4</v>
      </c>
      <c r="Y4" s="176">
        <v>3</v>
      </c>
      <c r="Z4" s="176">
        <v>2</v>
      </c>
      <c r="AA4" s="178" t="s">
        <v>51</v>
      </c>
      <c r="AB4" s="175">
        <v>5</v>
      </c>
      <c r="AC4" s="176">
        <v>4</v>
      </c>
      <c r="AD4" s="176">
        <v>3</v>
      </c>
      <c r="AE4" s="176">
        <v>2</v>
      </c>
      <c r="AF4" s="178" t="s">
        <v>51</v>
      </c>
      <c r="AG4" s="175">
        <v>5</v>
      </c>
      <c r="AH4" s="176">
        <v>4</v>
      </c>
      <c r="AI4" s="176">
        <v>3</v>
      </c>
      <c r="AJ4" s="176">
        <v>2</v>
      </c>
      <c r="AK4" s="178" t="s">
        <v>51</v>
      </c>
      <c r="AL4" s="175">
        <v>5</v>
      </c>
      <c r="AM4" s="176">
        <v>4</v>
      </c>
      <c r="AN4" s="176">
        <v>3</v>
      </c>
      <c r="AO4" s="176">
        <v>2</v>
      </c>
      <c r="AP4" s="178" t="s">
        <v>51</v>
      </c>
      <c r="AQ4" s="175">
        <v>5</v>
      </c>
      <c r="AR4" s="176">
        <v>4</v>
      </c>
      <c r="AS4" s="176">
        <v>3</v>
      </c>
      <c r="AT4" s="176">
        <v>2</v>
      </c>
      <c r="AU4" s="178" t="s">
        <v>51</v>
      </c>
      <c r="AV4" s="175">
        <v>5</v>
      </c>
      <c r="AW4" s="226">
        <v>4</v>
      </c>
      <c r="AX4" s="226">
        <v>3</v>
      </c>
      <c r="AY4" s="226">
        <v>2</v>
      </c>
      <c r="AZ4" s="178" t="s">
        <v>51</v>
      </c>
      <c r="BA4" s="175">
        <v>5</v>
      </c>
      <c r="BB4" s="226">
        <v>4</v>
      </c>
      <c r="BC4" s="226">
        <v>3</v>
      </c>
      <c r="BD4" s="226">
        <v>2</v>
      </c>
      <c r="BE4" s="178" t="s">
        <v>51</v>
      </c>
      <c r="BF4" s="175">
        <v>5</v>
      </c>
      <c r="BG4" s="226">
        <v>4</v>
      </c>
      <c r="BH4" s="226">
        <v>3</v>
      </c>
      <c r="BI4" s="226">
        <v>2</v>
      </c>
      <c r="BJ4" s="178" t="s">
        <v>51</v>
      </c>
      <c r="BK4" s="175">
        <v>5</v>
      </c>
      <c r="BL4" s="226">
        <v>4</v>
      </c>
      <c r="BM4" s="226">
        <v>3</v>
      </c>
      <c r="BN4" s="226">
        <v>2</v>
      </c>
      <c r="BO4" s="178" t="s">
        <v>51</v>
      </c>
      <c r="BP4" s="175">
        <v>5</v>
      </c>
      <c r="BQ4" s="226">
        <v>4</v>
      </c>
      <c r="BR4" s="226">
        <v>3</v>
      </c>
      <c r="BS4" s="226">
        <v>2</v>
      </c>
      <c r="BT4" s="178" t="s">
        <v>51</v>
      </c>
      <c r="BU4" s="175">
        <v>5</v>
      </c>
      <c r="BV4" s="226">
        <v>4</v>
      </c>
      <c r="BW4" s="226">
        <v>3</v>
      </c>
      <c r="BX4" s="226">
        <v>2</v>
      </c>
      <c r="BY4" s="178" t="s">
        <v>51</v>
      </c>
      <c r="BZ4" s="175">
        <v>5</v>
      </c>
      <c r="CA4" s="189">
        <v>4</v>
      </c>
      <c r="CB4" s="189">
        <v>3</v>
      </c>
      <c r="CC4" s="189">
        <v>2</v>
      </c>
      <c r="CD4" s="178" t="s">
        <v>51</v>
      </c>
      <c r="CE4" s="175">
        <v>5</v>
      </c>
      <c r="CF4" s="176">
        <v>4</v>
      </c>
      <c r="CG4" s="176">
        <v>3</v>
      </c>
      <c r="CH4" s="176">
        <v>2</v>
      </c>
      <c r="CI4" s="178" t="s">
        <v>77</v>
      </c>
      <c r="CJ4" s="175">
        <v>5</v>
      </c>
      <c r="CK4" s="225">
        <v>4</v>
      </c>
      <c r="CL4" s="225">
        <v>3</v>
      </c>
      <c r="CM4" s="225">
        <v>2</v>
      </c>
      <c r="CN4" s="178" t="s">
        <v>51</v>
      </c>
      <c r="CO4" s="138"/>
      <c r="CP4" s="139"/>
      <c r="CQ4" s="139"/>
      <c r="CR4" s="139"/>
      <c r="CS4" s="139"/>
      <c r="CT4" s="139"/>
      <c r="CU4" s="139"/>
      <c r="CV4" s="139"/>
    </row>
    <row r="5" spans="1:100" ht="13.5" customHeight="1" x14ac:dyDescent="0.2">
      <c r="A5" s="282" t="s">
        <v>71</v>
      </c>
      <c r="B5" s="281">
        <f>УРС!AB3+УРС!AC3</f>
        <v>0</v>
      </c>
      <c r="C5" s="179">
        <f>УРС!P144</f>
        <v>0</v>
      </c>
      <c r="D5" s="180">
        <f>УРС!P145</f>
        <v>0</v>
      </c>
      <c r="E5" s="180">
        <f>УРС!P146</f>
        <v>0</v>
      </c>
      <c r="F5" s="180">
        <f>УРС!P147</f>
        <v>0</v>
      </c>
      <c r="G5" s="144" t="str">
        <f>IF(SUM(C5:F5)=0,"-",IF(AND(F6&lt;10,C6&gt;=50),5,IF(AND(F6&lt;20,(C6+D6)&gt;=50),4,IF(F6&lt;30,3,2))))</f>
        <v>-</v>
      </c>
      <c r="H5" s="179">
        <f>УРС!G144</f>
        <v>0</v>
      </c>
      <c r="I5" s="180">
        <f>УРС!G145</f>
        <v>0</v>
      </c>
      <c r="J5" s="180">
        <f>УРС!G146</f>
        <v>0</v>
      </c>
      <c r="K5" s="180">
        <f>УРС!G147</f>
        <v>0</v>
      </c>
      <c r="L5" s="144" t="str">
        <f>IF(SUM(H5:K5)=0,"-",IF(AND(K6&lt;10,H6&gt;=50),5,IF(AND(K6&lt;20,(H6+I6)&gt;=50),4,IF(K6&lt;30,3,2))))</f>
        <v>-</v>
      </c>
      <c r="M5" s="179">
        <f>УРС!H144</f>
        <v>0</v>
      </c>
      <c r="N5" s="180">
        <f>УРС!H145</f>
        <v>0</v>
      </c>
      <c r="O5" s="180">
        <f>УРС!H146</f>
        <v>0</v>
      </c>
      <c r="P5" s="180">
        <f>УРС!H147</f>
        <v>0</v>
      </c>
      <c r="Q5" s="144" t="str">
        <f>IF(SUM(M5:P5)=0,"-",IF(AND(P6&lt;10,M6&gt;=50),5,IF(AND(P6&lt;20,(M6+N6)&gt;=50),4,IF(P6&lt;30,3,2))))</f>
        <v>-</v>
      </c>
      <c r="R5" s="179">
        <f>УРС!I144</f>
        <v>0</v>
      </c>
      <c r="S5" s="180">
        <f>УРС!I145</f>
        <v>0</v>
      </c>
      <c r="T5" s="180">
        <f>УРС!I146</f>
        <v>0</v>
      </c>
      <c r="U5" s="180">
        <f>УРС!I147</f>
        <v>0</v>
      </c>
      <c r="V5" s="144" t="str">
        <f>IF(SUM(R5:U5)=0,"-",IF(AND(U6&lt;10,R6&gt;=50),5,IF(AND(U6&lt;20,(R6+S6)&gt;=50),4,IF(U6&lt;30,3,2))))</f>
        <v>-</v>
      </c>
      <c r="W5" s="179">
        <f>УРС!J144</f>
        <v>0</v>
      </c>
      <c r="X5" s="180">
        <f>УРС!J145</f>
        <v>0</v>
      </c>
      <c r="Y5" s="180">
        <f>УРС!J146</f>
        <v>0</v>
      </c>
      <c r="Z5" s="180">
        <f>УРС!J147</f>
        <v>0</v>
      </c>
      <c r="AA5" s="144" t="str">
        <f>IF(SUM(W5:Z5)=0,"-",IF(AND(Z6&lt;10,W6&gt;=50),5,IF(AND(Z6&lt;20,(W6+X6)&gt;=50),4,IF(Z6&lt;30,3,2))))</f>
        <v>-</v>
      </c>
      <c r="AB5" s="179">
        <f>УРС!K144</f>
        <v>0</v>
      </c>
      <c r="AC5" s="180">
        <f>УРС!K145</f>
        <v>0</v>
      </c>
      <c r="AD5" s="180">
        <f>УРС!K146</f>
        <v>0</v>
      </c>
      <c r="AE5" s="180">
        <f>УРС!K147</f>
        <v>0</v>
      </c>
      <c r="AF5" s="144" t="str">
        <f>IF(SUM(AB5:AE5)=0,"-",IF(AND(AE6&lt;10,AB6&gt;=50),5,IF(AND(AE6&lt;20,(AB6+AC6)&gt;=50),4,IF(AE6&lt;30,3,2))))</f>
        <v>-</v>
      </c>
      <c r="AG5" s="179">
        <f>УРС!L144</f>
        <v>0</v>
      </c>
      <c r="AH5" s="180">
        <f>УРС!L145</f>
        <v>0</v>
      </c>
      <c r="AI5" s="180">
        <f>УРС!L146</f>
        <v>0</v>
      </c>
      <c r="AJ5" s="180">
        <f>УРС!L147</f>
        <v>0</v>
      </c>
      <c r="AK5" s="144" t="str">
        <f>IF(SUM(AG5:AJ5)=0,"-",IF(AND(AJ6&lt;10,AG6&gt;=50),5,IF(AND(AJ6&lt;20,(AG6+AH6)&gt;=50),4,IF(AJ6&lt;30,3,2))))</f>
        <v>-</v>
      </c>
      <c r="AL5" s="179">
        <f>УРС!M144</f>
        <v>0</v>
      </c>
      <c r="AM5" s="180">
        <f>УРС!M145</f>
        <v>0</v>
      </c>
      <c r="AN5" s="180">
        <f>УРС!M146</f>
        <v>0</v>
      </c>
      <c r="AO5" s="180">
        <f>УРС!M147</f>
        <v>0</v>
      </c>
      <c r="AP5" s="144" t="str">
        <f>IF(SUM(AL5:AO5)=0,"-",IF(AND(AO6&lt;10,AL6&gt;=50),5,IF(AND(AO6&lt;20,(AL6+AM6)&gt;=50),4,IF(AO6&lt;30,3,2))))</f>
        <v>-</v>
      </c>
      <c r="AQ5" s="179">
        <f>УРС!N144</f>
        <v>0</v>
      </c>
      <c r="AR5" s="180">
        <f>УРС!N145</f>
        <v>0</v>
      </c>
      <c r="AS5" s="180">
        <f>УРС!N146</f>
        <v>0</v>
      </c>
      <c r="AT5" s="180">
        <f>УРС!N147</f>
        <v>0</v>
      </c>
      <c r="AU5" s="144" t="str">
        <f>IF(SUM(AQ5:AT5)=0,"-",IF(AND(AT6&lt;10,AQ6&gt;=50),5,IF(AND(AT6&lt;20,(AQ6+AR6)&gt;=50),4,IF(AT6&lt;30,3,2))))</f>
        <v>-</v>
      </c>
      <c r="AV5" s="179">
        <f>УРС!O144</f>
        <v>0</v>
      </c>
      <c r="AW5" s="180">
        <f>УРС!O145</f>
        <v>0</v>
      </c>
      <c r="AX5" s="180">
        <f>УРС!O146</f>
        <v>0</v>
      </c>
      <c r="AY5" s="180">
        <f>УРС!O147</f>
        <v>0</v>
      </c>
      <c r="AZ5" s="144" t="str">
        <f>IF(SUM(AV5:AY5)=0,"-",IF(AND(AY6&lt;10,AV6&gt;=50),5,IF(AND(AY6&lt;20,(AV6+AW6)&gt;=50),4,IF(AY6&lt;30,3,2))))</f>
        <v>-</v>
      </c>
      <c r="BA5" s="179">
        <f>УРС!Q144</f>
        <v>0</v>
      </c>
      <c r="BB5" s="180">
        <f>УРС!Q145</f>
        <v>0</v>
      </c>
      <c r="BC5" s="180">
        <f>УРС!Q146</f>
        <v>0</v>
      </c>
      <c r="BD5" s="180">
        <f>УРС!Q147</f>
        <v>0</v>
      </c>
      <c r="BE5" s="144" t="str">
        <f>IF(SUM(BA5:BD5)=0,"-",IF(AND(BD6&lt;10,BA6&gt;=50),5,IF(AND(BD6&lt;20,(BA6+BB6)&gt;=50),4,IF(BD6&lt;30,3,2))))</f>
        <v>-</v>
      </c>
      <c r="BF5" s="179">
        <f>УРС!R144</f>
        <v>0</v>
      </c>
      <c r="BG5" s="180">
        <f>УРС!R145</f>
        <v>0</v>
      </c>
      <c r="BH5" s="180">
        <f>УРС!R146</f>
        <v>0</v>
      </c>
      <c r="BI5" s="180">
        <f>УРС!R147</f>
        <v>0</v>
      </c>
      <c r="BJ5" s="144" t="str">
        <f>IF(SUM(BF5:BI5)=0,"-",IF(AND(BI6&lt;10,BF6&gt;=50),5,IF(AND(BI6&lt;20,(BF6+BG6)&gt;=50),4,IF(BI6&lt;30,3,2))))</f>
        <v>-</v>
      </c>
      <c r="BK5" s="179">
        <f>УРС!S144</f>
        <v>0</v>
      </c>
      <c r="BL5" s="180">
        <f>УРС!S145</f>
        <v>0</v>
      </c>
      <c r="BM5" s="180">
        <f>УРС!S146</f>
        <v>0</v>
      </c>
      <c r="BN5" s="180">
        <f>УРС!S147</f>
        <v>0</v>
      </c>
      <c r="BO5" s="144" t="str">
        <f>IF(SUM(BK5:BN5)=0,"-",IF(AND(BN6&lt;10,BK6&gt;=50),5,IF(AND(BN6&lt;20,(BK6+BL6)&gt;=50),4,IF(BN6&lt;30,3,2))))</f>
        <v>-</v>
      </c>
      <c r="BP5" s="179">
        <f>УРС!U144</f>
        <v>0</v>
      </c>
      <c r="BQ5" s="180">
        <f>УРС!U145</f>
        <v>0</v>
      </c>
      <c r="BR5" s="180">
        <f>УРС!U146</f>
        <v>0</v>
      </c>
      <c r="BS5" s="180">
        <f>УРС!U147</f>
        <v>0</v>
      </c>
      <c r="BT5" s="144" t="str">
        <f>IF(SUM(BP5:BS5)=0,"-",IF(AND(BS6&lt;10,BP6&gt;=50),5,IF(AND(BS6&lt;20,(BP6+BQ6)&gt;=50),4,IF(BS6&lt;30,3,2))))</f>
        <v>-</v>
      </c>
      <c r="BU5" s="179">
        <f>УРС!V144</f>
        <v>0</v>
      </c>
      <c r="BV5" s="180">
        <f>УРС!V145</f>
        <v>0</v>
      </c>
      <c r="BW5" s="180">
        <f>УРС!V146</f>
        <v>0</v>
      </c>
      <c r="BX5" s="180">
        <f>УРС!V147</f>
        <v>0</v>
      </c>
      <c r="BY5" s="144" t="str">
        <f>IF(SUM(BU5:BX5)=0,"-",IF(AND(BX6&lt;10,BU6&gt;=50),5,IF(AND(BX6&lt;20,(BU6+BV6)&gt;=50),4,IF(BX6&lt;30,3,2))))</f>
        <v>-</v>
      </c>
      <c r="BZ5" s="179">
        <f>УРС!W144</f>
        <v>0</v>
      </c>
      <c r="CA5" s="180">
        <f>УРС!W145</f>
        <v>0</v>
      </c>
      <c r="CB5" s="180">
        <f>УРС!W146</f>
        <v>0</v>
      </c>
      <c r="CC5" s="180">
        <f>УРС!W147</f>
        <v>0</v>
      </c>
      <c r="CD5" s="144" t="str">
        <f>IF(SUM(BZ5:CC5)=0,"-",IF(AND(CC6&lt;10,BZ6&gt;=50),5,IF(AND(CC6&lt;20,(BZ6+CA6)&gt;=50),4,IF(CC6&lt;30,3,2))))</f>
        <v>-</v>
      </c>
      <c r="CE5" s="179">
        <f>УРС!Y144</f>
        <v>0</v>
      </c>
      <c r="CF5" s="180">
        <f>УРС!Y145</f>
        <v>0</v>
      </c>
      <c r="CG5" s="180">
        <f>УРС!Y146</f>
        <v>0</v>
      </c>
      <c r="CH5" s="180">
        <f>УРС!Y147</f>
        <v>0</v>
      </c>
      <c r="CI5" s="144" t="str">
        <f>CN5</f>
        <v>-</v>
      </c>
      <c r="CJ5" s="179">
        <f>SUM(H5,M5,R5,W5,AB5,AG5,AL5,AQ5,)</f>
        <v>0</v>
      </c>
      <c r="CK5" s="180">
        <f>SUM(I5,N5,S5,X5,AC5,AH5,AM5,AR5,)</f>
        <v>0</v>
      </c>
      <c r="CL5" s="180">
        <f>SUM(J5,O5,T5,Y5,AD5,AI5,AN5,AS5)</f>
        <v>0</v>
      </c>
      <c r="CM5" s="180">
        <f>SUM(K5,P5,U5,Z5,AE5,AJ5,AO5,AT5)</f>
        <v>0</v>
      </c>
      <c r="CN5" s="144" t="str">
        <f>IF(SUM(CJ5:CM5)=0,"-",MIN(AF5,IF(AND(CM6&lt;10,CJ6&gt;=50),5,IF(AND(CM6&lt;20,(CJ6+CK6)&gt;=50),4,IF(CM6&lt;30,3,2)))))</f>
        <v>-</v>
      </c>
      <c r="CP5" s="139"/>
      <c r="CQ5" s="139"/>
      <c r="CR5" s="139"/>
      <c r="CS5" s="139"/>
      <c r="CT5" s="139"/>
      <c r="CU5" s="139"/>
      <c r="CV5" s="139"/>
    </row>
    <row r="6" spans="1:100" ht="13.5" customHeight="1" x14ac:dyDescent="0.2">
      <c r="A6" s="282"/>
      <c r="B6" s="281"/>
      <c r="C6" s="181">
        <f>IF(ISERR(C5/SUM(C5:F5)*100),0,C5/SUM(C5:F5)*100)</f>
        <v>0</v>
      </c>
      <c r="D6" s="182">
        <f>IF(ISERR(D5/SUM(C5:F5)*100),0,D5/SUM(C5:F5)*100)</f>
        <v>0</v>
      </c>
      <c r="E6" s="182">
        <f>IF(ISERR(E5/SUM(C5:F5)*100),0,E5/SUM(C5:F5)*100)</f>
        <v>0</v>
      </c>
      <c r="F6" s="182">
        <f>IF(ISERR(F5/SUM(C5:F5)*100),0,F5/SUM(C5:F5)*100)</f>
        <v>0</v>
      </c>
      <c r="G6" s="145" t="str">
        <f>IF(ISERR(SUM(C5*5,D5*4,E5*3,F5*2)/SUM(C5:F5)),"-",SUM(C5*5,D5*4,E5*3,F5*2)/SUM(C5:F5))</f>
        <v>-</v>
      </c>
      <c r="H6" s="181">
        <f>IF(ISERR(H5/SUM(H5:K5)*100),0,H5/SUM(H5:K5)*100)</f>
        <v>0</v>
      </c>
      <c r="I6" s="182">
        <f>IF(ISERR(I5/SUM(H5:K5)*100),0,I5/SUM(H5:K5)*100)</f>
        <v>0</v>
      </c>
      <c r="J6" s="182">
        <f>IF(ISERR(J5/SUM(H5:K5)*100),0,J5/SUM(H5:K5)*100)</f>
        <v>0</v>
      </c>
      <c r="K6" s="182">
        <f>IF(ISERR(K5/SUM(H5:K5)*100),0,K5/SUM(H5:K5)*100)</f>
        <v>0</v>
      </c>
      <c r="L6" s="145" t="str">
        <f>IF(ISERR(SUM(H5*5,I5*4,J5*3,K5*2)/SUM(H5:K5)),"-",SUM(H5*5,I5*4,J5*3,K5*2)/SUM(H5:K5))</f>
        <v>-</v>
      </c>
      <c r="M6" s="181">
        <f>IF(ISERR(M5/SUM(M5:P5)*100),0,M5/SUM(M5:P5)*100)</f>
        <v>0</v>
      </c>
      <c r="N6" s="182">
        <f>IF(ISERR(N5/SUM(M5:P5)*100),0,N5/SUM(M5:P5)*100)</f>
        <v>0</v>
      </c>
      <c r="O6" s="182">
        <f>IF(ISERR(O5/SUM(M5:P5)*100),0,O5/SUM(M5:P5)*100)</f>
        <v>0</v>
      </c>
      <c r="P6" s="182">
        <f>IF(ISERR(P5/SUM(M5:P5)*100),0,P5/SUM(M5:P5)*100)</f>
        <v>0</v>
      </c>
      <c r="Q6" s="145" t="str">
        <f>IF(ISERR(SUM(M5*5,N5*4,O5*3,P5*2)/SUM(M5:P5)),"-",SUM(M5*5,N5*4,O5*3,P5*2)/SUM(M5:P5))</f>
        <v>-</v>
      </c>
      <c r="R6" s="181">
        <f>IF(ISERR(R5/SUM(R5:U5)*100),0,R5/SUM(R5:U5)*100)</f>
        <v>0</v>
      </c>
      <c r="S6" s="182">
        <f>IF(ISERR(S5/SUM(R5:U5)*100),0,S5/SUM(R5:U5)*100)</f>
        <v>0</v>
      </c>
      <c r="T6" s="182">
        <f>IF(ISERR(T5/SUM(R5:U5)*100),0,T5/SUM(R5:U5)*100)</f>
        <v>0</v>
      </c>
      <c r="U6" s="182">
        <f>IF(ISERR(U5/SUM(R5:U5)*100),0,U5/SUM(R5:U5)*100)</f>
        <v>0</v>
      </c>
      <c r="V6" s="145" t="str">
        <f>IF(ISERR(SUM(R5*5,S5*4,T5*3,U5*2)/SUM(R5:U5)),"-",SUM(R5*5,S5*4,T5*3,U5*2)/SUM(R5:U5))</f>
        <v>-</v>
      </c>
      <c r="W6" s="181">
        <f>IF(ISERR(W5/SUM(W5:Z5)*100),0,W5/SUM(W5:Z5)*100)</f>
        <v>0</v>
      </c>
      <c r="X6" s="182">
        <f>IF(ISERR(X5/SUM(W5:Z5)*100),0,X5/SUM(W5:Z5)*100)</f>
        <v>0</v>
      </c>
      <c r="Y6" s="182">
        <f>IF(ISERR(Y5/SUM(W5:Z5)*100),0,Y5/SUM(W5:Z5)*100)</f>
        <v>0</v>
      </c>
      <c r="Z6" s="182">
        <f>IF(ISERR(Z5/SUM(W5:Z5)*100),0,Z5/SUM(W5:Z5)*100)</f>
        <v>0</v>
      </c>
      <c r="AA6" s="145" t="str">
        <f>IF(ISERR(SUM(W5*5,X5*4,Y5*3,Z5*2)/SUM(W5:Z5)),"-",SUM(W5*5,X5*4,Y5*3,Z5*2)/SUM(W5:Z5))</f>
        <v>-</v>
      </c>
      <c r="AB6" s="181">
        <f>IF(ISERR(AB5/SUM(AB5:AE5)*100),0,AB5/SUM(AB5:AE5)*100)</f>
        <v>0</v>
      </c>
      <c r="AC6" s="182">
        <f>IF(ISERR(AC5/SUM(AB5:AE5)*100),0,AC5/SUM(AB5:AE5)*100)</f>
        <v>0</v>
      </c>
      <c r="AD6" s="182">
        <f>IF(ISERR(AD5/SUM(AB5:AE5)*100),0,AD5/SUM(AB5:AE5)*100)</f>
        <v>0</v>
      </c>
      <c r="AE6" s="182">
        <f>IF(ISERR(AE5/SUM(AB5:AE5)*100),0,AE5/SUM(AB5:AE5)*100)</f>
        <v>0</v>
      </c>
      <c r="AF6" s="145" t="str">
        <f>IF(ISERR(SUM(AB5*5,AC5*4,AD5*3,AE5*2)/SUM(AB5:AE5)),"-",SUM(AB5*5,AC5*4,AD5*3,AE5*2)/SUM(AB5:AE5))</f>
        <v>-</v>
      </c>
      <c r="AG6" s="181">
        <f>IF(ISERR(AG5/SUM(AG5:AJ5)*100),0,AG5/SUM(AG5:AJ5)*100)</f>
        <v>0</v>
      </c>
      <c r="AH6" s="182">
        <f>IF(ISERR(AH5/SUM(AG5:AJ5)*100),0,AH5/SUM(AG5:AJ5)*100)</f>
        <v>0</v>
      </c>
      <c r="AI6" s="182">
        <f>IF(ISERR(AI5/SUM(AG5:AJ5)*100),0,AI5/SUM(AG5:AJ5)*100)</f>
        <v>0</v>
      </c>
      <c r="AJ6" s="182">
        <f>IF(ISERR(AJ5/SUM(AG5:AJ5)*100),0,AJ5/SUM(AG5:AJ5)*100)</f>
        <v>0</v>
      </c>
      <c r="AK6" s="145" t="str">
        <f>IF(ISERR(SUM(AG5*5,AH5*4,AI5*3,AJ5*2)/SUM(AG5:AJ5)),"-",SUM(AG5*5,AH5*4,AI5*3,AJ5*2)/SUM(AG5:AJ5))</f>
        <v>-</v>
      </c>
      <c r="AL6" s="181">
        <f>IF(ISERR(AL5/SUM(AL5:AO5)*100),0,AL5/SUM(AL5:AO5)*100)</f>
        <v>0</v>
      </c>
      <c r="AM6" s="182">
        <f>IF(ISERR(AM5/SUM(AL5:AO5)*100),0,AM5/SUM(AL5:AO5)*100)</f>
        <v>0</v>
      </c>
      <c r="AN6" s="182">
        <f>IF(ISERR(AN5/SUM(AL5:AO5)*100),0,AN5/SUM(AL5:AO5)*100)</f>
        <v>0</v>
      </c>
      <c r="AO6" s="182">
        <f>IF(ISERR(AO5/SUM(AL5:AO5)*100),0,AO5/SUM(AL5:AO5)*100)</f>
        <v>0</v>
      </c>
      <c r="AP6" s="145" t="str">
        <f>IF(ISERR(SUM(AL5*5,AM5*4,AN5*3,AO5*2)/SUM(AL5:AO5)),"-",SUM(AL5*5,AM5*4,AN5*3,AO5*2)/SUM(AL5:AO5))</f>
        <v>-</v>
      </c>
      <c r="AQ6" s="181">
        <f>IF(ISERR(AQ5/SUM(AQ5:AT5)*100),0,AQ5/SUM(AQ5:AT5)*100)</f>
        <v>0</v>
      </c>
      <c r="AR6" s="182">
        <f>IF(ISERR(AR5/SUM(AQ5:AT5)*100),0,AR5/SUM(AQ5:AT5)*100)</f>
        <v>0</v>
      </c>
      <c r="AS6" s="182">
        <f>IF(ISERR(AS5/SUM(AQ5:AT5)*100),0,AS5/SUM(AQ5:AT5)*100)</f>
        <v>0</v>
      </c>
      <c r="AT6" s="182">
        <f>IF(ISERR(AT5/SUM(AQ5:AT5)*100),0,AT5/SUM(AQ5:AT5)*100)</f>
        <v>0</v>
      </c>
      <c r="AU6" s="145" t="str">
        <f>IF(ISERR(SUM(AQ5*5,AR5*4,AS5*3,AT5*2)/SUM(AQ5:AT5)),"-",SUM(AQ5*5,AR5*4,AS5*3,AT5*2)/SUM(AQ5:AT5))</f>
        <v>-</v>
      </c>
      <c r="AV6" s="181">
        <f>IF(ISERR(AV5/SUM(AV5:AY5)*100),0,AV5/SUM(AV5:AY5)*100)</f>
        <v>0</v>
      </c>
      <c r="AW6" s="182">
        <f>IF(ISERR(AW5/SUM(AV5:AY5)*100),0,AW5/SUM(AV5:AY5)*100)</f>
        <v>0</v>
      </c>
      <c r="AX6" s="182">
        <f>IF(ISERR(AX5/SUM(AV5:AY5)*100),0,AX5/SUM(AV5:AY5)*100)</f>
        <v>0</v>
      </c>
      <c r="AY6" s="182">
        <f>IF(ISERR(AY5/SUM(AV5:AY5)*100),0,AY5/SUM(AV5:AY5)*100)</f>
        <v>0</v>
      </c>
      <c r="AZ6" s="145" t="str">
        <f>IF(ISERR(SUM(AV5*5,AW5*4,AX5*3,AY5*2)/SUM(AV5:AY5)),"-",SUM(AV5*5,AW5*4,AX5*3,AY5*2)/SUM(AV5:AY5))</f>
        <v>-</v>
      </c>
      <c r="BA6" s="181">
        <f>IF(ISERR(BA5/SUM(BA5:BD5)*100),0,BA5/SUM(BA5:BD5)*100)</f>
        <v>0</v>
      </c>
      <c r="BB6" s="182">
        <f>IF(ISERR(BB5/SUM(BA5:BD5)*100),0,BB5/SUM(BA5:BD5)*100)</f>
        <v>0</v>
      </c>
      <c r="BC6" s="182">
        <f>IF(ISERR(BC5/SUM(BA5:BD5)*100),0,BC5/SUM(BA5:BD5)*100)</f>
        <v>0</v>
      </c>
      <c r="BD6" s="182">
        <f>IF(ISERR(BD5/SUM(BA5:BD5)*100),0,BD5/SUM(BA5:BD5)*100)</f>
        <v>0</v>
      </c>
      <c r="BE6" s="145" t="str">
        <f>IF(ISERR(SUM(BA5*5,BB5*4,BC5*3,BD5*2)/SUM(BA5:BD5)),"-",SUM(BA5*5,BB5*4,BC5*3,BD5*2)/SUM(BA5:BD5))</f>
        <v>-</v>
      </c>
      <c r="BF6" s="181">
        <f>IF(ISERR(BF5/SUM(BF5:BI5)*100),0,BF5/SUM(BF5:BI5)*100)</f>
        <v>0</v>
      </c>
      <c r="BG6" s="182">
        <f>IF(ISERR(BG5/SUM(BF5:BI5)*100),0,BG5/SUM(BF5:BI5)*100)</f>
        <v>0</v>
      </c>
      <c r="BH6" s="182">
        <f>IF(ISERR(BH5/SUM(BF5:BI5)*100),0,BH5/SUM(BF5:BI5)*100)</f>
        <v>0</v>
      </c>
      <c r="BI6" s="182">
        <f>IF(ISERR(BI5/SUM(BF5:BI5)*100),0,BI5/SUM(BF5:BI5)*100)</f>
        <v>0</v>
      </c>
      <c r="BJ6" s="145" t="str">
        <f>IF(ISERR(SUM(BF5*5,BG5*4,BH5*3,BI5*2)/SUM(BF5:BI5)),"-",SUM(BF5*5,BG5*4,BH5*3,BI5*2)/SUM(BF5:BI5))</f>
        <v>-</v>
      </c>
      <c r="BK6" s="181">
        <f>IF(ISERR(BK5/SUM(BK5:BN5)*100),0,BK5/SUM(BK5:BN5)*100)</f>
        <v>0</v>
      </c>
      <c r="BL6" s="182">
        <f>IF(ISERR(BL5/SUM(BK5:BN5)*100),0,BL5/SUM(BK5:BN5)*100)</f>
        <v>0</v>
      </c>
      <c r="BM6" s="182">
        <f>IF(ISERR(BM5/SUM(BK5:BN5)*100),0,BM5/SUM(BK5:BN5)*100)</f>
        <v>0</v>
      </c>
      <c r="BN6" s="182">
        <f>IF(ISERR(BN5/SUM(BK5:BN5)*100),0,BN5/SUM(BK5:BN5)*100)</f>
        <v>0</v>
      </c>
      <c r="BO6" s="145" t="str">
        <f>IF(ISERR(SUM(BK5*5,BL5*4,BM5*3,BN5*2)/SUM(BK5:BN5)),"-",SUM(BK5*5,BL5*4,BM5*3,BN5*2)/SUM(BK5:BN5))</f>
        <v>-</v>
      </c>
      <c r="BP6" s="181">
        <f>IF(ISERR(BP5/SUM(BP5:BS5)*100),0,BP5/SUM(BP5:BS5)*100)</f>
        <v>0</v>
      </c>
      <c r="BQ6" s="182">
        <f>IF(ISERR(BQ5/SUM(BP5:BS5)*100),0,BQ5/SUM(BP5:BS5)*100)</f>
        <v>0</v>
      </c>
      <c r="BR6" s="182">
        <f>IF(ISERR(BR5/SUM(BP5:BS5)*100),0,BR5/SUM(BP5:BS5)*100)</f>
        <v>0</v>
      </c>
      <c r="BS6" s="182">
        <f>IF(ISERR(BS5/SUM(BP5:BS5)*100),0,BS5/SUM(BP5:BS5)*100)</f>
        <v>0</v>
      </c>
      <c r="BT6" s="145" t="str">
        <f>IF(ISERR(SUM(BP5*5,BQ5*4,BR5*3,BS5*2)/SUM(BP5:BS5)),"-",SUM(BP5*5,BQ5*4,BR5*3,BS5*2)/SUM(BP5:BS5))</f>
        <v>-</v>
      </c>
      <c r="BU6" s="181">
        <f>IF(ISERR(BU5/SUM(BU5:BX5)*100),0,BU5/SUM(BU5:BX5)*100)</f>
        <v>0</v>
      </c>
      <c r="BV6" s="182">
        <f>IF(ISERR(BV5/SUM(BU5:BX5)*100),0,BV5/SUM(BU5:BX5)*100)</f>
        <v>0</v>
      </c>
      <c r="BW6" s="182">
        <f>IF(ISERR(BW5/SUM(BU5:BX5)*100),0,BW5/SUM(BU5:BX5)*100)</f>
        <v>0</v>
      </c>
      <c r="BX6" s="182">
        <f>IF(ISERR(BX5/SUM(BU5:BX5)*100),0,BX5/SUM(BU5:BX5)*100)</f>
        <v>0</v>
      </c>
      <c r="BY6" s="145" t="str">
        <f>IF(ISERR(SUM(BU5*5,BV5*4,BW5*3,BX5*2)/SUM(BU5:BX5)),"-",SUM(BU5*5,BV5*4,BW5*3,BX5*2)/SUM(BU5:BX5))</f>
        <v>-</v>
      </c>
      <c r="BZ6" s="181">
        <f>IF(ISERR(BZ5/SUM(BZ5:CC5)*100),0,BZ5/SUM(BZ5:CC5)*100)</f>
        <v>0</v>
      </c>
      <c r="CA6" s="182">
        <f>IF(ISERR(CA5/SUM(BZ5:CC5)*100),0,CA5/SUM(BZ5:CC5)*100)</f>
        <v>0</v>
      </c>
      <c r="CB6" s="182">
        <f>IF(ISERR(CB5/SUM(BZ5:CC5)*100),0,CB5/SUM(BZ5:CC5)*100)</f>
        <v>0</v>
      </c>
      <c r="CC6" s="182">
        <f>IF(ISERR(CC5/SUM(BZ5:CC5)*100),0,CC5/SUM(BZ5:CC5)*100)</f>
        <v>0</v>
      </c>
      <c r="CD6" s="145" t="str">
        <f>IF(ISERR(SUM(BZ5*5,CA5*4,CB5*3,CC5*2)/SUM(BZ5:CC5)),"-",SUM(BZ5*5,CA5*4,CB5*3,CC5*2)/SUM(BZ5:CC5))</f>
        <v>-</v>
      </c>
      <c r="CE6" s="181">
        <f>IF(ISERR(CE5/SUM(CE5:CH5)*100),0,CE5/SUM(CE5:CH5)*100)</f>
        <v>0</v>
      </c>
      <c r="CF6" s="182">
        <f>IF(ISERR(CF5/SUM(CE5:CH5)*100),0,CF5/SUM(CE5:CH5)*100)</f>
        <v>0</v>
      </c>
      <c r="CG6" s="182">
        <f>IF(ISERR(CG5/SUM(CE5:CH5)*100),0,CG5/SUM(CE5:CH5)*100)</f>
        <v>0</v>
      </c>
      <c r="CH6" s="182">
        <f>IF(ISERR(CH5/SUM(CE5:CH5)*100),0,CH5/SUM(CE5:CH5)*100)</f>
        <v>0</v>
      </c>
      <c r="CI6" s="145" t="str">
        <f>IF(ISERR(SUM(CE5*5,CF5*4,CG5*3,CH5*2)/SUM(CE5:CH5)),"-",SUM(CE5*5,CF5*4,CG5*3,CH5*2)/SUM(CE5:CH5))</f>
        <v>-</v>
      </c>
      <c r="CJ6" s="181">
        <f>IF(ISERR(CJ5/SUM(CJ5:CM5)*100),0,CJ5/SUM(CJ5:CM5)*100)</f>
        <v>0</v>
      </c>
      <c r="CK6" s="182">
        <f>IF(ISERR(CK5/SUM(CJ5:CM5)*100),0,CK5/SUM(CJ5:CM5)*100)</f>
        <v>0</v>
      </c>
      <c r="CL6" s="182">
        <f>IF(ISERR(CL5/SUM(CJ5:CM5)*100),0,CL5/SUM(CJ5:CM5)*100)</f>
        <v>0</v>
      </c>
      <c r="CM6" s="182">
        <f>IF(ISERR(CM5/SUM(CJ5:CM5)*100),0,CM5/SUM(CJ5:CM5)*100)</f>
        <v>0</v>
      </c>
      <c r="CN6" s="145" t="str">
        <f>IF(ISERR(SUM(CJ5*5,CK5*4,CL5*3,CM5*2)/SUM(CJ5:CM5)),"-",SUM(CJ5*5,CK5*4,CL5*3,CM5*2)/SUM(CJ5:CM5))</f>
        <v>-</v>
      </c>
      <c r="CP6" s="131"/>
      <c r="CQ6" s="131"/>
      <c r="CR6" s="131"/>
      <c r="CS6" s="131"/>
      <c r="CT6" s="131"/>
      <c r="CU6" s="131"/>
      <c r="CV6" s="131"/>
    </row>
    <row r="7" spans="1:100" ht="11.25" customHeight="1" x14ac:dyDescent="0.2">
      <c r="A7" s="140"/>
      <c r="B7" s="141"/>
      <c r="C7" s="142"/>
      <c r="D7" s="142"/>
      <c r="E7" s="142"/>
      <c r="F7" s="142"/>
      <c r="G7" s="143"/>
      <c r="H7" s="142"/>
      <c r="I7" s="142"/>
      <c r="J7" s="142"/>
      <c r="K7" s="142"/>
      <c r="L7" s="143"/>
      <c r="M7" s="142"/>
      <c r="N7" s="142"/>
      <c r="O7" s="142"/>
      <c r="P7" s="142"/>
      <c r="Q7" s="143"/>
      <c r="R7" s="142"/>
      <c r="S7" s="142"/>
      <c r="T7" s="142"/>
      <c r="U7" s="142"/>
      <c r="V7" s="143"/>
      <c r="W7" s="142"/>
      <c r="X7" s="142"/>
      <c r="Y7" s="142"/>
      <c r="Z7" s="142"/>
      <c r="AA7" s="143"/>
      <c r="AB7" s="142"/>
      <c r="AC7" s="142"/>
      <c r="AD7" s="142"/>
      <c r="AE7" s="142"/>
      <c r="AF7" s="143"/>
      <c r="AG7" s="142"/>
      <c r="AH7" s="142"/>
      <c r="AI7" s="142"/>
      <c r="AJ7" s="142"/>
      <c r="AK7" s="143"/>
      <c r="AL7" s="142"/>
      <c r="AM7" s="142"/>
      <c r="AN7" s="142"/>
      <c r="AO7" s="142"/>
      <c r="AP7" s="143"/>
      <c r="AQ7" s="142"/>
      <c r="AR7" s="142"/>
      <c r="AS7" s="142"/>
      <c r="AT7" s="142"/>
      <c r="AU7" s="143"/>
      <c r="AV7" s="142"/>
      <c r="AW7" s="142"/>
      <c r="AX7" s="142"/>
      <c r="AY7" s="142"/>
      <c r="AZ7" s="143"/>
      <c r="BA7" s="142"/>
      <c r="BB7" s="142"/>
      <c r="BC7" s="142"/>
      <c r="BD7" s="142"/>
      <c r="BE7" s="143"/>
      <c r="BF7" s="142"/>
      <c r="BG7" s="142"/>
      <c r="BH7" s="142"/>
      <c r="BI7" s="142"/>
      <c r="BJ7" s="143"/>
      <c r="BK7" s="142"/>
      <c r="BL7" s="142"/>
      <c r="BM7" s="142"/>
      <c r="BN7" s="142"/>
      <c r="BO7" s="143"/>
      <c r="BP7" s="142"/>
      <c r="BQ7" s="142"/>
      <c r="BR7" s="142"/>
      <c r="BS7" s="142"/>
      <c r="BT7" s="143"/>
      <c r="BU7" s="142"/>
      <c r="BV7" s="142"/>
      <c r="BW7" s="142"/>
      <c r="BX7" s="142"/>
      <c r="BY7" s="143"/>
      <c r="BZ7" s="142"/>
      <c r="CA7" s="142"/>
      <c r="CB7" s="142"/>
      <c r="CC7" s="142"/>
      <c r="CD7" s="143"/>
      <c r="CE7" s="142"/>
      <c r="CF7" s="142"/>
      <c r="CG7" s="142"/>
      <c r="CH7" s="142"/>
      <c r="CI7" s="143"/>
      <c r="CJ7" s="142"/>
      <c r="CK7" s="142"/>
      <c r="CL7" s="142"/>
      <c r="CM7" s="142"/>
      <c r="CN7" s="143"/>
      <c r="CP7" s="131"/>
      <c r="CQ7" s="131"/>
      <c r="CR7" s="131"/>
      <c r="CS7" s="131"/>
      <c r="CT7" s="131"/>
      <c r="CU7" s="131"/>
      <c r="CV7" s="131"/>
    </row>
    <row r="8" spans="1:100" x14ac:dyDescent="0.2">
      <c r="A8" s="105"/>
      <c r="B8" s="105"/>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row>
  </sheetData>
  <sheetProtection selectLockedCells="1"/>
  <customSheetViews>
    <customSheetView guid="{9C80F5BB-2041-4866-B668-5D20F7DCF520}" scale="70" showPageBreaks="1" fitToPage="1" printArea="1" hiddenRows="1" view="pageBreakPreview">
      <selection activeCell="AB158" sqref="AB158"/>
      <pageMargins left="0.5" right="0.25" top="0.64" bottom="0.19685039370078741" header="0.25" footer="0.34"/>
      <printOptions horizontalCentered="1"/>
      <pageSetup paperSize="9" scale="57" orientation="landscape" r:id="rId1"/>
      <headerFooter alignWithMargins="0"/>
    </customSheetView>
    <customSheetView guid="{02FA8FE8-A21A-4BA6-9778-A92892052DF2}" scale="70" showPageBreaks="1" fitToPage="1" printArea="1" hiddenRows="1" view="pageBreakPreview">
      <selection activeCell="AB158" sqref="AB158"/>
      <pageMargins left="0.5" right="0.25" top="0.64" bottom="0.19685039370078741" header="0.25" footer="0.34"/>
      <printOptions horizontalCentered="1"/>
      <pageSetup paperSize="9" scale="57" orientation="landscape" r:id="rId2"/>
      <headerFooter alignWithMargins="0"/>
    </customSheetView>
  </customSheetViews>
  <mergeCells count="25">
    <mergeCell ref="BF3:BJ3"/>
    <mergeCell ref="BK3:BO3"/>
    <mergeCell ref="BP3:BT3"/>
    <mergeCell ref="BU3:BY3"/>
    <mergeCell ref="AB3:AF3"/>
    <mergeCell ref="AG3:AK3"/>
    <mergeCell ref="AL3:AP3"/>
    <mergeCell ref="AV3:AZ3"/>
    <mergeCell ref="BA3:BE3"/>
    <mergeCell ref="A1:CN1"/>
    <mergeCell ref="B5:B6"/>
    <mergeCell ref="A5:A6"/>
    <mergeCell ref="C2:CD2"/>
    <mergeCell ref="CE2:CN2"/>
    <mergeCell ref="A2:A4"/>
    <mergeCell ref="B2:B4"/>
    <mergeCell ref="C3:G3"/>
    <mergeCell ref="H3:L3"/>
    <mergeCell ref="M3:Q3"/>
    <mergeCell ref="AQ3:AU3"/>
    <mergeCell ref="CE3:CI3"/>
    <mergeCell ref="CJ3:CN3"/>
    <mergeCell ref="BZ3:CD3"/>
    <mergeCell ref="R3:V3"/>
    <mergeCell ref="W3:AA3"/>
  </mergeCells>
  <phoneticPr fontId="0" type="noConversion"/>
  <printOptions horizontalCentered="1"/>
  <pageMargins left="0.5" right="0.25" top="0.64" bottom="0.19685039370078741" header="0.25" footer="0.34"/>
  <pageSetup paperSize="9" scale="31" orientation="landscape" r:id="rId3"/>
  <headerFooter alignWithMargins="0"/>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0"/>
  <dimension ref="A2:DG51"/>
  <sheetViews>
    <sheetView topLeftCell="A39" zoomScaleNormal="100" workbookViewId="0">
      <selection activeCell="R52" sqref="R52"/>
    </sheetView>
  </sheetViews>
  <sheetFormatPr defaultRowHeight="11.25" x14ac:dyDescent="0.2"/>
  <cols>
    <col min="1" max="1" width="4.7109375" style="1" customWidth="1"/>
    <col min="2" max="2" width="7.5703125" style="1" bestFit="1" customWidth="1"/>
    <col min="3" max="3" width="13.85546875" style="1" customWidth="1"/>
    <col min="4" max="4" width="5.7109375" style="1" customWidth="1"/>
    <col min="5" max="5" width="6.42578125" style="1" hidden="1" customWidth="1"/>
    <col min="6" max="6" width="7.42578125" style="1" hidden="1" customWidth="1"/>
    <col min="7" max="10" width="6.5703125" style="1" hidden="1" customWidth="1"/>
    <col min="11" max="11" width="5.7109375" style="1" customWidth="1"/>
    <col min="12" max="17" width="6.5703125" style="1" hidden="1" customWidth="1"/>
    <col min="18" max="18" width="5.7109375" style="1" customWidth="1"/>
    <col min="19" max="19" width="4.5703125" style="1" hidden="1" customWidth="1"/>
    <col min="20" max="24" width="3.28515625" style="1" hidden="1" customWidth="1"/>
    <col min="25" max="25" width="5.7109375" style="1" customWidth="1"/>
    <col min="26" max="31" width="4.5703125" style="1" hidden="1" customWidth="1"/>
    <col min="32" max="32" width="5.7109375" style="1" customWidth="1"/>
    <col min="33" max="38" width="5" style="1" hidden="1" customWidth="1"/>
    <col min="39" max="39" width="5.7109375" style="1" customWidth="1"/>
    <col min="40" max="45" width="6" style="1" hidden="1" customWidth="1"/>
    <col min="46" max="46" width="5.7109375" style="1" customWidth="1"/>
    <col min="47" max="51" width="4.7109375" style="1" hidden="1" customWidth="1"/>
    <col min="52" max="52" width="0.140625" style="1" customWidth="1"/>
    <col min="53" max="53" width="5.7109375" style="1" customWidth="1"/>
    <col min="54" max="59" width="5.7109375" style="1" hidden="1" customWidth="1"/>
    <col min="60" max="60" width="5.7109375" style="1" customWidth="1"/>
    <col min="61" max="66" width="5.7109375" style="1" hidden="1" customWidth="1"/>
    <col min="67" max="67" width="5.7109375" style="1" customWidth="1"/>
    <col min="68" max="72" width="5.7109375" style="1" hidden="1" customWidth="1"/>
    <col min="73" max="73" width="4.42578125" style="1" hidden="1" customWidth="1"/>
    <col min="74" max="74" width="4.42578125" style="29" hidden="1" customWidth="1"/>
    <col min="75" max="75" width="4.42578125" style="25" hidden="1" customWidth="1"/>
    <col min="76" max="76" width="4.42578125" style="1" hidden="1" customWidth="1"/>
    <col min="77" max="83" width="4.42578125" style="9" hidden="1" customWidth="1"/>
    <col min="84" max="84" width="4.42578125" style="25" hidden="1" customWidth="1"/>
    <col min="85" max="91" width="4.42578125" style="13" hidden="1" customWidth="1"/>
    <col min="92" max="92" width="4.42578125" style="25" hidden="1" customWidth="1"/>
    <col min="93" max="99" width="4.42578125" style="17" hidden="1" customWidth="1"/>
    <col min="100" max="100" width="4.42578125" style="25" hidden="1" customWidth="1"/>
    <col min="101" max="106" width="4.42578125" style="21" hidden="1" customWidth="1"/>
    <col min="107" max="107" width="8.28515625" style="21" hidden="1" customWidth="1"/>
    <col min="108" max="108" width="10.28515625" style="25" hidden="1" customWidth="1"/>
    <col min="109" max="109" width="13.7109375" style="1" customWidth="1"/>
    <col min="110" max="16384" width="9.140625" style="1"/>
  </cols>
  <sheetData>
    <row r="2" spans="1:111" ht="12.75" x14ac:dyDescent="0.2">
      <c r="A2" s="294" t="e">
        <f>CONCATENATE("Ведомость результатов подготовки курсантов ",#REF!," учебного взвода за ",#REF!)</f>
        <v>#REF!</v>
      </c>
      <c r="B2" s="294"/>
      <c r="C2" s="294"/>
      <c r="D2" s="294"/>
      <c r="E2" s="294"/>
      <c r="F2" s="294"/>
      <c r="G2" s="294"/>
      <c r="H2" s="294"/>
      <c r="I2" s="294"/>
      <c r="J2" s="294"/>
      <c r="K2" s="294"/>
      <c r="L2" s="294"/>
      <c r="M2" s="294"/>
      <c r="N2" s="294"/>
      <c r="O2" s="294"/>
      <c r="P2" s="294"/>
      <c r="Q2" s="294"/>
      <c r="R2" s="294"/>
      <c r="S2" s="294"/>
      <c r="T2" s="294"/>
      <c r="U2" s="294"/>
      <c r="V2" s="294"/>
      <c r="W2" s="294"/>
      <c r="X2" s="294"/>
      <c r="Y2" s="294"/>
      <c r="Z2" s="294"/>
      <c r="AA2" s="294"/>
      <c r="AB2" s="294"/>
      <c r="AC2" s="294"/>
      <c r="AD2" s="294"/>
      <c r="AE2" s="294"/>
      <c r="AF2" s="294"/>
      <c r="AG2" s="294"/>
      <c r="AH2" s="294"/>
      <c r="AI2" s="294"/>
      <c r="AJ2" s="294"/>
      <c r="AK2" s="294"/>
      <c r="AL2" s="294"/>
      <c r="AM2" s="294"/>
      <c r="AN2" s="294"/>
      <c r="AO2" s="294"/>
      <c r="AP2" s="294"/>
      <c r="AQ2" s="294"/>
      <c r="AR2" s="294"/>
      <c r="AS2" s="294"/>
      <c r="AT2" s="294"/>
      <c r="AU2" s="294"/>
      <c r="AV2" s="294"/>
      <c r="AW2" s="294"/>
      <c r="AX2" s="294"/>
      <c r="AY2" s="294"/>
      <c r="AZ2" s="294"/>
      <c r="BA2" s="294"/>
      <c r="BB2" s="294"/>
      <c r="BC2" s="294"/>
      <c r="BD2" s="294"/>
      <c r="BE2" s="294"/>
      <c r="BF2" s="294"/>
      <c r="BG2" s="294"/>
      <c r="BH2" s="294"/>
      <c r="BI2" s="294"/>
      <c r="BJ2" s="294"/>
      <c r="BK2" s="294"/>
      <c r="BL2" s="294"/>
      <c r="BM2" s="294"/>
      <c r="BN2" s="294"/>
      <c r="BO2" s="294"/>
      <c r="BP2" s="294"/>
      <c r="BQ2" s="294"/>
      <c r="BR2" s="294"/>
      <c r="BS2" s="294"/>
      <c r="BT2" s="294"/>
      <c r="BU2" s="294"/>
      <c r="BV2" s="294"/>
      <c r="BW2" s="294"/>
      <c r="BX2" s="294"/>
      <c r="BY2" s="294"/>
      <c r="BZ2" s="294"/>
      <c r="CA2" s="294"/>
      <c r="CB2" s="294"/>
      <c r="CC2" s="294"/>
      <c r="CD2" s="294"/>
      <c r="CE2" s="294"/>
      <c r="CF2" s="294"/>
      <c r="CG2" s="294"/>
      <c r="CH2" s="294"/>
      <c r="CI2" s="294"/>
      <c r="CJ2" s="294"/>
      <c r="CK2" s="294"/>
      <c r="CL2" s="294"/>
      <c r="CM2" s="294"/>
      <c r="CN2" s="294"/>
      <c r="CO2" s="294"/>
      <c r="CP2" s="294"/>
      <c r="CQ2" s="294"/>
      <c r="CR2" s="294"/>
      <c r="CS2" s="294"/>
      <c r="CT2" s="294"/>
      <c r="CU2" s="294"/>
      <c r="CV2" s="294"/>
      <c r="CW2" s="294"/>
      <c r="CX2" s="294"/>
      <c r="CY2" s="294"/>
      <c r="CZ2" s="294"/>
      <c r="DA2" s="294"/>
      <c r="DB2" s="294"/>
      <c r="DC2" s="294"/>
      <c r="DD2" s="294"/>
      <c r="DE2" s="294"/>
    </row>
    <row r="4" spans="1:111" ht="24" customHeight="1" x14ac:dyDescent="0.2">
      <c r="A4" s="45" t="s">
        <v>29</v>
      </c>
      <c r="B4" s="45" t="s">
        <v>31</v>
      </c>
      <c r="C4" s="45" t="s">
        <v>32</v>
      </c>
      <c r="D4" s="45" t="s">
        <v>33</v>
      </c>
      <c r="E4" s="45"/>
      <c r="F4" s="45"/>
      <c r="G4" s="45">
        <v>5</v>
      </c>
      <c r="H4" s="45">
        <v>4</v>
      </c>
      <c r="I4" s="45">
        <v>3</v>
      </c>
      <c r="J4" s="45">
        <v>2</v>
      </c>
      <c r="K4" s="45" t="s">
        <v>50</v>
      </c>
      <c r="L4" s="45"/>
      <c r="M4" s="45"/>
      <c r="N4" s="45"/>
      <c r="O4" s="45"/>
      <c r="P4" s="45"/>
      <c r="Q4" s="45"/>
      <c r="R4" s="45" t="s">
        <v>34</v>
      </c>
      <c r="S4" s="45"/>
      <c r="T4" s="45"/>
      <c r="U4" s="45"/>
      <c r="V4" s="45"/>
      <c r="W4" s="45"/>
      <c r="X4" s="45"/>
      <c r="Y4" s="45" t="s">
        <v>35</v>
      </c>
      <c r="Z4" s="45"/>
      <c r="AA4" s="45"/>
      <c r="AB4" s="45"/>
      <c r="AC4" s="45"/>
      <c r="AD4" s="45"/>
      <c r="AE4" s="45"/>
      <c r="AF4" s="45" t="s">
        <v>36</v>
      </c>
      <c r="AG4" s="45"/>
      <c r="AH4" s="45"/>
      <c r="AI4" s="45"/>
      <c r="AJ4" s="45"/>
      <c r="AK4" s="45"/>
      <c r="AL4" s="45"/>
      <c r="AM4" s="45" t="s">
        <v>37</v>
      </c>
      <c r="AN4" s="45"/>
      <c r="AO4" s="45"/>
      <c r="AP4" s="45"/>
      <c r="AQ4" s="45"/>
      <c r="AR4" s="45"/>
      <c r="AS4" s="45"/>
      <c r="AT4" s="45" t="s">
        <v>38</v>
      </c>
      <c r="AU4" s="45"/>
      <c r="AV4" s="45"/>
      <c r="AW4" s="45"/>
      <c r="AX4" s="45"/>
      <c r="AY4" s="45"/>
      <c r="AZ4" s="45"/>
      <c r="BA4" s="45" t="s">
        <v>39</v>
      </c>
      <c r="BB4" s="45"/>
      <c r="BC4" s="45"/>
      <c r="BD4" s="45"/>
      <c r="BE4" s="45"/>
      <c r="BF4" s="45"/>
      <c r="BG4" s="45"/>
      <c r="BH4" s="45" t="s">
        <v>49</v>
      </c>
      <c r="BI4" s="45"/>
      <c r="BJ4" s="45"/>
      <c r="BK4" s="45"/>
      <c r="BL4" s="45"/>
      <c r="BM4" s="45"/>
      <c r="BN4" s="45"/>
      <c r="BO4" s="45" t="s">
        <v>40</v>
      </c>
      <c r="BP4" s="45"/>
      <c r="BQ4" s="60"/>
      <c r="BR4" s="60"/>
      <c r="BS4" s="60"/>
      <c r="BT4" s="60"/>
      <c r="BU4" s="60"/>
      <c r="BV4" s="61"/>
      <c r="BW4" s="62"/>
      <c r="BX4" s="60"/>
      <c r="BY4" s="63">
        <v>5</v>
      </c>
      <c r="BZ4" s="64"/>
      <c r="CA4" s="64"/>
      <c r="CB4" s="64"/>
      <c r="CC4" s="64"/>
      <c r="CD4" s="64"/>
      <c r="CE4" s="65"/>
      <c r="CF4" s="66"/>
      <c r="CG4" s="67">
        <v>4</v>
      </c>
      <c r="CH4" s="68"/>
      <c r="CI4" s="68"/>
      <c r="CJ4" s="68"/>
      <c r="CK4" s="68"/>
      <c r="CL4" s="68"/>
      <c r="CM4" s="69"/>
      <c r="CN4" s="66"/>
      <c r="CO4" s="70">
        <v>3</v>
      </c>
      <c r="CP4" s="71"/>
      <c r="CQ4" s="71"/>
      <c r="CR4" s="71"/>
      <c r="CS4" s="71"/>
      <c r="CT4" s="71"/>
      <c r="CU4" s="72"/>
      <c r="CV4" s="66"/>
      <c r="CW4" s="73">
        <v>2</v>
      </c>
      <c r="CX4" s="74"/>
      <c r="CY4" s="74"/>
      <c r="CZ4" s="74"/>
      <c r="DA4" s="74"/>
      <c r="DB4" s="74"/>
      <c r="DC4" s="75"/>
      <c r="DD4" s="66"/>
      <c r="DE4" s="45" t="s">
        <v>41</v>
      </c>
    </row>
    <row r="5" spans="1:111" x14ac:dyDescent="0.2">
      <c r="A5" s="51" t="e">
        <f>#REF!</f>
        <v>#REF!</v>
      </c>
      <c r="B5" s="51" t="e">
        <f>#REF!</f>
        <v>#REF!</v>
      </c>
      <c r="C5" s="51" t="e">
        <f>#REF!</f>
        <v>#REF!</v>
      </c>
      <c r="D5" s="94" t="e">
        <f t="shared" ref="D5:D39" si="0">IF(E5=0,"-",E5)</f>
        <v>#REF!</v>
      </c>
      <c r="E5" s="94" t="e">
        <f>#REF!</f>
        <v>#REF!</v>
      </c>
      <c r="F5" s="94" t="e">
        <f t="shared" ref="F5:F39" si="1">SUM(G5:J5)</f>
        <v>#REF!</v>
      </c>
      <c r="G5" s="94" t="e">
        <f t="shared" ref="G5:G39" si="2">IF(E5=5,1,0)</f>
        <v>#REF!</v>
      </c>
      <c r="H5" s="94" t="e">
        <f t="shared" ref="H5:H39" si="3">IF(E5=4,1,0)</f>
        <v>#REF!</v>
      </c>
      <c r="I5" s="94" t="e">
        <f t="shared" ref="I5:I39" si="4">IF(E5=3,1,0)</f>
        <v>#REF!</v>
      </c>
      <c r="J5" s="94" t="e">
        <f t="shared" ref="J5:J39" si="5">IF(E5=2,1,0)</f>
        <v>#REF!</v>
      </c>
      <c r="K5" s="94" t="e">
        <f t="shared" ref="K5:K39" si="6">IF(L5=0,"-",L5)</f>
        <v>#REF!</v>
      </c>
      <c r="L5" s="94" t="e">
        <f>#REF!</f>
        <v>#REF!</v>
      </c>
      <c r="M5" s="94" t="e">
        <f t="shared" ref="M5:M39" si="7">SUM(N5:Q5)</f>
        <v>#REF!</v>
      </c>
      <c r="N5" s="94" t="e">
        <f t="shared" ref="N5:N39" si="8">IF(L5=5,1,0)</f>
        <v>#REF!</v>
      </c>
      <c r="O5" s="94" t="e">
        <f t="shared" ref="O5:O39" si="9">IF(L5=4,1,0)</f>
        <v>#REF!</v>
      </c>
      <c r="P5" s="94" t="e">
        <f t="shared" ref="P5:P39" si="10">IF(L5=3,1,0)</f>
        <v>#REF!</v>
      </c>
      <c r="Q5" s="94" t="e">
        <f t="shared" ref="Q5:Q39" si="11">IF(L5=2,1,0)</f>
        <v>#REF!</v>
      </c>
      <c r="R5" s="94" t="e">
        <f t="shared" ref="R5:R39" si="12">IF(S5=0,"-",S5)</f>
        <v>#REF!</v>
      </c>
      <c r="S5" s="94" t="e">
        <f>#REF!</f>
        <v>#REF!</v>
      </c>
      <c r="T5" s="94" t="e">
        <f t="shared" ref="T5:T39" si="13">SUM(U5:X5)</f>
        <v>#REF!</v>
      </c>
      <c r="U5" s="94" t="e">
        <f t="shared" ref="U5:U39" si="14">IF(S5=5,1,0)</f>
        <v>#REF!</v>
      </c>
      <c r="V5" s="94" t="e">
        <f t="shared" ref="V5:V39" si="15">IF(S5=4,1,0)</f>
        <v>#REF!</v>
      </c>
      <c r="W5" s="94" t="e">
        <f t="shared" ref="W5:W39" si="16">IF(S5=3,1,0)</f>
        <v>#REF!</v>
      </c>
      <c r="X5" s="94" t="e">
        <f t="shared" ref="X5:X39" si="17">IF(S5=2,1,0)</f>
        <v>#REF!</v>
      </c>
      <c r="Y5" s="94" t="e">
        <f t="shared" ref="Y5:Y39" si="18">IF(Z5=0,"-",Z5)</f>
        <v>#REF!</v>
      </c>
      <c r="Z5" s="94" t="e">
        <f>#REF!</f>
        <v>#REF!</v>
      </c>
      <c r="AA5" s="94" t="e">
        <f t="shared" ref="AA5:AA39" si="19">SUM(AB5:AE5)</f>
        <v>#REF!</v>
      </c>
      <c r="AB5" s="94" t="e">
        <f t="shared" ref="AB5:AB39" si="20">IF(Z5=5,1,0)</f>
        <v>#REF!</v>
      </c>
      <c r="AC5" s="94" t="e">
        <f t="shared" ref="AC5:AC39" si="21">IF(Z5=4,1,0)</f>
        <v>#REF!</v>
      </c>
      <c r="AD5" s="94" t="e">
        <f t="shared" ref="AD5:AD39" si="22">IF(Z5=3,1,0)</f>
        <v>#REF!</v>
      </c>
      <c r="AE5" s="94" t="e">
        <f t="shared" ref="AE5:AE39" si="23">IF(Z5=2,1,0)</f>
        <v>#REF!</v>
      </c>
      <c r="AF5" s="94" t="e">
        <f t="shared" ref="AF5:AF39" si="24">IF(AG5=0,"-",AG5)</f>
        <v>#REF!</v>
      </c>
      <c r="AG5" s="94" t="e">
        <f>#REF!</f>
        <v>#REF!</v>
      </c>
      <c r="AH5" s="94" t="e">
        <f t="shared" ref="AH5:AH39" si="25">SUM(AI5:AL5)</f>
        <v>#REF!</v>
      </c>
      <c r="AI5" s="94" t="e">
        <f t="shared" ref="AI5:AI39" si="26">IF(AG5=5,1,0)</f>
        <v>#REF!</v>
      </c>
      <c r="AJ5" s="94" t="e">
        <f t="shared" ref="AJ5:AJ39" si="27">IF(AG5=4,1,0)</f>
        <v>#REF!</v>
      </c>
      <c r="AK5" s="94" t="e">
        <f t="shared" ref="AK5:AK39" si="28">IF(AG5=3,1,0)</f>
        <v>#REF!</v>
      </c>
      <c r="AL5" s="94" t="e">
        <f t="shared" ref="AL5:AL39" si="29">IF(AG5=2,1,0)</f>
        <v>#REF!</v>
      </c>
      <c r="AM5" s="94" t="e">
        <f t="shared" ref="AM5:AM39" si="30">IF(AN5=0,"-",AN5)</f>
        <v>#REF!</v>
      </c>
      <c r="AN5" s="94" t="e">
        <f>#REF!</f>
        <v>#REF!</v>
      </c>
      <c r="AO5" s="94" t="e">
        <f t="shared" ref="AO5:AO39" si="31">SUM(AP5:AS5)</f>
        <v>#REF!</v>
      </c>
      <c r="AP5" s="94" t="e">
        <f t="shared" ref="AP5:AP39" si="32">IF(AN5=5,1,0)</f>
        <v>#REF!</v>
      </c>
      <c r="AQ5" s="94" t="e">
        <f t="shared" ref="AQ5:AQ39" si="33">IF(AN5=4,1,0)</f>
        <v>#REF!</v>
      </c>
      <c r="AR5" s="94" t="e">
        <f t="shared" ref="AR5:AR39" si="34">IF(AN5=3,1,0)</f>
        <v>#REF!</v>
      </c>
      <c r="AS5" s="94" t="e">
        <f t="shared" ref="AS5:AS39" si="35">IF(AN5=2,1,0)</f>
        <v>#REF!</v>
      </c>
      <c r="AT5" s="94" t="e">
        <f t="shared" ref="AT5:AT39" si="36">IF(AU5=0,"-",AU5)</f>
        <v>#REF!</v>
      </c>
      <c r="AU5" s="94" t="e">
        <f>#REF!</f>
        <v>#REF!</v>
      </c>
      <c r="AV5" s="94" t="e">
        <f t="shared" ref="AV5:AV39" si="37">SUM(AW5:AZ5)</f>
        <v>#REF!</v>
      </c>
      <c r="AW5" s="94" t="e">
        <f t="shared" ref="AW5:AW39" si="38">IF(AU5=5,1,0)</f>
        <v>#REF!</v>
      </c>
      <c r="AX5" s="94" t="e">
        <f t="shared" ref="AX5:AX39" si="39">IF(AU5=4,1,0)</f>
        <v>#REF!</v>
      </c>
      <c r="AY5" s="94" t="e">
        <f t="shared" ref="AY5:AY39" si="40">IF(AU5=3,1,0)</f>
        <v>#REF!</v>
      </c>
      <c r="AZ5" s="94" t="e">
        <f t="shared" ref="AZ5:AZ39" si="41">IF(AU5=2,1,0)</f>
        <v>#REF!</v>
      </c>
      <c r="BA5" s="94" t="e">
        <f t="shared" ref="BA5:BA39" si="42">IF(BB5=0,"-",BB5)</f>
        <v>#REF!</v>
      </c>
      <c r="BB5" s="94" t="e">
        <f>#REF!</f>
        <v>#REF!</v>
      </c>
      <c r="BC5" s="94" t="e">
        <f t="shared" ref="BC5:BC39" si="43">SUM(BD5:BG5)</f>
        <v>#REF!</v>
      </c>
      <c r="BD5" s="94" t="e">
        <f t="shared" ref="BD5:BD39" si="44">IF(BB5=5,1,0)</f>
        <v>#REF!</v>
      </c>
      <c r="BE5" s="94" t="e">
        <f t="shared" ref="BE5:BE39" si="45">IF(BB5=4,1,0)</f>
        <v>#REF!</v>
      </c>
      <c r="BF5" s="94" t="e">
        <f t="shared" ref="BF5:BF39" si="46">IF(BB5=3,1,0)</f>
        <v>#REF!</v>
      </c>
      <c r="BG5" s="94" t="e">
        <f t="shared" ref="BG5:BG39" si="47">IF(BB5=2,1,0)</f>
        <v>#REF!</v>
      </c>
      <c r="BH5" s="94" t="e">
        <f t="shared" ref="BH5:BH39" si="48">BI5</f>
        <v>#REF!</v>
      </c>
      <c r="BI5" s="94" t="e">
        <f>#REF!</f>
        <v>#REF!</v>
      </c>
      <c r="BJ5" s="94" t="e">
        <f t="shared" ref="BJ5:BJ39" si="49">SUM(BK5:BN5)</f>
        <v>#REF!</v>
      </c>
      <c r="BK5" s="94" t="e">
        <f t="shared" ref="BK5:BK39" si="50">IF(BI5=5,1,0)</f>
        <v>#REF!</v>
      </c>
      <c r="BL5" s="94" t="e">
        <f t="shared" ref="BL5:BL39" si="51">IF(BI5=4,1,0)</f>
        <v>#REF!</v>
      </c>
      <c r="BM5" s="94" t="e">
        <f t="shared" ref="BM5:BM39" si="52">IF(BI5=3,1,0)</f>
        <v>#REF!</v>
      </c>
      <c r="BN5" s="94" t="e">
        <f t="shared" ref="BN5:BN39" si="53">IF(BI5=2,1,0)</f>
        <v>#REF!</v>
      </c>
      <c r="BO5" s="94" t="e">
        <f t="shared" ref="BO5:BO39" si="54">IF(BP5=0,"-",BP5)</f>
        <v>#REF!</v>
      </c>
      <c r="BP5" s="52" t="e">
        <f>#REF!</f>
        <v>#REF!</v>
      </c>
      <c r="BQ5" s="53" t="e">
        <f t="shared" ref="BQ5:BQ39" si="55">SUM(BR5:BU5)</f>
        <v>#REF!</v>
      </c>
      <c r="BR5" s="53" t="e">
        <f t="shared" ref="BR5:BR39" si="56">IF(BP5=5,1,0)</f>
        <v>#REF!</v>
      </c>
      <c r="BS5" s="53" t="e">
        <f t="shared" ref="BS5:BS39" si="57">IF(BP5=4,1,0)</f>
        <v>#REF!</v>
      </c>
      <c r="BT5" s="53" t="e">
        <f t="shared" ref="BT5:BT39" si="58">IF(BP5=3,1,0)</f>
        <v>#REF!</v>
      </c>
      <c r="BU5" s="53" t="e">
        <f t="shared" ref="BU5:BU39" si="59">IF(BP5=2,1,0)</f>
        <v>#REF!</v>
      </c>
      <c r="BV5" s="54" t="e">
        <f t="shared" ref="BV5:BV39" si="60">MIN(D5,R5)</f>
        <v>#REF!</v>
      </c>
      <c r="BW5" s="55" t="e">
        <f t="shared" ref="BW5:BW39" si="61">IF(OR(D5=2,R5=2,Y5=2,AF5=2,AM5=2,AT5=2,BA5=2),2,0)</f>
        <v>#REF!</v>
      </c>
      <c r="BX5" s="53" t="e">
        <f t="shared" ref="BX5:BX39" si="62">IF(AND(CF5&gt;=50,CV5&lt;1),MIN(BV5,5),IF((CF5+CN5)&gt;=70,MIN(BV5,4),3))</f>
        <v>#REF!</v>
      </c>
      <c r="BY5" s="56" t="e">
        <f t="shared" ref="BY5:BY39" si="63">IF(D5=5,1,0)</f>
        <v>#REF!</v>
      </c>
      <c r="BZ5" s="56" t="e">
        <f t="shared" ref="BZ5:BZ39" si="64">IF(R5=5,1,0)</f>
        <v>#REF!</v>
      </c>
      <c r="CA5" s="56" t="e">
        <f t="shared" ref="CA5:CA39" si="65">IF(Y5=5,1,0)</f>
        <v>#REF!</v>
      </c>
      <c r="CB5" s="56" t="e">
        <f t="shared" ref="CB5:CB39" si="66">IF(AF5=5,1,0)</f>
        <v>#REF!</v>
      </c>
      <c r="CC5" s="56" t="e">
        <f t="shared" ref="CC5:CC39" si="67">IF(AM5=5,1,0)</f>
        <v>#REF!</v>
      </c>
      <c r="CD5" s="56" t="e">
        <f t="shared" ref="CD5:CD39" si="68">IF(AT5=5,1,0)</f>
        <v>#REF!</v>
      </c>
      <c r="CE5" s="56" t="e">
        <f t="shared" ref="CE5:CE39" si="69">IF(BA5=5,1,0)</f>
        <v>#REF!</v>
      </c>
      <c r="CF5" s="55" t="e">
        <f t="shared" ref="CF5:CF39" si="70">SUM(BY5:CE5)/7*100</f>
        <v>#REF!</v>
      </c>
      <c r="CG5" s="57" t="e">
        <f t="shared" ref="CG5:CG39" si="71">IF(D5=4,1,0)</f>
        <v>#REF!</v>
      </c>
      <c r="CH5" s="57" t="e">
        <f t="shared" ref="CH5:CH39" si="72">IF(R5=4,1,0)</f>
        <v>#REF!</v>
      </c>
      <c r="CI5" s="57" t="e">
        <f t="shared" ref="CI5:CI39" si="73">IF(Y5=4,1,0)</f>
        <v>#REF!</v>
      </c>
      <c r="CJ5" s="57" t="e">
        <f t="shared" ref="CJ5:CJ39" si="74">IF(AF5=4,1,0)</f>
        <v>#REF!</v>
      </c>
      <c r="CK5" s="57" t="e">
        <f t="shared" ref="CK5:CK39" si="75">IF(AM5=4,1,0)</f>
        <v>#REF!</v>
      </c>
      <c r="CL5" s="57" t="e">
        <f t="shared" ref="CL5:CL39" si="76">IF(AT5=4,1,0)</f>
        <v>#REF!</v>
      </c>
      <c r="CM5" s="57" t="e">
        <f t="shared" ref="CM5:CM39" si="77">IF(BA5=4,1,0)</f>
        <v>#REF!</v>
      </c>
      <c r="CN5" s="55" t="e">
        <f t="shared" ref="CN5:CN39" si="78">SUM(CG5:CM5)/7*100</f>
        <v>#REF!</v>
      </c>
      <c r="CO5" s="58" t="e">
        <f t="shared" ref="CO5:CO39" si="79">IF(D5=3,1,0)</f>
        <v>#REF!</v>
      </c>
      <c r="CP5" s="58" t="e">
        <f t="shared" ref="CP5:CP39" si="80">IF(R5=3,1,0)</f>
        <v>#REF!</v>
      </c>
      <c r="CQ5" s="58" t="e">
        <f t="shared" ref="CQ5:CQ39" si="81">IF(Y5=3,1,0)</f>
        <v>#REF!</v>
      </c>
      <c r="CR5" s="58" t="e">
        <f t="shared" ref="CR5:CR39" si="82">IF(AF5=3,1,0)</f>
        <v>#REF!</v>
      </c>
      <c r="CS5" s="58" t="e">
        <f t="shared" ref="CS5:CS39" si="83">IF(AM5=3,1,0)</f>
        <v>#REF!</v>
      </c>
      <c r="CT5" s="58" t="e">
        <f t="shared" ref="CT5:CT39" si="84">IF(AT5=3,1,0)</f>
        <v>#REF!</v>
      </c>
      <c r="CU5" s="58" t="e">
        <f t="shared" ref="CU5:CU39" si="85">IF(BA5=3,1,0)</f>
        <v>#REF!</v>
      </c>
      <c r="CV5" s="55" t="e">
        <f t="shared" ref="CV5:CV39" si="86">SUM(CO5:CU5)/7*100</f>
        <v>#REF!</v>
      </c>
      <c r="CW5" s="59" t="e">
        <f t="shared" ref="CW5:CW39" si="87">IF(D5=2,1,0)</f>
        <v>#REF!</v>
      </c>
      <c r="CX5" s="59" t="e">
        <f t="shared" ref="CX5:CX39" si="88">IF(R5=2,1,0)</f>
        <v>#REF!</v>
      </c>
      <c r="CY5" s="59" t="e">
        <f t="shared" ref="CY5:CY39" si="89">IF(Y5=2,1,0)</f>
        <v>#REF!</v>
      </c>
      <c r="CZ5" s="59" t="e">
        <f t="shared" ref="CZ5:CZ39" si="90">IF(AF5=2,1,0)</f>
        <v>#REF!</v>
      </c>
      <c r="DA5" s="59" t="e">
        <f t="shared" ref="DA5:DA39" si="91">IF(AM5=2,1,0)</f>
        <v>#REF!</v>
      </c>
      <c r="DB5" s="59" t="e">
        <f t="shared" ref="DB5:DB39" si="92">IF(AT5=2,1,0)</f>
        <v>#REF!</v>
      </c>
      <c r="DC5" s="59" t="e">
        <f t="shared" ref="DC5:DC39" si="93">IF(BA5=2,1,0)</f>
        <v>#REF!</v>
      </c>
      <c r="DD5" s="55" t="e">
        <f t="shared" ref="DD5:DD39" si="94">SUM(CW5:DC5)/7*100</f>
        <v>#REF!</v>
      </c>
      <c r="DE5" s="106" t="e">
        <f>#REF!</f>
        <v>#REF!</v>
      </c>
      <c r="DG5" s="1">
        <f t="shared" ref="DG5:DG39" si="95">IF(ISNUMBER(BO5),1,0)</f>
        <v>0</v>
      </c>
    </row>
    <row r="6" spans="1:111" x14ac:dyDescent="0.2">
      <c r="A6" s="2" t="e">
        <f>#REF!</f>
        <v>#REF!</v>
      </c>
      <c r="B6" s="2" t="e">
        <f>#REF!</f>
        <v>#REF!</v>
      </c>
      <c r="C6" s="2" t="e">
        <f>#REF!</f>
        <v>#REF!</v>
      </c>
      <c r="D6" s="95" t="e">
        <f t="shared" si="0"/>
        <v>#REF!</v>
      </c>
      <c r="E6" s="94" t="e">
        <f>#REF!</f>
        <v>#REF!</v>
      </c>
      <c r="F6" s="94" t="e">
        <f t="shared" si="1"/>
        <v>#REF!</v>
      </c>
      <c r="G6" s="95" t="e">
        <f t="shared" si="2"/>
        <v>#REF!</v>
      </c>
      <c r="H6" s="95" t="e">
        <f t="shared" si="3"/>
        <v>#REF!</v>
      </c>
      <c r="I6" s="95" t="e">
        <f t="shared" si="4"/>
        <v>#REF!</v>
      </c>
      <c r="J6" s="95" t="e">
        <f t="shared" si="5"/>
        <v>#REF!</v>
      </c>
      <c r="K6" s="95" t="e">
        <f t="shared" si="6"/>
        <v>#REF!</v>
      </c>
      <c r="L6" s="94" t="e">
        <f>#REF!</f>
        <v>#REF!</v>
      </c>
      <c r="M6" s="94" t="e">
        <f t="shared" si="7"/>
        <v>#REF!</v>
      </c>
      <c r="N6" s="95" t="e">
        <f t="shared" si="8"/>
        <v>#REF!</v>
      </c>
      <c r="O6" s="95" t="e">
        <f t="shared" si="9"/>
        <v>#REF!</v>
      </c>
      <c r="P6" s="95" t="e">
        <f t="shared" si="10"/>
        <v>#REF!</v>
      </c>
      <c r="Q6" s="95" t="e">
        <f t="shared" si="11"/>
        <v>#REF!</v>
      </c>
      <c r="R6" s="95" t="e">
        <f t="shared" si="12"/>
        <v>#REF!</v>
      </c>
      <c r="S6" s="94" t="e">
        <f>#REF!</f>
        <v>#REF!</v>
      </c>
      <c r="T6" s="94" t="e">
        <f t="shared" si="13"/>
        <v>#REF!</v>
      </c>
      <c r="U6" s="95" t="e">
        <f t="shared" si="14"/>
        <v>#REF!</v>
      </c>
      <c r="V6" s="95" t="e">
        <f t="shared" si="15"/>
        <v>#REF!</v>
      </c>
      <c r="W6" s="95" t="e">
        <f t="shared" si="16"/>
        <v>#REF!</v>
      </c>
      <c r="X6" s="95" t="e">
        <f t="shared" si="17"/>
        <v>#REF!</v>
      </c>
      <c r="Y6" s="95" t="e">
        <f t="shared" si="18"/>
        <v>#REF!</v>
      </c>
      <c r="Z6" s="94" t="e">
        <f>#REF!</f>
        <v>#REF!</v>
      </c>
      <c r="AA6" s="94" t="e">
        <f t="shared" si="19"/>
        <v>#REF!</v>
      </c>
      <c r="AB6" s="95" t="e">
        <f t="shared" si="20"/>
        <v>#REF!</v>
      </c>
      <c r="AC6" s="95" t="e">
        <f t="shared" si="21"/>
        <v>#REF!</v>
      </c>
      <c r="AD6" s="95" t="e">
        <f t="shared" si="22"/>
        <v>#REF!</v>
      </c>
      <c r="AE6" s="95" t="e">
        <f t="shared" si="23"/>
        <v>#REF!</v>
      </c>
      <c r="AF6" s="95" t="e">
        <f t="shared" si="24"/>
        <v>#REF!</v>
      </c>
      <c r="AG6" s="94" t="e">
        <f>#REF!</f>
        <v>#REF!</v>
      </c>
      <c r="AH6" s="94" t="e">
        <f t="shared" si="25"/>
        <v>#REF!</v>
      </c>
      <c r="AI6" s="95" t="e">
        <f t="shared" si="26"/>
        <v>#REF!</v>
      </c>
      <c r="AJ6" s="95" t="e">
        <f t="shared" si="27"/>
        <v>#REF!</v>
      </c>
      <c r="AK6" s="95" t="e">
        <f t="shared" si="28"/>
        <v>#REF!</v>
      </c>
      <c r="AL6" s="95" t="e">
        <f t="shared" si="29"/>
        <v>#REF!</v>
      </c>
      <c r="AM6" s="95" t="e">
        <f t="shared" si="30"/>
        <v>#REF!</v>
      </c>
      <c r="AN6" s="94" t="e">
        <f>#REF!</f>
        <v>#REF!</v>
      </c>
      <c r="AO6" s="94" t="e">
        <f t="shared" si="31"/>
        <v>#REF!</v>
      </c>
      <c r="AP6" s="95" t="e">
        <f t="shared" si="32"/>
        <v>#REF!</v>
      </c>
      <c r="AQ6" s="95" t="e">
        <f t="shared" si="33"/>
        <v>#REF!</v>
      </c>
      <c r="AR6" s="95" t="e">
        <f t="shared" si="34"/>
        <v>#REF!</v>
      </c>
      <c r="AS6" s="95" t="e">
        <f t="shared" si="35"/>
        <v>#REF!</v>
      </c>
      <c r="AT6" s="95" t="e">
        <f t="shared" si="36"/>
        <v>#REF!</v>
      </c>
      <c r="AU6" s="94" t="e">
        <f>#REF!</f>
        <v>#REF!</v>
      </c>
      <c r="AV6" s="94" t="e">
        <f t="shared" si="37"/>
        <v>#REF!</v>
      </c>
      <c r="AW6" s="95" t="e">
        <f t="shared" si="38"/>
        <v>#REF!</v>
      </c>
      <c r="AX6" s="95" t="e">
        <f t="shared" si="39"/>
        <v>#REF!</v>
      </c>
      <c r="AY6" s="95" t="e">
        <f t="shared" si="40"/>
        <v>#REF!</v>
      </c>
      <c r="AZ6" s="95" t="e">
        <f t="shared" si="41"/>
        <v>#REF!</v>
      </c>
      <c r="BA6" s="95" t="e">
        <f t="shared" si="42"/>
        <v>#REF!</v>
      </c>
      <c r="BB6" s="94" t="e">
        <f>#REF!</f>
        <v>#REF!</v>
      </c>
      <c r="BC6" s="94" t="e">
        <f t="shared" si="43"/>
        <v>#REF!</v>
      </c>
      <c r="BD6" s="95" t="e">
        <f t="shared" si="44"/>
        <v>#REF!</v>
      </c>
      <c r="BE6" s="95" t="e">
        <f t="shared" si="45"/>
        <v>#REF!</v>
      </c>
      <c r="BF6" s="95" t="e">
        <f t="shared" si="46"/>
        <v>#REF!</v>
      </c>
      <c r="BG6" s="95" t="e">
        <f t="shared" si="47"/>
        <v>#REF!</v>
      </c>
      <c r="BH6" s="95" t="e">
        <f t="shared" si="48"/>
        <v>#REF!</v>
      </c>
      <c r="BI6" s="94" t="e">
        <f>#REF!</f>
        <v>#REF!</v>
      </c>
      <c r="BJ6" s="94" t="e">
        <f t="shared" si="49"/>
        <v>#REF!</v>
      </c>
      <c r="BK6" s="95" t="e">
        <f t="shared" si="50"/>
        <v>#REF!</v>
      </c>
      <c r="BL6" s="95" t="e">
        <f t="shared" si="51"/>
        <v>#REF!</v>
      </c>
      <c r="BM6" s="95" t="e">
        <f t="shared" si="52"/>
        <v>#REF!</v>
      </c>
      <c r="BN6" s="95" t="e">
        <f t="shared" si="53"/>
        <v>#REF!</v>
      </c>
      <c r="BO6" s="95" t="e">
        <f t="shared" si="54"/>
        <v>#REF!</v>
      </c>
      <c r="BP6" s="52" t="e">
        <f>#REF!</f>
        <v>#REF!</v>
      </c>
      <c r="BQ6" s="53" t="e">
        <f t="shared" si="55"/>
        <v>#REF!</v>
      </c>
      <c r="BR6" s="3" t="e">
        <f t="shared" si="56"/>
        <v>#REF!</v>
      </c>
      <c r="BS6" s="3" t="e">
        <f t="shared" si="57"/>
        <v>#REF!</v>
      </c>
      <c r="BT6" s="3" t="e">
        <f t="shared" si="58"/>
        <v>#REF!</v>
      </c>
      <c r="BU6" s="3" t="e">
        <f t="shared" si="59"/>
        <v>#REF!</v>
      </c>
      <c r="BV6" s="33" t="e">
        <f t="shared" si="60"/>
        <v>#REF!</v>
      </c>
      <c r="BW6" s="46" t="e">
        <f t="shared" si="61"/>
        <v>#REF!</v>
      </c>
      <c r="BX6" s="3" t="e">
        <f t="shared" si="62"/>
        <v>#REF!</v>
      </c>
      <c r="BY6" s="47" t="e">
        <f t="shared" si="63"/>
        <v>#REF!</v>
      </c>
      <c r="BZ6" s="47" t="e">
        <f t="shared" si="64"/>
        <v>#REF!</v>
      </c>
      <c r="CA6" s="47" t="e">
        <f t="shared" si="65"/>
        <v>#REF!</v>
      </c>
      <c r="CB6" s="47" t="e">
        <f t="shared" si="66"/>
        <v>#REF!</v>
      </c>
      <c r="CC6" s="47" t="e">
        <f t="shared" si="67"/>
        <v>#REF!</v>
      </c>
      <c r="CD6" s="47" t="e">
        <f t="shared" si="68"/>
        <v>#REF!</v>
      </c>
      <c r="CE6" s="47" t="e">
        <f t="shared" si="69"/>
        <v>#REF!</v>
      </c>
      <c r="CF6" s="46" t="e">
        <f t="shared" si="70"/>
        <v>#REF!</v>
      </c>
      <c r="CG6" s="48" t="e">
        <f t="shared" si="71"/>
        <v>#REF!</v>
      </c>
      <c r="CH6" s="48" t="e">
        <f t="shared" si="72"/>
        <v>#REF!</v>
      </c>
      <c r="CI6" s="48" t="e">
        <f t="shared" si="73"/>
        <v>#REF!</v>
      </c>
      <c r="CJ6" s="48" t="e">
        <f t="shared" si="74"/>
        <v>#REF!</v>
      </c>
      <c r="CK6" s="48" t="e">
        <f t="shared" si="75"/>
        <v>#REF!</v>
      </c>
      <c r="CL6" s="48" t="e">
        <f t="shared" si="76"/>
        <v>#REF!</v>
      </c>
      <c r="CM6" s="48" t="e">
        <f t="shared" si="77"/>
        <v>#REF!</v>
      </c>
      <c r="CN6" s="46" t="e">
        <f t="shared" si="78"/>
        <v>#REF!</v>
      </c>
      <c r="CO6" s="49" t="e">
        <f t="shared" si="79"/>
        <v>#REF!</v>
      </c>
      <c r="CP6" s="49" t="e">
        <f t="shared" si="80"/>
        <v>#REF!</v>
      </c>
      <c r="CQ6" s="49" t="e">
        <f t="shared" si="81"/>
        <v>#REF!</v>
      </c>
      <c r="CR6" s="49" t="e">
        <f t="shared" si="82"/>
        <v>#REF!</v>
      </c>
      <c r="CS6" s="49" t="e">
        <f t="shared" si="83"/>
        <v>#REF!</v>
      </c>
      <c r="CT6" s="49" t="e">
        <f t="shared" si="84"/>
        <v>#REF!</v>
      </c>
      <c r="CU6" s="49" t="e">
        <f t="shared" si="85"/>
        <v>#REF!</v>
      </c>
      <c r="CV6" s="46" t="e">
        <f t="shared" si="86"/>
        <v>#REF!</v>
      </c>
      <c r="CW6" s="50" t="e">
        <f t="shared" si="87"/>
        <v>#REF!</v>
      </c>
      <c r="CX6" s="50" t="e">
        <f t="shared" si="88"/>
        <v>#REF!</v>
      </c>
      <c r="CY6" s="50" t="e">
        <f t="shared" si="89"/>
        <v>#REF!</v>
      </c>
      <c r="CZ6" s="50" t="e">
        <f t="shared" si="90"/>
        <v>#REF!</v>
      </c>
      <c r="DA6" s="50" t="e">
        <f t="shared" si="91"/>
        <v>#REF!</v>
      </c>
      <c r="DB6" s="50" t="e">
        <f t="shared" si="92"/>
        <v>#REF!</v>
      </c>
      <c r="DC6" s="50" t="e">
        <f t="shared" si="93"/>
        <v>#REF!</v>
      </c>
      <c r="DD6" s="46" t="e">
        <f t="shared" si="94"/>
        <v>#REF!</v>
      </c>
      <c r="DE6" s="106" t="e">
        <f>#REF!</f>
        <v>#REF!</v>
      </c>
      <c r="DG6" s="1">
        <f t="shared" si="95"/>
        <v>0</v>
      </c>
    </row>
    <row r="7" spans="1:111" x14ac:dyDescent="0.2">
      <c r="A7" s="2" t="e">
        <f>#REF!</f>
        <v>#REF!</v>
      </c>
      <c r="B7" s="2" t="e">
        <f>#REF!</f>
        <v>#REF!</v>
      </c>
      <c r="C7" s="2" t="e">
        <f>#REF!</f>
        <v>#REF!</v>
      </c>
      <c r="D7" s="95" t="e">
        <f t="shared" si="0"/>
        <v>#REF!</v>
      </c>
      <c r="E7" s="94" t="e">
        <f>#REF!</f>
        <v>#REF!</v>
      </c>
      <c r="F7" s="94" t="e">
        <f t="shared" si="1"/>
        <v>#REF!</v>
      </c>
      <c r="G7" s="95" t="e">
        <f t="shared" si="2"/>
        <v>#REF!</v>
      </c>
      <c r="H7" s="95" t="e">
        <f t="shared" si="3"/>
        <v>#REF!</v>
      </c>
      <c r="I7" s="95" t="e">
        <f t="shared" si="4"/>
        <v>#REF!</v>
      </c>
      <c r="J7" s="95" t="e">
        <f t="shared" si="5"/>
        <v>#REF!</v>
      </c>
      <c r="K7" s="95" t="e">
        <f t="shared" si="6"/>
        <v>#REF!</v>
      </c>
      <c r="L7" s="94" t="e">
        <f>#REF!</f>
        <v>#REF!</v>
      </c>
      <c r="M7" s="94" t="e">
        <f t="shared" si="7"/>
        <v>#REF!</v>
      </c>
      <c r="N7" s="95" t="e">
        <f t="shared" si="8"/>
        <v>#REF!</v>
      </c>
      <c r="O7" s="95" t="e">
        <f t="shared" si="9"/>
        <v>#REF!</v>
      </c>
      <c r="P7" s="95" t="e">
        <f t="shared" si="10"/>
        <v>#REF!</v>
      </c>
      <c r="Q7" s="95" t="e">
        <f t="shared" si="11"/>
        <v>#REF!</v>
      </c>
      <c r="R7" s="95" t="e">
        <f t="shared" si="12"/>
        <v>#REF!</v>
      </c>
      <c r="S7" s="94" t="e">
        <f>#REF!</f>
        <v>#REF!</v>
      </c>
      <c r="T7" s="94" t="e">
        <f t="shared" si="13"/>
        <v>#REF!</v>
      </c>
      <c r="U7" s="95" t="e">
        <f t="shared" si="14"/>
        <v>#REF!</v>
      </c>
      <c r="V7" s="95" t="e">
        <f t="shared" si="15"/>
        <v>#REF!</v>
      </c>
      <c r="W7" s="95" t="e">
        <f t="shared" si="16"/>
        <v>#REF!</v>
      </c>
      <c r="X7" s="95" t="e">
        <f t="shared" si="17"/>
        <v>#REF!</v>
      </c>
      <c r="Y7" s="95" t="e">
        <f t="shared" si="18"/>
        <v>#REF!</v>
      </c>
      <c r="Z7" s="94" t="e">
        <f>#REF!</f>
        <v>#REF!</v>
      </c>
      <c r="AA7" s="94" t="e">
        <f t="shared" si="19"/>
        <v>#REF!</v>
      </c>
      <c r="AB7" s="95" t="e">
        <f t="shared" si="20"/>
        <v>#REF!</v>
      </c>
      <c r="AC7" s="95" t="e">
        <f t="shared" si="21"/>
        <v>#REF!</v>
      </c>
      <c r="AD7" s="95" t="e">
        <f t="shared" si="22"/>
        <v>#REF!</v>
      </c>
      <c r="AE7" s="95" t="e">
        <f t="shared" si="23"/>
        <v>#REF!</v>
      </c>
      <c r="AF7" s="95" t="e">
        <f t="shared" si="24"/>
        <v>#REF!</v>
      </c>
      <c r="AG7" s="94" t="e">
        <f>#REF!</f>
        <v>#REF!</v>
      </c>
      <c r="AH7" s="94" t="e">
        <f t="shared" si="25"/>
        <v>#REF!</v>
      </c>
      <c r="AI7" s="95" t="e">
        <f t="shared" si="26"/>
        <v>#REF!</v>
      </c>
      <c r="AJ7" s="95" t="e">
        <f t="shared" si="27"/>
        <v>#REF!</v>
      </c>
      <c r="AK7" s="95" t="e">
        <f t="shared" si="28"/>
        <v>#REF!</v>
      </c>
      <c r="AL7" s="95" t="e">
        <f t="shared" si="29"/>
        <v>#REF!</v>
      </c>
      <c r="AM7" s="95" t="e">
        <f t="shared" si="30"/>
        <v>#REF!</v>
      </c>
      <c r="AN7" s="94" t="e">
        <f>#REF!</f>
        <v>#REF!</v>
      </c>
      <c r="AO7" s="94" t="e">
        <f t="shared" si="31"/>
        <v>#REF!</v>
      </c>
      <c r="AP7" s="95" t="e">
        <f t="shared" si="32"/>
        <v>#REF!</v>
      </c>
      <c r="AQ7" s="95" t="e">
        <f t="shared" si="33"/>
        <v>#REF!</v>
      </c>
      <c r="AR7" s="95" t="e">
        <f t="shared" si="34"/>
        <v>#REF!</v>
      </c>
      <c r="AS7" s="95" t="e">
        <f t="shared" si="35"/>
        <v>#REF!</v>
      </c>
      <c r="AT7" s="95" t="e">
        <f t="shared" si="36"/>
        <v>#REF!</v>
      </c>
      <c r="AU7" s="94" t="e">
        <f>#REF!</f>
        <v>#REF!</v>
      </c>
      <c r="AV7" s="94" t="e">
        <f t="shared" si="37"/>
        <v>#REF!</v>
      </c>
      <c r="AW7" s="95" t="e">
        <f t="shared" si="38"/>
        <v>#REF!</v>
      </c>
      <c r="AX7" s="95" t="e">
        <f t="shared" si="39"/>
        <v>#REF!</v>
      </c>
      <c r="AY7" s="95" t="e">
        <f t="shared" si="40"/>
        <v>#REF!</v>
      </c>
      <c r="AZ7" s="95" t="e">
        <f t="shared" si="41"/>
        <v>#REF!</v>
      </c>
      <c r="BA7" s="95" t="e">
        <f t="shared" si="42"/>
        <v>#REF!</v>
      </c>
      <c r="BB7" s="94" t="e">
        <f>#REF!</f>
        <v>#REF!</v>
      </c>
      <c r="BC7" s="94" t="e">
        <f t="shared" si="43"/>
        <v>#REF!</v>
      </c>
      <c r="BD7" s="95" t="e">
        <f t="shared" si="44"/>
        <v>#REF!</v>
      </c>
      <c r="BE7" s="95" t="e">
        <f t="shared" si="45"/>
        <v>#REF!</v>
      </c>
      <c r="BF7" s="95" t="e">
        <f t="shared" si="46"/>
        <v>#REF!</v>
      </c>
      <c r="BG7" s="95" t="e">
        <f t="shared" si="47"/>
        <v>#REF!</v>
      </c>
      <c r="BH7" s="95" t="e">
        <f t="shared" si="48"/>
        <v>#REF!</v>
      </c>
      <c r="BI7" s="94" t="e">
        <f>#REF!</f>
        <v>#REF!</v>
      </c>
      <c r="BJ7" s="94" t="e">
        <f t="shared" si="49"/>
        <v>#REF!</v>
      </c>
      <c r="BK7" s="95" t="e">
        <f t="shared" si="50"/>
        <v>#REF!</v>
      </c>
      <c r="BL7" s="95" t="e">
        <f t="shared" si="51"/>
        <v>#REF!</v>
      </c>
      <c r="BM7" s="95" t="e">
        <f t="shared" si="52"/>
        <v>#REF!</v>
      </c>
      <c r="BN7" s="95" t="e">
        <f t="shared" si="53"/>
        <v>#REF!</v>
      </c>
      <c r="BO7" s="95" t="e">
        <f t="shared" si="54"/>
        <v>#REF!</v>
      </c>
      <c r="BP7" s="52" t="e">
        <f>#REF!</f>
        <v>#REF!</v>
      </c>
      <c r="BQ7" s="53" t="e">
        <f t="shared" si="55"/>
        <v>#REF!</v>
      </c>
      <c r="BR7" s="3" t="e">
        <f t="shared" si="56"/>
        <v>#REF!</v>
      </c>
      <c r="BS7" s="3" t="e">
        <f t="shared" si="57"/>
        <v>#REF!</v>
      </c>
      <c r="BT7" s="3" t="e">
        <f t="shared" si="58"/>
        <v>#REF!</v>
      </c>
      <c r="BU7" s="3" t="e">
        <f t="shared" si="59"/>
        <v>#REF!</v>
      </c>
      <c r="BV7" s="33" t="e">
        <f t="shared" si="60"/>
        <v>#REF!</v>
      </c>
      <c r="BW7" s="46" t="e">
        <f t="shared" si="61"/>
        <v>#REF!</v>
      </c>
      <c r="BX7" s="3" t="e">
        <f t="shared" si="62"/>
        <v>#REF!</v>
      </c>
      <c r="BY7" s="47" t="e">
        <f t="shared" si="63"/>
        <v>#REF!</v>
      </c>
      <c r="BZ7" s="47" t="e">
        <f t="shared" si="64"/>
        <v>#REF!</v>
      </c>
      <c r="CA7" s="47" t="e">
        <f t="shared" si="65"/>
        <v>#REF!</v>
      </c>
      <c r="CB7" s="47" t="e">
        <f t="shared" si="66"/>
        <v>#REF!</v>
      </c>
      <c r="CC7" s="47" t="e">
        <f t="shared" si="67"/>
        <v>#REF!</v>
      </c>
      <c r="CD7" s="47" t="e">
        <f t="shared" si="68"/>
        <v>#REF!</v>
      </c>
      <c r="CE7" s="47" t="e">
        <f t="shared" si="69"/>
        <v>#REF!</v>
      </c>
      <c r="CF7" s="46" t="e">
        <f t="shared" si="70"/>
        <v>#REF!</v>
      </c>
      <c r="CG7" s="48" t="e">
        <f t="shared" si="71"/>
        <v>#REF!</v>
      </c>
      <c r="CH7" s="48" t="e">
        <f t="shared" si="72"/>
        <v>#REF!</v>
      </c>
      <c r="CI7" s="48" t="e">
        <f t="shared" si="73"/>
        <v>#REF!</v>
      </c>
      <c r="CJ7" s="48" t="e">
        <f t="shared" si="74"/>
        <v>#REF!</v>
      </c>
      <c r="CK7" s="48" t="e">
        <f t="shared" si="75"/>
        <v>#REF!</v>
      </c>
      <c r="CL7" s="48" t="e">
        <f t="shared" si="76"/>
        <v>#REF!</v>
      </c>
      <c r="CM7" s="48" t="e">
        <f t="shared" si="77"/>
        <v>#REF!</v>
      </c>
      <c r="CN7" s="46" t="e">
        <f t="shared" si="78"/>
        <v>#REF!</v>
      </c>
      <c r="CO7" s="49" t="e">
        <f t="shared" si="79"/>
        <v>#REF!</v>
      </c>
      <c r="CP7" s="49" t="e">
        <f t="shared" si="80"/>
        <v>#REF!</v>
      </c>
      <c r="CQ7" s="49" t="e">
        <f t="shared" si="81"/>
        <v>#REF!</v>
      </c>
      <c r="CR7" s="49" t="e">
        <f t="shared" si="82"/>
        <v>#REF!</v>
      </c>
      <c r="CS7" s="49" t="e">
        <f t="shared" si="83"/>
        <v>#REF!</v>
      </c>
      <c r="CT7" s="49" t="e">
        <f t="shared" si="84"/>
        <v>#REF!</v>
      </c>
      <c r="CU7" s="49" t="e">
        <f t="shared" si="85"/>
        <v>#REF!</v>
      </c>
      <c r="CV7" s="46" t="e">
        <f t="shared" si="86"/>
        <v>#REF!</v>
      </c>
      <c r="CW7" s="50" t="e">
        <f t="shared" si="87"/>
        <v>#REF!</v>
      </c>
      <c r="CX7" s="50" t="e">
        <f t="shared" si="88"/>
        <v>#REF!</v>
      </c>
      <c r="CY7" s="50" t="e">
        <f t="shared" si="89"/>
        <v>#REF!</v>
      </c>
      <c r="CZ7" s="50" t="e">
        <f t="shared" si="90"/>
        <v>#REF!</v>
      </c>
      <c r="DA7" s="50" t="e">
        <f t="shared" si="91"/>
        <v>#REF!</v>
      </c>
      <c r="DB7" s="50" t="e">
        <f t="shared" si="92"/>
        <v>#REF!</v>
      </c>
      <c r="DC7" s="50" t="e">
        <f t="shared" si="93"/>
        <v>#REF!</v>
      </c>
      <c r="DD7" s="46" t="e">
        <f t="shared" si="94"/>
        <v>#REF!</v>
      </c>
      <c r="DE7" s="106" t="e">
        <f>#REF!</f>
        <v>#REF!</v>
      </c>
      <c r="DG7" s="1">
        <f t="shared" si="95"/>
        <v>0</v>
      </c>
    </row>
    <row r="8" spans="1:111" x14ac:dyDescent="0.2">
      <c r="A8" s="2" t="e">
        <f>#REF!</f>
        <v>#REF!</v>
      </c>
      <c r="B8" s="2" t="e">
        <f>#REF!</f>
        <v>#REF!</v>
      </c>
      <c r="C8" s="2" t="e">
        <f>#REF!</f>
        <v>#REF!</v>
      </c>
      <c r="D8" s="95" t="e">
        <f t="shared" si="0"/>
        <v>#REF!</v>
      </c>
      <c r="E8" s="94" t="e">
        <f>#REF!</f>
        <v>#REF!</v>
      </c>
      <c r="F8" s="94" t="e">
        <f t="shared" si="1"/>
        <v>#REF!</v>
      </c>
      <c r="G8" s="95" t="e">
        <f t="shared" si="2"/>
        <v>#REF!</v>
      </c>
      <c r="H8" s="95" t="e">
        <f t="shared" si="3"/>
        <v>#REF!</v>
      </c>
      <c r="I8" s="95" t="e">
        <f t="shared" si="4"/>
        <v>#REF!</v>
      </c>
      <c r="J8" s="95" t="e">
        <f t="shared" si="5"/>
        <v>#REF!</v>
      </c>
      <c r="K8" s="95" t="e">
        <f t="shared" si="6"/>
        <v>#REF!</v>
      </c>
      <c r="L8" s="94" t="e">
        <f>#REF!</f>
        <v>#REF!</v>
      </c>
      <c r="M8" s="94" t="e">
        <f t="shared" si="7"/>
        <v>#REF!</v>
      </c>
      <c r="N8" s="95" t="e">
        <f t="shared" si="8"/>
        <v>#REF!</v>
      </c>
      <c r="O8" s="95" t="e">
        <f t="shared" si="9"/>
        <v>#REF!</v>
      </c>
      <c r="P8" s="95" t="e">
        <f t="shared" si="10"/>
        <v>#REF!</v>
      </c>
      <c r="Q8" s="95" t="e">
        <f t="shared" si="11"/>
        <v>#REF!</v>
      </c>
      <c r="R8" s="95" t="e">
        <f t="shared" si="12"/>
        <v>#REF!</v>
      </c>
      <c r="S8" s="94" t="e">
        <f>#REF!</f>
        <v>#REF!</v>
      </c>
      <c r="T8" s="94" t="e">
        <f t="shared" si="13"/>
        <v>#REF!</v>
      </c>
      <c r="U8" s="95" t="e">
        <f t="shared" si="14"/>
        <v>#REF!</v>
      </c>
      <c r="V8" s="95" t="e">
        <f t="shared" si="15"/>
        <v>#REF!</v>
      </c>
      <c r="W8" s="95" t="e">
        <f t="shared" si="16"/>
        <v>#REF!</v>
      </c>
      <c r="X8" s="95" t="e">
        <f t="shared" si="17"/>
        <v>#REF!</v>
      </c>
      <c r="Y8" s="95" t="e">
        <f t="shared" si="18"/>
        <v>#REF!</v>
      </c>
      <c r="Z8" s="94" t="e">
        <f>#REF!</f>
        <v>#REF!</v>
      </c>
      <c r="AA8" s="94" t="e">
        <f t="shared" si="19"/>
        <v>#REF!</v>
      </c>
      <c r="AB8" s="95" t="e">
        <f t="shared" si="20"/>
        <v>#REF!</v>
      </c>
      <c r="AC8" s="95" t="e">
        <f t="shared" si="21"/>
        <v>#REF!</v>
      </c>
      <c r="AD8" s="95" t="e">
        <f t="shared" si="22"/>
        <v>#REF!</v>
      </c>
      <c r="AE8" s="95" t="e">
        <f t="shared" si="23"/>
        <v>#REF!</v>
      </c>
      <c r="AF8" s="95" t="e">
        <f t="shared" si="24"/>
        <v>#REF!</v>
      </c>
      <c r="AG8" s="94" t="e">
        <f>#REF!</f>
        <v>#REF!</v>
      </c>
      <c r="AH8" s="94" t="e">
        <f t="shared" si="25"/>
        <v>#REF!</v>
      </c>
      <c r="AI8" s="95" t="e">
        <f t="shared" si="26"/>
        <v>#REF!</v>
      </c>
      <c r="AJ8" s="95" t="e">
        <f t="shared" si="27"/>
        <v>#REF!</v>
      </c>
      <c r="AK8" s="95" t="e">
        <f t="shared" si="28"/>
        <v>#REF!</v>
      </c>
      <c r="AL8" s="95" t="e">
        <f t="shared" si="29"/>
        <v>#REF!</v>
      </c>
      <c r="AM8" s="95" t="e">
        <f t="shared" si="30"/>
        <v>#REF!</v>
      </c>
      <c r="AN8" s="94" t="e">
        <f>#REF!</f>
        <v>#REF!</v>
      </c>
      <c r="AO8" s="94" t="e">
        <f t="shared" si="31"/>
        <v>#REF!</v>
      </c>
      <c r="AP8" s="95" t="e">
        <f t="shared" si="32"/>
        <v>#REF!</v>
      </c>
      <c r="AQ8" s="95" t="e">
        <f t="shared" si="33"/>
        <v>#REF!</v>
      </c>
      <c r="AR8" s="95" t="e">
        <f t="shared" si="34"/>
        <v>#REF!</v>
      </c>
      <c r="AS8" s="95" t="e">
        <f t="shared" si="35"/>
        <v>#REF!</v>
      </c>
      <c r="AT8" s="95" t="e">
        <f t="shared" si="36"/>
        <v>#REF!</v>
      </c>
      <c r="AU8" s="94" t="e">
        <f>#REF!</f>
        <v>#REF!</v>
      </c>
      <c r="AV8" s="94" t="e">
        <f t="shared" si="37"/>
        <v>#REF!</v>
      </c>
      <c r="AW8" s="95" t="e">
        <f t="shared" si="38"/>
        <v>#REF!</v>
      </c>
      <c r="AX8" s="95" t="e">
        <f t="shared" si="39"/>
        <v>#REF!</v>
      </c>
      <c r="AY8" s="95" t="e">
        <f t="shared" si="40"/>
        <v>#REF!</v>
      </c>
      <c r="AZ8" s="95" t="e">
        <f t="shared" si="41"/>
        <v>#REF!</v>
      </c>
      <c r="BA8" s="95" t="e">
        <f t="shared" si="42"/>
        <v>#REF!</v>
      </c>
      <c r="BB8" s="94" t="e">
        <f>#REF!</f>
        <v>#REF!</v>
      </c>
      <c r="BC8" s="94" t="e">
        <f t="shared" si="43"/>
        <v>#REF!</v>
      </c>
      <c r="BD8" s="95" t="e">
        <f t="shared" si="44"/>
        <v>#REF!</v>
      </c>
      <c r="BE8" s="95" t="e">
        <f t="shared" si="45"/>
        <v>#REF!</v>
      </c>
      <c r="BF8" s="95" t="e">
        <f t="shared" si="46"/>
        <v>#REF!</v>
      </c>
      <c r="BG8" s="95" t="e">
        <f t="shared" si="47"/>
        <v>#REF!</v>
      </c>
      <c r="BH8" s="95" t="e">
        <f t="shared" si="48"/>
        <v>#REF!</v>
      </c>
      <c r="BI8" s="94" t="e">
        <f>#REF!</f>
        <v>#REF!</v>
      </c>
      <c r="BJ8" s="94" t="e">
        <f t="shared" si="49"/>
        <v>#REF!</v>
      </c>
      <c r="BK8" s="95" t="e">
        <f t="shared" si="50"/>
        <v>#REF!</v>
      </c>
      <c r="BL8" s="95" t="e">
        <f t="shared" si="51"/>
        <v>#REF!</v>
      </c>
      <c r="BM8" s="95" t="e">
        <f t="shared" si="52"/>
        <v>#REF!</v>
      </c>
      <c r="BN8" s="95" t="e">
        <f t="shared" si="53"/>
        <v>#REF!</v>
      </c>
      <c r="BO8" s="95" t="e">
        <f t="shared" si="54"/>
        <v>#REF!</v>
      </c>
      <c r="BP8" s="52" t="e">
        <f>#REF!</f>
        <v>#REF!</v>
      </c>
      <c r="BQ8" s="53" t="e">
        <f t="shared" si="55"/>
        <v>#REF!</v>
      </c>
      <c r="BR8" s="3" t="e">
        <f t="shared" si="56"/>
        <v>#REF!</v>
      </c>
      <c r="BS8" s="3" t="e">
        <f t="shared" si="57"/>
        <v>#REF!</v>
      </c>
      <c r="BT8" s="3" t="e">
        <f t="shared" si="58"/>
        <v>#REF!</v>
      </c>
      <c r="BU8" s="3" t="e">
        <f t="shared" si="59"/>
        <v>#REF!</v>
      </c>
      <c r="BV8" s="33" t="e">
        <f t="shared" si="60"/>
        <v>#REF!</v>
      </c>
      <c r="BW8" s="46" t="e">
        <f t="shared" si="61"/>
        <v>#REF!</v>
      </c>
      <c r="BX8" s="3" t="e">
        <f t="shared" si="62"/>
        <v>#REF!</v>
      </c>
      <c r="BY8" s="47" t="e">
        <f t="shared" si="63"/>
        <v>#REF!</v>
      </c>
      <c r="BZ8" s="47" t="e">
        <f t="shared" si="64"/>
        <v>#REF!</v>
      </c>
      <c r="CA8" s="47" t="e">
        <f t="shared" si="65"/>
        <v>#REF!</v>
      </c>
      <c r="CB8" s="47" t="e">
        <f t="shared" si="66"/>
        <v>#REF!</v>
      </c>
      <c r="CC8" s="47" t="e">
        <f t="shared" si="67"/>
        <v>#REF!</v>
      </c>
      <c r="CD8" s="47" t="e">
        <f t="shared" si="68"/>
        <v>#REF!</v>
      </c>
      <c r="CE8" s="47" t="e">
        <f t="shared" si="69"/>
        <v>#REF!</v>
      </c>
      <c r="CF8" s="46" t="e">
        <f t="shared" si="70"/>
        <v>#REF!</v>
      </c>
      <c r="CG8" s="48" t="e">
        <f t="shared" si="71"/>
        <v>#REF!</v>
      </c>
      <c r="CH8" s="48" t="e">
        <f t="shared" si="72"/>
        <v>#REF!</v>
      </c>
      <c r="CI8" s="48" t="e">
        <f t="shared" si="73"/>
        <v>#REF!</v>
      </c>
      <c r="CJ8" s="48" t="e">
        <f t="shared" si="74"/>
        <v>#REF!</v>
      </c>
      <c r="CK8" s="48" t="e">
        <f t="shared" si="75"/>
        <v>#REF!</v>
      </c>
      <c r="CL8" s="48" t="e">
        <f t="shared" si="76"/>
        <v>#REF!</v>
      </c>
      <c r="CM8" s="48" t="e">
        <f t="shared" si="77"/>
        <v>#REF!</v>
      </c>
      <c r="CN8" s="46" t="e">
        <f t="shared" si="78"/>
        <v>#REF!</v>
      </c>
      <c r="CO8" s="49" t="e">
        <f t="shared" si="79"/>
        <v>#REF!</v>
      </c>
      <c r="CP8" s="49" t="e">
        <f t="shared" si="80"/>
        <v>#REF!</v>
      </c>
      <c r="CQ8" s="49" t="e">
        <f t="shared" si="81"/>
        <v>#REF!</v>
      </c>
      <c r="CR8" s="49" t="e">
        <f t="shared" si="82"/>
        <v>#REF!</v>
      </c>
      <c r="CS8" s="49" t="e">
        <f t="shared" si="83"/>
        <v>#REF!</v>
      </c>
      <c r="CT8" s="49" t="e">
        <f t="shared" si="84"/>
        <v>#REF!</v>
      </c>
      <c r="CU8" s="49" t="e">
        <f t="shared" si="85"/>
        <v>#REF!</v>
      </c>
      <c r="CV8" s="46" t="e">
        <f t="shared" si="86"/>
        <v>#REF!</v>
      </c>
      <c r="CW8" s="50" t="e">
        <f t="shared" si="87"/>
        <v>#REF!</v>
      </c>
      <c r="CX8" s="50" t="e">
        <f t="shared" si="88"/>
        <v>#REF!</v>
      </c>
      <c r="CY8" s="50" t="e">
        <f t="shared" si="89"/>
        <v>#REF!</v>
      </c>
      <c r="CZ8" s="50" t="e">
        <f t="shared" si="90"/>
        <v>#REF!</v>
      </c>
      <c r="DA8" s="50" t="e">
        <f t="shared" si="91"/>
        <v>#REF!</v>
      </c>
      <c r="DB8" s="50" t="e">
        <f t="shared" si="92"/>
        <v>#REF!</v>
      </c>
      <c r="DC8" s="50" t="e">
        <f t="shared" si="93"/>
        <v>#REF!</v>
      </c>
      <c r="DD8" s="46" t="e">
        <f t="shared" si="94"/>
        <v>#REF!</v>
      </c>
      <c r="DE8" s="106" t="e">
        <f>#REF!</f>
        <v>#REF!</v>
      </c>
      <c r="DG8" s="1">
        <f t="shared" si="95"/>
        <v>0</v>
      </c>
    </row>
    <row r="9" spans="1:111" x14ac:dyDescent="0.2">
      <c r="A9" s="2" t="e">
        <f>#REF!</f>
        <v>#REF!</v>
      </c>
      <c r="B9" s="2" t="e">
        <f>#REF!</f>
        <v>#REF!</v>
      </c>
      <c r="C9" s="2" t="e">
        <f>#REF!</f>
        <v>#REF!</v>
      </c>
      <c r="D9" s="95" t="e">
        <f t="shared" si="0"/>
        <v>#REF!</v>
      </c>
      <c r="E9" s="94" t="e">
        <f>#REF!</f>
        <v>#REF!</v>
      </c>
      <c r="F9" s="94" t="e">
        <f t="shared" si="1"/>
        <v>#REF!</v>
      </c>
      <c r="G9" s="95" t="e">
        <f t="shared" si="2"/>
        <v>#REF!</v>
      </c>
      <c r="H9" s="95" t="e">
        <f t="shared" si="3"/>
        <v>#REF!</v>
      </c>
      <c r="I9" s="95" t="e">
        <f t="shared" si="4"/>
        <v>#REF!</v>
      </c>
      <c r="J9" s="95" t="e">
        <f t="shared" si="5"/>
        <v>#REF!</v>
      </c>
      <c r="K9" s="95" t="e">
        <f t="shared" si="6"/>
        <v>#REF!</v>
      </c>
      <c r="L9" s="94" t="e">
        <f>#REF!</f>
        <v>#REF!</v>
      </c>
      <c r="M9" s="94" t="e">
        <f t="shared" si="7"/>
        <v>#REF!</v>
      </c>
      <c r="N9" s="95" t="e">
        <f t="shared" si="8"/>
        <v>#REF!</v>
      </c>
      <c r="O9" s="95" t="e">
        <f t="shared" si="9"/>
        <v>#REF!</v>
      </c>
      <c r="P9" s="95" t="e">
        <f t="shared" si="10"/>
        <v>#REF!</v>
      </c>
      <c r="Q9" s="95" t="e">
        <f t="shared" si="11"/>
        <v>#REF!</v>
      </c>
      <c r="R9" s="95" t="e">
        <f t="shared" si="12"/>
        <v>#REF!</v>
      </c>
      <c r="S9" s="94" t="e">
        <f>#REF!</f>
        <v>#REF!</v>
      </c>
      <c r="T9" s="94" t="e">
        <f t="shared" si="13"/>
        <v>#REF!</v>
      </c>
      <c r="U9" s="95" t="e">
        <f t="shared" si="14"/>
        <v>#REF!</v>
      </c>
      <c r="V9" s="95" t="e">
        <f t="shared" si="15"/>
        <v>#REF!</v>
      </c>
      <c r="W9" s="95" t="e">
        <f t="shared" si="16"/>
        <v>#REF!</v>
      </c>
      <c r="X9" s="95" t="e">
        <f t="shared" si="17"/>
        <v>#REF!</v>
      </c>
      <c r="Y9" s="95" t="e">
        <f t="shared" si="18"/>
        <v>#REF!</v>
      </c>
      <c r="Z9" s="94" t="e">
        <f>#REF!</f>
        <v>#REF!</v>
      </c>
      <c r="AA9" s="94" t="e">
        <f t="shared" si="19"/>
        <v>#REF!</v>
      </c>
      <c r="AB9" s="95" t="e">
        <f t="shared" si="20"/>
        <v>#REF!</v>
      </c>
      <c r="AC9" s="95" t="e">
        <f t="shared" si="21"/>
        <v>#REF!</v>
      </c>
      <c r="AD9" s="95" t="e">
        <f t="shared" si="22"/>
        <v>#REF!</v>
      </c>
      <c r="AE9" s="95" t="e">
        <f t="shared" si="23"/>
        <v>#REF!</v>
      </c>
      <c r="AF9" s="95" t="e">
        <f t="shared" si="24"/>
        <v>#REF!</v>
      </c>
      <c r="AG9" s="94" t="e">
        <f>#REF!</f>
        <v>#REF!</v>
      </c>
      <c r="AH9" s="94" t="e">
        <f t="shared" si="25"/>
        <v>#REF!</v>
      </c>
      <c r="AI9" s="95" t="e">
        <f t="shared" si="26"/>
        <v>#REF!</v>
      </c>
      <c r="AJ9" s="95" t="e">
        <f t="shared" si="27"/>
        <v>#REF!</v>
      </c>
      <c r="AK9" s="95" t="e">
        <f t="shared" si="28"/>
        <v>#REF!</v>
      </c>
      <c r="AL9" s="95" t="e">
        <f t="shared" si="29"/>
        <v>#REF!</v>
      </c>
      <c r="AM9" s="95" t="e">
        <f t="shared" si="30"/>
        <v>#REF!</v>
      </c>
      <c r="AN9" s="94" t="e">
        <f>#REF!</f>
        <v>#REF!</v>
      </c>
      <c r="AO9" s="94" t="e">
        <f t="shared" si="31"/>
        <v>#REF!</v>
      </c>
      <c r="AP9" s="95" t="e">
        <f t="shared" si="32"/>
        <v>#REF!</v>
      </c>
      <c r="AQ9" s="95" t="e">
        <f t="shared" si="33"/>
        <v>#REF!</v>
      </c>
      <c r="AR9" s="95" t="e">
        <f t="shared" si="34"/>
        <v>#REF!</v>
      </c>
      <c r="AS9" s="95" t="e">
        <f t="shared" si="35"/>
        <v>#REF!</v>
      </c>
      <c r="AT9" s="95" t="e">
        <f t="shared" si="36"/>
        <v>#REF!</v>
      </c>
      <c r="AU9" s="94" t="e">
        <f>#REF!</f>
        <v>#REF!</v>
      </c>
      <c r="AV9" s="94" t="e">
        <f t="shared" si="37"/>
        <v>#REF!</v>
      </c>
      <c r="AW9" s="95" t="e">
        <f t="shared" si="38"/>
        <v>#REF!</v>
      </c>
      <c r="AX9" s="95" t="e">
        <f t="shared" si="39"/>
        <v>#REF!</v>
      </c>
      <c r="AY9" s="95" t="e">
        <f t="shared" si="40"/>
        <v>#REF!</v>
      </c>
      <c r="AZ9" s="95" t="e">
        <f t="shared" si="41"/>
        <v>#REF!</v>
      </c>
      <c r="BA9" s="95" t="e">
        <f t="shared" si="42"/>
        <v>#REF!</v>
      </c>
      <c r="BB9" s="94" t="e">
        <f>#REF!</f>
        <v>#REF!</v>
      </c>
      <c r="BC9" s="94" t="e">
        <f t="shared" si="43"/>
        <v>#REF!</v>
      </c>
      <c r="BD9" s="95" t="e">
        <f t="shared" si="44"/>
        <v>#REF!</v>
      </c>
      <c r="BE9" s="95" t="e">
        <f t="shared" si="45"/>
        <v>#REF!</v>
      </c>
      <c r="BF9" s="95" t="e">
        <f t="shared" si="46"/>
        <v>#REF!</v>
      </c>
      <c r="BG9" s="95" t="e">
        <f t="shared" si="47"/>
        <v>#REF!</v>
      </c>
      <c r="BH9" s="95" t="e">
        <f t="shared" si="48"/>
        <v>#REF!</v>
      </c>
      <c r="BI9" s="94" t="e">
        <f>#REF!</f>
        <v>#REF!</v>
      </c>
      <c r="BJ9" s="94" t="e">
        <f t="shared" si="49"/>
        <v>#REF!</v>
      </c>
      <c r="BK9" s="95" t="e">
        <f t="shared" si="50"/>
        <v>#REF!</v>
      </c>
      <c r="BL9" s="95" t="e">
        <f t="shared" si="51"/>
        <v>#REF!</v>
      </c>
      <c r="BM9" s="95" t="e">
        <f t="shared" si="52"/>
        <v>#REF!</v>
      </c>
      <c r="BN9" s="95" t="e">
        <f t="shared" si="53"/>
        <v>#REF!</v>
      </c>
      <c r="BO9" s="95" t="e">
        <f t="shared" si="54"/>
        <v>#REF!</v>
      </c>
      <c r="BP9" s="52" t="e">
        <f>#REF!</f>
        <v>#REF!</v>
      </c>
      <c r="BQ9" s="53" t="e">
        <f t="shared" si="55"/>
        <v>#REF!</v>
      </c>
      <c r="BR9" s="3" t="e">
        <f t="shared" si="56"/>
        <v>#REF!</v>
      </c>
      <c r="BS9" s="3" t="e">
        <f t="shared" si="57"/>
        <v>#REF!</v>
      </c>
      <c r="BT9" s="3" t="e">
        <f t="shared" si="58"/>
        <v>#REF!</v>
      </c>
      <c r="BU9" s="3" t="e">
        <f t="shared" si="59"/>
        <v>#REF!</v>
      </c>
      <c r="BV9" s="33" t="e">
        <f t="shared" si="60"/>
        <v>#REF!</v>
      </c>
      <c r="BW9" s="46" t="e">
        <f t="shared" si="61"/>
        <v>#REF!</v>
      </c>
      <c r="BX9" s="3" t="e">
        <f t="shared" si="62"/>
        <v>#REF!</v>
      </c>
      <c r="BY9" s="47" t="e">
        <f t="shared" si="63"/>
        <v>#REF!</v>
      </c>
      <c r="BZ9" s="47" t="e">
        <f t="shared" si="64"/>
        <v>#REF!</v>
      </c>
      <c r="CA9" s="47" t="e">
        <f t="shared" si="65"/>
        <v>#REF!</v>
      </c>
      <c r="CB9" s="47" t="e">
        <f t="shared" si="66"/>
        <v>#REF!</v>
      </c>
      <c r="CC9" s="47" t="e">
        <f t="shared" si="67"/>
        <v>#REF!</v>
      </c>
      <c r="CD9" s="47" t="e">
        <f t="shared" si="68"/>
        <v>#REF!</v>
      </c>
      <c r="CE9" s="47" t="e">
        <f t="shared" si="69"/>
        <v>#REF!</v>
      </c>
      <c r="CF9" s="46" t="e">
        <f t="shared" si="70"/>
        <v>#REF!</v>
      </c>
      <c r="CG9" s="48" t="e">
        <f t="shared" si="71"/>
        <v>#REF!</v>
      </c>
      <c r="CH9" s="48" t="e">
        <f t="shared" si="72"/>
        <v>#REF!</v>
      </c>
      <c r="CI9" s="48" t="e">
        <f t="shared" si="73"/>
        <v>#REF!</v>
      </c>
      <c r="CJ9" s="48" t="e">
        <f t="shared" si="74"/>
        <v>#REF!</v>
      </c>
      <c r="CK9" s="48" t="e">
        <f t="shared" si="75"/>
        <v>#REF!</v>
      </c>
      <c r="CL9" s="48" t="e">
        <f t="shared" si="76"/>
        <v>#REF!</v>
      </c>
      <c r="CM9" s="48" t="e">
        <f t="shared" si="77"/>
        <v>#REF!</v>
      </c>
      <c r="CN9" s="46" t="e">
        <f t="shared" si="78"/>
        <v>#REF!</v>
      </c>
      <c r="CO9" s="49" t="e">
        <f t="shared" si="79"/>
        <v>#REF!</v>
      </c>
      <c r="CP9" s="49" t="e">
        <f t="shared" si="80"/>
        <v>#REF!</v>
      </c>
      <c r="CQ9" s="49" t="e">
        <f t="shared" si="81"/>
        <v>#REF!</v>
      </c>
      <c r="CR9" s="49" t="e">
        <f t="shared" si="82"/>
        <v>#REF!</v>
      </c>
      <c r="CS9" s="49" t="e">
        <f t="shared" si="83"/>
        <v>#REF!</v>
      </c>
      <c r="CT9" s="49" t="e">
        <f t="shared" si="84"/>
        <v>#REF!</v>
      </c>
      <c r="CU9" s="49" t="e">
        <f t="shared" si="85"/>
        <v>#REF!</v>
      </c>
      <c r="CV9" s="46" t="e">
        <f t="shared" si="86"/>
        <v>#REF!</v>
      </c>
      <c r="CW9" s="50" t="e">
        <f t="shared" si="87"/>
        <v>#REF!</v>
      </c>
      <c r="CX9" s="50" t="e">
        <f t="shared" si="88"/>
        <v>#REF!</v>
      </c>
      <c r="CY9" s="50" t="e">
        <f t="shared" si="89"/>
        <v>#REF!</v>
      </c>
      <c r="CZ9" s="50" t="e">
        <f t="shared" si="90"/>
        <v>#REF!</v>
      </c>
      <c r="DA9" s="50" t="e">
        <f t="shared" si="91"/>
        <v>#REF!</v>
      </c>
      <c r="DB9" s="50" t="e">
        <f t="shared" si="92"/>
        <v>#REF!</v>
      </c>
      <c r="DC9" s="50" t="e">
        <f t="shared" si="93"/>
        <v>#REF!</v>
      </c>
      <c r="DD9" s="46" t="e">
        <f t="shared" si="94"/>
        <v>#REF!</v>
      </c>
      <c r="DE9" s="106" t="e">
        <f>#REF!</f>
        <v>#REF!</v>
      </c>
      <c r="DG9" s="1">
        <f t="shared" si="95"/>
        <v>0</v>
      </c>
    </row>
    <row r="10" spans="1:111" x14ac:dyDescent="0.2">
      <c r="A10" s="2" t="e">
        <f>#REF!</f>
        <v>#REF!</v>
      </c>
      <c r="B10" s="2" t="e">
        <f>#REF!</f>
        <v>#REF!</v>
      </c>
      <c r="C10" s="2" t="e">
        <f>#REF!</f>
        <v>#REF!</v>
      </c>
      <c r="D10" s="95" t="e">
        <f t="shared" si="0"/>
        <v>#REF!</v>
      </c>
      <c r="E10" s="94" t="e">
        <f>#REF!</f>
        <v>#REF!</v>
      </c>
      <c r="F10" s="94" t="e">
        <f t="shared" si="1"/>
        <v>#REF!</v>
      </c>
      <c r="G10" s="95" t="e">
        <f t="shared" si="2"/>
        <v>#REF!</v>
      </c>
      <c r="H10" s="95" t="e">
        <f t="shared" si="3"/>
        <v>#REF!</v>
      </c>
      <c r="I10" s="95" t="e">
        <f t="shared" si="4"/>
        <v>#REF!</v>
      </c>
      <c r="J10" s="95" t="e">
        <f t="shared" si="5"/>
        <v>#REF!</v>
      </c>
      <c r="K10" s="95" t="e">
        <f t="shared" si="6"/>
        <v>#REF!</v>
      </c>
      <c r="L10" s="94" t="e">
        <f>#REF!</f>
        <v>#REF!</v>
      </c>
      <c r="M10" s="94" t="e">
        <f t="shared" si="7"/>
        <v>#REF!</v>
      </c>
      <c r="N10" s="95" t="e">
        <f t="shared" si="8"/>
        <v>#REF!</v>
      </c>
      <c r="O10" s="95" t="e">
        <f t="shared" si="9"/>
        <v>#REF!</v>
      </c>
      <c r="P10" s="95" t="e">
        <f t="shared" si="10"/>
        <v>#REF!</v>
      </c>
      <c r="Q10" s="95" t="e">
        <f t="shared" si="11"/>
        <v>#REF!</v>
      </c>
      <c r="R10" s="95" t="e">
        <f t="shared" si="12"/>
        <v>#REF!</v>
      </c>
      <c r="S10" s="94" t="e">
        <f>#REF!</f>
        <v>#REF!</v>
      </c>
      <c r="T10" s="94" t="e">
        <f t="shared" si="13"/>
        <v>#REF!</v>
      </c>
      <c r="U10" s="95" t="e">
        <f t="shared" si="14"/>
        <v>#REF!</v>
      </c>
      <c r="V10" s="95" t="e">
        <f t="shared" si="15"/>
        <v>#REF!</v>
      </c>
      <c r="W10" s="95" t="e">
        <f t="shared" si="16"/>
        <v>#REF!</v>
      </c>
      <c r="X10" s="95" t="e">
        <f t="shared" si="17"/>
        <v>#REF!</v>
      </c>
      <c r="Y10" s="95" t="e">
        <f t="shared" si="18"/>
        <v>#REF!</v>
      </c>
      <c r="Z10" s="94" t="e">
        <f>#REF!</f>
        <v>#REF!</v>
      </c>
      <c r="AA10" s="94" t="e">
        <f t="shared" si="19"/>
        <v>#REF!</v>
      </c>
      <c r="AB10" s="95" t="e">
        <f t="shared" si="20"/>
        <v>#REF!</v>
      </c>
      <c r="AC10" s="95" t="e">
        <f t="shared" si="21"/>
        <v>#REF!</v>
      </c>
      <c r="AD10" s="95" t="e">
        <f t="shared" si="22"/>
        <v>#REF!</v>
      </c>
      <c r="AE10" s="95" t="e">
        <f t="shared" si="23"/>
        <v>#REF!</v>
      </c>
      <c r="AF10" s="95" t="e">
        <f t="shared" si="24"/>
        <v>#REF!</v>
      </c>
      <c r="AG10" s="94" t="e">
        <f>#REF!</f>
        <v>#REF!</v>
      </c>
      <c r="AH10" s="94" t="e">
        <f t="shared" si="25"/>
        <v>#REF!</v>
      </c>
      <c r="AI10" s="95" t="e">
        <f t="shared" si="26"/>
        <v>#REF!</v>
      </c>
      <c r="AJ10" s="95" t="e">
        <f t="shared" si="27"/>
        <v>#REF!</v>
      </c>
      <c r="AK10" s="95" t="e">
        <f t="shared" si="28"/>
        <v>#REF!</v>
      </c>
      <c r="AL10" s="95" t="e">
        <f t="shared" si="29"/>
        <v>#REF!</v>
      </c>
      <c r="AM10" s="95" t="e">
        <f t="shared" si="30"/>
        <v>#REF!</v>
      </c>
      <c r="AN10" s="94" t="e">
        <f>#REF!</f>
        <v>#REF!</v>
      </c>
      <c r="AO10" s="94" t="e">
        <f t="shared" si="31"/>
        <v>#REF!</v>
      </c>
      <c r="AP10" s="95" t="e">
        <f t="shared" si="32"/>
        <v>#REF!</v>
      </c>
      <c r="AQ10" s="95" t="e">
        <f t="shared" si="33"/>
        <v>#REF!</v>
      </c>
      <c r="AR10" s="95" t="e">
        <f t="shared" si="34"/>
        <v>#REF!</v>
      </c>
      <c r="AS10" s="95" t="e">
        <f t="shared" si="35"/>
        <v>#REF!</v>
      </c>
      <c r="AT10" s="95" t="e">
        <f t="shared" si="36"/>
        <v>#REF!</v>
      </c>
      <c r="AU10" s="94" t="e">
        <f>#REF!</f>
        <v>#REF!</v>
      </c>
      <c r="AV10" s="94" t="e">
        <f t="shared" si="37"/>
        <v>#REF!</v>
      </c>
      <c r="AW10" s="95" t="e">
        <f t="shared" si="38"/>
        <v>#REF!</v>
      </c>
      <c r="AX10" s="95" t="e">
        <f t="shared" si="39"/>
        <v>#REF!</v>
      </c>
      <c r="AY10" s="95" t="e">
        <f t="shared" si="40"/>
        <v>#REF!</v>
      </c>
      <c r="AZ10" s="95" t="e">
        <f t="shared" si="41"/>
        <v>#REF!</v>
      </c>
      <c r="BA10" s="95" t="e">
        <f t="shared" si="42"/>
        <v>#REF!</v>
      </c>
      <c r="BB10" s="94" t="e">
        <f>#REF!</f>
        <v>#REF!</v>
      </c>
      <c r="BC10" s="94" t="e">
        <f t="shared" si="43"/>
        <v>#REF!</v>
      </c>
      <c r="BD10" s="95" t="e">
        <f t="shared" si="44"/>
        <v>#REF!</v>
      </c>
      <c r="BE10" s="95" t="e">
        <f t="shared" si="45"/>
        <v>#REF!</v>
      </c>
      <c r="BF10" s="95" t="e">
        <f t="shared" si="46"/>
        <v>#REF!</v>
      </c>
      <c r="BG10" s="95" t="e">
        <f t="shared" si="47"/>
        <v>#REF!</v>
      </c>
      <c r="BH10" s="95" t="e">
        <f t="shared" si="48"/>
        <v>#REF!</v>
      </c>
      <c r="BI10" s="94" t="e">
        <f>#REF!</f>
        <v>#REF!</v>
      </c>
      <c r="BJ10" s="94" t="e">
        <f t="shared" si="49"/>
        <v>#REF!</v>
      </c>
      <c r="BK10" s="95" t="e">
        <f t="shared" si="50"/>
        <v>#REF!</v>
      </c>
      <c r="BL10" s="95" t="e">
        <f t="shared" si="51"/>
        <v>#REF!</v>
      </c>
      <c r="BM10" s="95" t="e">
        <f t="shared" si="52"/>
        <v>#REF!</v>
      </c>
      <c r="BN10" s="95" t="e">
        <f t="shared" si="53"/>
        <v>#REF!</v>
      </c>
      <c r="BO10" s="95" t="e">
        <f t="shared" si="54"/>
        <v>#REF!</v>
      </c>
      <c r="BP10" s="52" t="e">
        <f>#REF!</f>
        <v>#REF!</v>
      </c>
      <c r="BQ10" s="53" t="e">
        <f t="shared" si="55"/>
        <v>#REF!</v>
      </c>
      <c r="BR10" s="3" t="e">
        <f t="shared" si="56"/>
        <v>#REF!</v>
      </c>
      <c r="BS10" s="3" t="e">
        <f t="shared" si="57"/>
        <v>#REF!</v>
      </c>
      <c r="BT10" s="3" t="e">
        <f t="shared" si="58"/>
        <v>#REF!</v>
      </c>
      <c r="BU10" s="3" t="e">
        <f t="shared" si="59"/>
        <v>#REF!</v>
      </c>
      <c r="BV10" s="33" t="e">
        <f t="shared" si="60"/>
        <v>#REF!</v>
      </c>
      <c r="BW10" s="46" t="e">
        <f t="shared" si="61"/>
        <v>#REF!</v>
      </c>
      <c r="BX10" s="3" t="e">
        <f t="shared" si="62"/>
        <v>#REF!</v>
      </c>
      <c r="BY10" s="47" t="e">
        <f t="shared" si="63"/>
        <v>#REF!</v>
      </c>
      <c r="BZ10" s="47" t="e">
        <f t="shared" si="64"/>
        <v>#REF!</v>
      </c>
      <c r="CA10" s="47" t="e">
        <f t="shared" si="65"/>
        <v>#REF!</v>
      </c>
      <c r="CB10" s="47" t="e">
        <f t="shared" si="66"/>
        <v>#REF!</v>
      </c>
      <c r="CC10" s="47" t="e">
        <f t="shared" si="67"/>
        <v>#REF!</v>
      </c>
      <c r="CD10" s="47" t="e">
        <f t="shared" si="68"/>
        <v>#REF!</v>
      </c>
      <c r="CE10" s="47" t="e">
        <f t="shared" si="69"/>
        <v>#REF!</v>
      </c>
      <c r="CF10" s="46" t="e">
        <f t="shared" si="70"/>
        <v>#REF!</v>
      </c>
      <c r="CG10" s="48" t="e">
        <f t="shared" si="71"/>
        <v>#REF!</v>
      </c>
      <c r="CH10" s="48" t="e">
        <f t="shared" si="72"/>
        <v>#REF!</v>
      </c>
      <c r="CI10" s="48" t="e">
        <f t="shared" si="73"/>
        <v>#REF!</v>
      </c>
      <c r="CJ10" s="48" t="e">
        <f t="shared" si="74"/>
        <v>#REF!</v>
      </c>
      <c r="CK10" s="48" t="e">
        <f t="shared" si="75"/>
        <v>#REF!</v>
      </c>
      <c r="CL10" s="48" t="e">
        <f t="shared" si="76"/>
        <v>#REF!</v>
      </c>
      <c r="CM10" s="48" t="e">
        <f t="shared" si="77"/>
        <v>#REF!</v>
      </c>
      <c r="CN10" s="46" t="e">
        <f t="shared" si="78"/>
        <v>#REF!</v>
      </c>
      <c r="CO10" s="49" t="e">
        <f t="shared" si="79"/>
        <v>#REF!</v>
      </c>
      <c r="CP10" s="49" t="e">
        <f t="shared" si="80"/>
        <v>#REF!</v>
      </c>
      <c r="CQ10" s="49" t="e">
        <f t="shared" si="81"/>
        <v>#REF!</v>
      </c>
      <c r="CR10" s="49" t="e">
        <f t="shared" si="82"/>
        <v>#REF!</v>
      </c>
      <c r="CS10" s="49" t="e">
        <f t="shared" si="83"/>
        <v>#REF!</v>
      </c>
      <c r="CT10" s="49" t="e">
        <f t="shared" si="84"/>
        <v>#REF!</v>
      </c>
      <c r="CU10" s="49" t="e">
        <f t="shared" si="85"/>
        <v>#REF!</v>
      </c>
      <c r="CV10" s="46" t="e">
        <f t="shared" si="86"/>
        <v>#REF!</v>
      </c>
      <c r="CW10" s="50" t="e">
        <f t="shared" si="87"/>
        <v>#REF!</v>
      </c>
      <c r="CX10" s="50" t="e">
        <f t="shared" si="88"/>
        <v>#REF!</v>
      </c>
      <c r="CY10" s="50" t="e">
        <f t="shared" si="89"/>
        <v>#REF!</v>
      </c>
      <c r="CZ10" s="50" t="e">
        <f t="shared" si="90"/>
        <v>#REF!</v>
      </c>
      <c r="DA10" s="50" t="e">
        <f t="shared" si="91"/>
        <v>#REF!</v>
      </c>
      <c r="DB10" s="50" t="e">
        <f t="shared" si="92"/>
        <v>#REF!</v>
      </c>
      <c r="DC10" s="50" t="e">
        <f t="shared" si="93"/>
        <v>#REF!</v>
      </c>
      <c r="DD10" s="46" t="e">
        <f t="shared" si="94"/>
        <v>#REF!</v>
      </c>
      <c r="DE10" s="106" t="e">
        <f>#REF!</f>
        <v>#REF!</v>
      </c>
      <c r="DG10" s="1">
        <f t="shared" si="95"/>
        <v>0</v>
      </c>
    </row>
    <row r="11" spans="1:111" x14ac:dyDescent="0.2">
      <c r="A11" s="2" t="e">
        <f>#REF!</f>
        <v>#REF!</v>
      </c>
      <c r="B11" s="2" t="e">
        <f>#REF!</f>
        <v>#REF!</v>
      </c>
      <c r="C11" s="2" t="e">
        <f>#REF!</f>
        <v>#REF!</v>
      </c>
      <c r="D11" s="95" t="e">
        <f t="shared" si="0"/>
        <v>#REF!</v>
      </c>
      <c r="E11" s="94" t="e">
        <f>#REF!</f>
        <v>#REF!</v>
      </c>
      <c r="F11" s="94" t="e">
        <f t="shared" si="1"/>
        <v>#REF!</v>
      </c>
      <c r="G11" s="95" t="e">
        <f t="shared" si="2"/>
        <v>#REF!</v>
      </c>
      <c r="H11" s="95" t="e">
        <f t="shared" si="3"/>
        <v>#REF!</v>
      </c>
      <c r="I11" s="95" t="e">
        <f t="shared" si="4"/>
        <v>#REF!</v>
      </c>
      <c r="J11" s="95" t="e">
        <f t="shared" si="5"/>
        <v>#REF!</v>
      </c>
      <c r="K11" s="95" t="e">
        <f t="shared" si="6"/>
        <v>#REF!</v>
      </c>
      <c r="L11" s="94" t="e">
        <f>#REF!</f>
        <v>#REF!</v>
      </c>
      <c r="M11" s="94" t="e">
        <f t="shared" si="7"/>
        <v>#REF!</v>
      </c>
      <c r="N11" s="95" t="e">
        <f t="shared" si="8"/>
        <v>#REF!</v>
      </c>
      <c r="O11" s="95" t="e">
        <f t="shared" si="9"/>
        <v>#REF!</v>
      </c>
      <c r="P11" s="95" t="e">
        <f t="shared" si="10"/>
        <v>#REF!</v>
      </c>
      <c r="Q11" s="95" t="e">
        <f t="shared" si="11"/>
        <v>#REF!</v>
      </c>
      <c r="R11" s="95" t="e">
        <f t="shared" si="12"/>
        <v>#REF!</v>
      </c>
      <c r="S11" s="94" t="e">
        <f>#REF!</f>
        <v>#REF!</v>
      </c>
      <c r="T11" s="94" t="e">
        <f t="shared" si="13"/>
        <v>#REF!</v>
      </c>
      <c r="U11" s="95" t="e">
        <f t="shared" si="14"/>
        <v>#REF!</v>
      </c>
      <c r="V11" s="95" t="e">
        <f t="shared" si="15"/>
        <v>#REF!</v>
      </c>
      <c r="W11" s="95" t="e">
        <f t="shared" si="16"/>
        <v>#REF!</v>
      </c>
      <c r="X11" s="95" t="e">
        <f t="shared" si="17"/>
        <v>#REF!</v>
      </c>
      <c r="Y11" s="95" t="e">
        <f t="shared" si="18"/>
        <v>#REF!</v>
      </c>
      <c r="Z11" s="94" t="e">
        <f>#REF!</f>
        <v>#REF!</v>
      </c>
      <c r="AA11" s="94" t="e">
        <f t="shared" si="19"/>
        <v>#REF!</v>
      </c>
      <c r="AB11" s="95" t="e">
        <f t="shared" si="20"/>
        <v>#REF!</v>
      </c>
      <c r="AC11" s="95" t="e">
        <f t="shared" si="21"/>
        <v>#REF!</v>
      </c>
      <c r="AD11" s="95" t="e">
        <f t="shared" si="22"/>
        <v>#REF!</v>
      </c>
      <c r="AE11" s="95" t="e">
        <f t="shared" si="23"/>
        <v>#REF!</v>
      </c>
      <c r="AF11" s="95" t="e">
        <f t="shared" si="24"/>
        <v>#REF!</v>
      </c>
      <c r="AG11" s="94" t="e">
        <f>#REF!</f>
        <v>#REF!</v>
      </c>
      <c r="AH11" s="94" t="e">
        <f t="shared" si="25"/>
        <v>#REF!</v>
      </c>
      <c r="AI11" s="95" t="e">
        <f t="shared" si="26"/>
        <v>#REF!</v>
      </c>
      <c r="AJ11" s="95" t="e">
        <f t="shared" si="27"/>
        <v>#REF!</v>
      </c>
      <c r="AK11" s="95" t="e">
        <f t="shared" si="28"/>
        <v>#REF!</v>
      </c>
      <c r="AL11" s="95" t="e">
        <f t="shared" si="29"/>
        <v>#REF!</v>
      </c>
      <c r="AM11" s="95" t="e">
        <f t="shared" si="30"/>
        <v>#REF!</v>
      </c>
      <c r="AN11" s="94" t="e">
        <f>#REF!</f>
        <v>#REF!</v>
      </c>
      <c r="AO11" s="94" t="e">
        <f t="shared" si="31"/>
        <v>#REF!</v>
      </c>
      <c r="AP11" s="95" t="e">
        <f t="shared" si="32"/>
        <v>#REF!</v>
      </c>
      <c r="AQ11" s="95" t="e">
        <f t="shared" si="33"/>
        <v>#REF!</v>
      </c>
      <c r="AR11" s="95" t="e">
        <f t="shared" si="34"/>
        <v>#REF!</v>
      </c>
      <c r="AS11" s="95" t="e">
        <f t="shared" si="35"/>
        <v>#REF!</v>
      </c>
      <c r="AT11" s="95" t="e">
        <f t="shared" si="36"/>
        <v>#REF!</v>
      </c>
      <c r="AU11" s="94" t="e">
        <f>#REF!</f>
        <v>#REF!</v>
      </c>
      <c r="AV11" s="94" t="e">
        <f t="shared" si="37"/>
        <v>#REF!</v>
      </c>
      <c r="AW11" s="95" t="e">
        <f t="shared" si="38"/>
        <v>#REF!</v>
      </c>
      <c r="AX11" s="95" t="e">
        <f t="shared" si="39"/>
        <v>#REF!</v>
      </c>
      <c r="AY11" s="95" t="e">
        <f t="shared" si="40"/>
        <v>#REF!</v>
      </c>
      <c r="AZ11" s="95" t="e">
        <f t="shared" si="41"/>
        <v>#REF!</v>
      </c>
      <c r="BA11" s="95" t="e">
        <f t="shared" si="42"/>
        <v>#REF!</v>
      </c>
      <c r="BB11" s="94" t="e">
        <f>#REF!</f>
        <v>#REF!</v>
      </c>
      <c r="BC11" s="94" t="e">
        <f t="shared" si="43"/>
        <v>#REF!</v>
      </c>
      <c r="BD11" s="95" t="e">
        <f t="shared" si="44"/>
        <v>#REF!</v>
      </c>
      <c r="BE11" s="95" t="e">
        <f t="shared" si="45"/>
        <v>#REF!</v>
      </c>
      <c r="BF11" s="95" t="e">
        <f t="shared" si="46"/>
        <v>#REF!</v>
      </c>
      <c r="BG11" s="95" t="e">
        <f t="shared" si="47"/>
        <v>#REF!</v>
      </c>
      <c r="BH11" s="95" t="e">
        <f t="shared" si="48"/>
        <v>#REF!</v>
      </c>
      <c r="BI11" s="94" t="e">
        <f>#REF!</f>
        <v>#REF!</v>
      </c>
      <c r="BJ11" s="94" t="e">
        <f t="shared" si="49"/>
        <v>#REF!</v>
      </c>
      <c r="BK11" s="95" t="e">
        <f t="shared" si="50"/>
        <v>#REF!</v>
      </c>
      <c r="BL11" s="95" t="e">
        <f t="shared" si="51"/>
        <v>#REF!</v>
      </c>
      <c r="BM11" s="95" t="e">
        <f t="shared" si="52"/>
        <v>#REF!</v>
      </c>
      <c r="BN11" s="95" t="e">
        <f t="shared" si="53"/>
        <v>#REF!</v>
      </c>
      <c r="BO11" s="95" t="e">
        <f t="shared" si="54"/>
        <v>#REF!</v>
      </c>
      <c r="BP11" s="52" t="e">
        <f>#REF!</f>
        <v>#REF!</v>
      </c>
      <c r="BQ11" s="53" t="e">
        <f t="shared" si="55"/>
        <v>#REF!</v>
      </c>
      <c r="BR11" s="3" t="e">
        <f t="shared" si="56"/>
        <v>#REF!</v>
      </c>
      <c r="BS11" s="3" t="e">
        <f t="shared" si="57"/>
        <v>#REF!</v>
      </c>
      <c r="BT11" s="3" t="e">
        <f t="shared" si="58"/>
        <v>#REF!</v>
      </c>
      <c r="BU11" s="3" t="e">
        <f t="shared" si="59"/>
        <v>#REF!</v>
      </c>
      <c r="BV11" s="33" t="e">
        <f t="shared" si="60"/>
        <v>#REF!</v>
      </c>
      <c r="BW11" s="46" t="e">
        <f t="shared" si="61"/>
        <v>#REF!</v>
      </c>
      <c r="BX11" s="3" t="e">
        <f t="shared" si="62"/>
        <v>#REF!</v>
      </c>
      <c r="BY11" s="47" t="e">
        <f t="shared" si="63"/>
        <v>#REF!</v>
      </c>
      <c r="BZ11" s="47" t="e">
        <f t="shared" si="64"/>
        <v>#REF!</v>
      </c>
      <c r="CA11" s="47" t="e">
        <f t="shared" si="65"/>
        <v>#REF!</v>
      </c>
      <c r="CB11" s="47" t="e">
        <f t="shared" si="66"/>
        <v>#REF!</v>
      </c>
      <c r="CC11" s="47" t="e">
        <f t="shared" si="67"/>
        <v>#REF!</v>
      </c>
      <c r="CD11" s="47" t="e">
        <f t="shared" si="68"/>
        <v>#REF!</v>
      </c>
      <c r="CE11" s="47" t="e">
        <f t="shared" si="69"/>
        <v>#REF!</v>
      </c>
      <c r="CF11" s="46" t="e">
        <f t="shared" si="70"/>
        <v>#REF!</v>
      </c>
      <c r="CG11" s="48" t="e">
        <f t="shared" si="71"/>
        <v>#REF!</v>
      </c>
      <c r="CH11" s="48" t="e">
        <f t="shared" si="72"/>
        <v>#REF!</v>
      </c>
      <c r="CI11" s="48" t="e">
        <f t="shared" si="73"/>
        <v>#REF!</v>
      </c>
      <c r="CJ11" s="48" t="e">
        <f t="shared" si="74"/>
        <v>#REF!</v>
      </c>
      <c r="CK11" s="48" t="e">
        <f t="shared" si="75"/>
        <v>#REF!</v>
      </c>
      <c r="CL11" s="48" t="e">
        <f t="shared" si="76"/>
        <v>#REF!</v>
      </c>
      <c r="CM11" s="48" t="e">
        <f t="shared" si="77"/>
        <v>#REF!</v>
      </c>
      <c r="CN11" s="46" t="e">
        <f t="shared" si="78"/>
        <v>#REF!</v>
      </c>
      <c r="CO11" s="49" t="e">
        <f t="shared" si="79"/>
        <v>#REF!</v>
      </c>
      <c r="CP11" s="49" t="e">
        <f t="shared" si="80"/>
        <v>#REF!</v>
      </c>
      <c r="CQ11" s="49" t="e">
        <f t="shared" si="81"/>
        <v>#REF!</v>
      </c>
      <c r="CR11" s="49" t="e">
        <f t="shared" si="82"/>
        <v>#REF!</v>
      </c>
      <c r="CS11" s="49" t="e">
        <f t="shared" si="83"/>
        <v>#REF!</v>
      </c>
      <c r="CT11" s="49" t="e">
        <f t="shared" si="84"/>
        <v>#REF!</v>
      </c>
      <c r="CU11" s="49" t="e">
        <f t="shared" si="85"/>
        <v>#REF!</v>
      </c>
      <c r="CV11" s="46" t="e">
        <f t="shared" si="86"/>
        <v>#REF!</v>
      </c>
      <c r="CW11" s="50" t="e">
        <f t="shared" si="87"/>
        <v>#REF!</v>
      </c>
      <c r="CX11" s="50" t="e">
        <f t="shared" si="88"/>
        <v>#REF!</v>
      </c>
      <c r="CY11" s="50" t="e">
        <f t="shared" si="89"/>
        <v>#REF!</v>
      </c>
      <c r="CZ11" s="50" t="e">
        <f t="shared" si="90"/>
        <v>#REF!</v>
      </c>
      <c r="DA11" s="50" t="e">
        <f t="shared" si="91"/>
        <v>#REF!</v>
      </c>
      <c r="DB11" s="50" t="e">
        <f t="shared" si="92"/>
        <v>#REF!</v>
      </c>
      <c r="DC11" s="50" t="e">
        <f t="shared" si="93"/>
        <v>#REF!</v>
      </c>
      <c r="DD11" s="46" t="e">
        <f t="shared" si="94"/>
        <v>#REF!</v>
      </c>
      <c r="DE11" s="106" t="e">
        <f>#REF!</f>
        <v>#REF!</v>
      </c>
      <c r="DG11" s="1">
        <f t="shared" si="95"/>
        <v>0</v>
      </c>
    </row>
    <row r="12" spans="1:111" x14ac:dyDescent="0.2">
      <c r="A12" s="2" t="e">
        <f>#REF!</f>
        <v>#REF!</v>
      </c>
      <c r="B12" s="2" t="e">
        <f>#REF!</f>
        <v>#REF!</v>
      </c>
      <c r="C12" s="2" t="e">
        <f>#REF!</f>
        <v>#REF!</v>
      </c>
      <c r="D12" s="95" t="e">
        <f t="shared" si="0"/>
        <v>#REF!</v>
      </c>
      <c r="E12" s="94" t="e">
        <f>#REF!</f>
        <v>#REF!</v>
      </c>
      <c r="F12" s="94" t="e">
        <f t="shared" si="1"/>
        <v>#REF!</v>
      </c>
      <c r="G12" s="95" t="e">
        <f t="shared" si="2"/>
        <v>#REF!</v>
      </c>
      <c r="H12" s="95" t="e">
        <f t="shared" si="3"/>
        <v>#REF!</v>
      </c>
      <c r="I12" s="95" t="e">
        <f t="shared" si="4"/>
        <v>#REF!</v>
      </c>
      <c r="J12" s="95" t="e">
        <f t="shared" si="5"/>
        <v>#REF!</v>
      </c>
      <c r="K12" s="95" t="e">
        <f t="shared" si="6"/>
        <v>#REF!</v>
      </c>
      <c r="L12" s="94" t="e">
        <f>#REF!</f>
        <v>#REF!</v>
      </c>
      <c r="M12" s="94" t="e">
        <f t="shared" si="7"/>
        <v>#REF!</v>
      </c>
      <c r="N12" s="95" t="e">
        <f t="shared" si="8"/>
        <v>#REF!</v>
      </c>
      <c r="O12" s="95" t="e">
        <f t="shared" si="9"/>
        <v>#REF!</v>
      </c>
      <c r="P12" s="95" t="e">
        <f t="shared" si="10"/>
        <v>#REF!</v>
      </c>
      <c r="Q12" s="95" t="e">
        <f t="shared" si="11"/>
        <v>#REF!</v>
      </c>
      <c r="R12" s="95" t="e">
        <f t="shared" si="12"/>
        <v>#REF!</v>
      </c>
      <c r="S12" s="94" t="e">
        <f>#REF!</f>
        <v>#REF!</v>
      </c>
      <c r="T12" s="94" t="e">
        <f t="shared" si="13"/>
        <v>#REF!</v>
      </c>
      <c r="U12" s="95" t="e">
        <f t="shared" si="14"/>
        <v>#REF!</v>
      </c>
      <c r="V12" s="95" t="e">
        <f t="shared" si="15"/>
        <v>#REF!</v>
      </c>
      <c r="W12" s="95" t="e">
        <f t="shared" si="16"/>
        <v>#REF!</v>
      </c>
      <c r="X12" s="95" t="e">
        <f t="shared" si="17"/>
        <v>#REF!</v>
      </c>
      <c r="Y12" s="95" t="e">
        <f t="shared" si="18"/>
        <v>#REF!</v>
      </c>
      <c r="Z12" s="94" t="e">
        <f>#REF!</f>
        <v>#REF!</v>
      </c>
      <c r="AA12" s="94" t="e">
        <f t="shared" si="19"/>
        <v>#REF!</v>
      </c>
      <c r="AB12" s="95" t="e">
        <f t="shared" si="20"/>
        <v>#REF!</v>
      </c>
      <c r="AC12" s="95" t="e">
        <f t="shared" si="21"/>
        <v>#REF!</v>
      </c>
      <c r="AD12" s="95" t="e">
        <f t="shared" si="22"/>
        <v>#REF!</v>
      </c>
      <c r="AE12" s="95" t="e">
        <f t="shared" si="23"/>
        <v>#REF!</v>
      </c>
      <c r="AF12" s="95" t="e">
        <f t="shared" si="24"/>
        <v>#REF!</v>
      </c>
      <c r="AG12" s="94" t="e">
        <f>#REF!</f>
        <v>#REF!</v>
      </c>
      <c r="AH12" s="94" t="e">
        <f t="shared" si="25"/>
        <v>#REF!</v>
      </c>
      <c r="AI12" s="95" t="e">
        <f t="shared" si="26"/>
        <v>#REF!</v>
      </c>
      <c r="AJ12" s="95" t="e">
        <f t="shared" si="27"/>
        <v>#REF!</v>
      </c>
      <c r="AK12" s="95" t="e">
        <f t="shared" si="28"/>
        <v>#REF!</v>
      </c>
      <c r="AL12" s="95" t="e">
        <f t="shared" si="29"/>
        <v>#REF!</v>
      </c>
      <c r="AM12" s="95" t="e">
        <f t="shared" si="30"/>
        <v>#REF!</v>
      </c>
      <c r="AN12" s="94" t="e">
        <f>#REF!</f>
        <v>#REF!</v>
      </c>
      <c r="AO12" s="94" t="e">
        <f t="shared" si="31"/>
        <v>#REF!</v>
      </c>
      <c r="AP12" s="95" t="e">
        <f t="shared" si="32"/>
        <v>#REF!</v>
      </c>
      <c r="AQ12" s="95" t="e">
        <f t="shared" si="33"/>
        <v>#REF!</v>
      </c>
      <c r="AR12" s="95" t="e">
        <f t="shared" si="34"/>
        <v>#REF!</v>
      </c>
      <c r="AS12" s="95" t="e">
        <f t="shared" si="35"/>
        <v>#REF!</v>
      </c>
      <c r="AT12" s="95" t="e">
        <f t="shared" si="36"/>
        <v>#REF!</v>
      </c>
      <c r="AU12" s="94" t="e">
        <f>#REF!</f>
        <v>#REF!</v>
      </c>
      <c r="AV12" s="94" t="e">
        <f t="shared" si="37"/>
        <v>#REF!</v>
      </c>
      <c r="AW12" s="95" t="e">
        <f t="shared" si="38"/>
        <v>#REF!</v>
      </c>
      <c r="AX12" s="95" t="e">
        <f t="shared" si="39"/>
        <v>#REF!</v>
      </c>
      <c r="AY12" s="95" t="e">
        <f t="shared" si="40"/>
        <v>#REF!</v>
      </c>
      <c r="AZ12" s="95" t="e">
        <f t="shared" si="41"/>
        <v>#REF!</v>
      </c>
      <c r="BA12" s="95" t="e">
        <f t="shared" si="42"/>
        <v>#REF!</v>
      </c>
      <c r="BB12" s="94" t="e">
        <f>#REF!</f>
        <v>#REF!</v>
      </c>
      <c r="BC12" s="94" t="e">
        <f t="shared" si="43"/>
        <v>#REF!</v>
      </c>
      <c r="BD12" s="95" t="e">
        <f t="shared" si="44"/>
        <v>#REF!</v>
      </c>
      <c r="BE12" s="95" t="e">
        <f t="shared" si="45"/>
        <v>#REF!</v>
      </c>
      <c r="BF12" s="95" t="e">
        <f t="shared" si="46"/>
        <v>#REF!</v>
      </c>
      <c r="BG12" s="95" t="e">
        <f t="shared" si="47"/>
        <v>#REF!</v>
      </c>
      <c r="BH12" s="95" t="e">
        <f t="shared" si="48"/>
        <v>#REF!</v>
      </c>
      <c r="BI12" s="94" t="e">
        <f>#REF!</f>
        <v>#REF!</v>
      </c>
      <c r="BJ12" s="94" t="e">
        <f t="shared" si="49"/>
        <v>#REF!</v>
      </c>
      <c r="BK12" s="95" t="e">
        <f t="shared" si="50"/>
        <v>#REF!</v>
      </c>
      <c r="BL12" s="95" t="e">
        <f t="shared" si="51"/>
        <v>#REF!</v>
      </c>
      <c r="BM12" s="95" t="e">
        <f t="shared" si="52"/>
        <v>#REF!</v>
      </c>
      <c r="BN12" s="95" t="e">
        <f t="shared" si="53"/>
        <v>#REF!</v>
      </c>
      <c r="BO12" s="95" t="e">
        <f t="shared" si="54"/>
        <v>#REF!</v>
      </c>
      <c r="BP12" s="52" t="e">
        <f>#REF!</f>
        <v>#REF!</v>
      </c>
      <c r="BQ12" s="53" t="e">
        <f t="shared" si="55"/>
        <v>#REF!</v>
      </c>
      <c r="BR12" s="3" t="e">
        <f t="shared" si="56"/>
        <v>#REF!</v>
      </c>
      <c r="BS12" s="3" t="e">
        <f t="shared" si="57"/>
        <v>#REF!</v>
      </c>
      <c r="BT12" s="3" t="e">
        <f t="shared" si="58"/>
        <v>#REF!</v>
      </c>
      <c r="BU12" s="3" t="e">
        <f t="shared" si="59"/>
        <v>#REF!</v>
      </c>
      <c r="BV12" s="33" t="e">
        <f t="shared" si="60"/>
        <v>#REF!</v>
      </c>
      <c r="BW12" s="46" t="e">
        <f t="shared" si="61"/>
        <v>#REF!</v>
      </c>
      <c r="BX12" s="3" t="e">
        <f t="shared" si="62"/>
        <v>#REF!</v>
      </c>
      <c r="BY12" s="47" t="e">
        <f t="shared" si="63"/>
        <v>#REF!</v>
      </c>
      <c r="BZ12" s="47" t="e">
        <f t="shared" si="64"/>
        <v>#REF!</v>
      </c>
      <c r="CA12" s="47" t="e">
        <f t="shared" si="65"/>
        <v>#REF!</v>
      </c>
      <c r="CB12" s="47" t="e">
        <f t="shared" si="66"/>
        <v>#REF!</v>
      </c>
      <c r="CC12" s="47" t="e">
        <f t="shared" si="67"/>
        <v>#REF!</v>
      </c>
      <c r="CD12" s="47" t="e">
        <f t="shared" si="68"/>
        <v>#REF!</v>
      </c>
      <c r="CE12" s="47" t="e">
        <f t="shared" si="69"/>
        <v>#REF!</v>
      </c>
      <c r="CF12" s="46" t="e">
        <f t="shared" si="70"/>
        <v>#REF!</v>
      </c>
      <c r="CG12" s="48" t="e">
        <f t="shared" si="71"/>
        <v>#REF!</v>
      </c>
      <c r="CH12" s="48" t="e">
        <f t="shared" si="72"/>
        <v>#REF!</v>
      </c>
      <c r="CI12" s="48" t="e">
        <f t="shared" si="73"/>
        <v>#REF!</v>
      </c>
      <c r="CJ12" s="48" t="e">
        <f t="shared" si="74"/>
        <v>#REF!</v>
      </c>
      <c r="CK12" s="48" t="e">
        <f t="shared" si="75"/>
        <v>#REF!</v>
      </c>
      <c r="CL12" s="48" t="e">
        <f t="shared" si="76"/>
        <v>#REF!</v>
      </c>
      <c r="CM12" s="48" t="e">
        <f t="shared" si="77"/>
        <v>#REF!</v>
      </c>
      <c r="CN12" s="46" t="e">
        <f t="shared" si="78"/>
        <v>#REF!</v>
      </c>
      <c r="CO12" s="49" t="e">
        <f t="shared" si="79"/>
        <v>#REF!</v>
      </c>
      <c r="CP12" s="49" t="e">
        <f t="shared" si="80"/>
        <v>#REF!</v>
      </c>
      <c r="CQ12" s="49" t="e">
        <f t="shared" si="81"/>
        <v>#REF!</v>
      </c>
      <c r="CR12" s="49" t="e">
        <f t="shared" si="82"/>
        <v>#REF!</v>
      </c>
      <c r="CS12" s="49" t="e">
        <f t="shared" si="83"/>
        <v>#REF!</v>
      </c>
      <c r="CT12" s="49" t="e">
        <f t="shared" si="84"/>
        <v>#REF!</v>
      </c>
      <c r="CU12" s="49" t="e">
        <f t="shared" si="85"/>
        <v>#REF!</v>
      </c>
      <c r="CV12" s="46" t="e">
        <f t="shared" si="86"/>
        <v>#REF!</v>
      </c>
      <c r="CW12" s="50" t="e">
        <f t="shared" si="87"/>
        <v>#REF!</v>
      </c>
      <c r="CX12" s="50" t="e">
        <f t="shared" si="88"/>
        <v>#REF!</v>
      </c>
      <c r="CY12" s="50" t="e">
        <f t="shared" si="89"/>
        <v>#REF!</v>
      </c>
      <c r="CZ12" s="50" t="e">
        <f t="shared" si="90"/>
        <v>#REF!</v>
      </c>
      <c r="DA12" s="50" t="e">
        <f t="shared" si="91"/>
        <v>#REF!</v>
      </c>
      <c r="DB12" s="50" t="e">
        <f t="shared" si="92"/>
        <v>#REF!</v>
      </c>
      <c r="DC12" s="50" t="e">
        <f t="shared" si="93"/>
        <v>#REF!</v>
      </c>
      <c r="DD12" s="46" t="e">
        <f t="shared" si="94"/>
        <v>#REF!</v>
      </c>
      <c r="DE12" s="106" t="e">
        <f>#REF!</f>
        <v>#REF!</v>
      </c>
      <c r="DG12" s="1">
        <f t="shared" si="95"/>
        <v>0</v>
      </c>
    </row>
    <row r="13" spans="1:111" x14ac:dyDescent="0.2">
      <c r="A13" s="2" t="e">
        <f>#REF!</f>
        <v>#REF!</v>
      </c>
      <c r="B13" s="2" t="e">
        <f>#REF!</f>
        <v>#REF!</v>
      </c>
      <c r="C13" s="2" t="e">
        <f>#REF!</f>
        <v>#REF!</v>
      </c>
      <c r="D13" s="95" t="e">
        <f t="shared" si="0"/>
        <v>#REF!</v>
      </c>
      <c r="E13" s="94" t="e">
        <f>#REF!</f>
        <v>#REF!</v>
      </c>
      <c r="F13" s="94" t="e">
        <f t="shared" si="1"/>
        <v>#REF!</v>
      </c>
      <c r="G13" s="95" t="e">
        <f t="shared" si="2"/>
        <v>#REF!</v>
      </c>
      <c r="H13" s="95" t="e">
        <f t="shared" si="3"/>
        <v>#REF!</v>
      </c>
      <c r="I13" s="95" t="e">
        <f t="shared" si="4"/>
        <v>#REF!</v>
      </c>
      <c r="J13" s="95" t="e">
        <f t="shared" si="5"/>
        <v>#REF!</v>
      </c>
      <c r="K13" s="95" t="e">
        <f t="shared" si="6"/>
        <v>#REF!</v>
      </c>
      <c r="L13" s="94" t="e">
        <f>#REF!</f>
        <v>#REF!</v>
      </c>
      <c r="M13" s="94" t="e">
        <f t="shared" si="7"/>
        <v>#REF!</v>
      </c>
      <c r="N13" s="95" t="e">
        <f t="shared" si="8"/>
        <v>#REF!</v>
      </c>
      <c r="O13" s="95" t="e">
        <f t="shared" si="9"/>
        <v>#REF!</v>
      </c>
      <c r="P13" s="95" t="e">
        <f t="shared" si="10"/>
        <v>#REF!</v>
      </c>
      <c r="Q13" s="95" t="e">
        <f t="shared" si="11"/>
        <v>#REF!</v>
      </c>
      <c r="R13" s="95" t="e">
        <f t="shared" si="12"/>
        <v>#REF!</v>
      </c>
      <c r="S13" s="94" t="e">
        <f>#REF!</f>
        <v>#REF!</v>
      </c>
      <c r="T13" s="94" t="e">
        <f t="shared" si="13"/>
        <v>#REF!</v>
      </c>
      <c r="U13" s="95" t="e">
        <f t="shared" si="14"/>
        <v>#REF!</v>
      </c>
      <c r="V13" s="95" t="e">
        <f t="shared" si="15"/>
        <v>#REF!</v>
      </c>
      <c r="W13" s="95" t="e">
        <f t="shared" si="16"/>
        <v>#REF!</v>
      </c>
      <c r="X13" s="95" t="e">
        <f t="shared" si="17"/>
        <v>#REF!</v>
      </c>
      <c r="Y13" s="95" t="e">
        <f t="shared" si="18"/>
        <v>#REF!</v>
      </c>
      <c r="Z13" s="94" t="e">
        <f>#REF!</f>
        <v>#REF!</v>
      </c>
      <c r="AA13" s="94" t="e">
        <f t="shared" si="19"/>
        <v>#REF!</v>
      </c>
      <c r="AB13" s="95" t="e">
        <f t="shared" si="20"/>
        <v>#REF!</v>
      </c>
      <c r="AC13" s="95" t="e">
        <f t="shared" si="21"/>
        <v>#REF!</v>
      </c>
      <c r="AD13" s="95" t="e">
        <f t="shared" si="22"/>
        <v>#REF!</v>
      </c>
      <c r="AE13" s="95" t="e">
        <f t="shared" si="23"/>
        <v>#REF!</v>
      </c>
      <c r="AF13" s="95" t="e">
        <f t="shared" si="24"/>
        <v>#REF!</v>
      </c>
      <c r="AG13" s="94" t="e">
        <f>#REF!</f>
        <v>#REF!</v>
      </c>
      <c r="AH13" s="94" t="e">
        <f t="shared" si="25"/>
        <v>#REF!</v>
      </c>
      <c r="AI13" s="95" t="e">
        <f t="shared" si="26"/>
        <v>#REF!</v>
      </c>
      <c r="AJ13" s="95" t="e">
        <f t="shared" si="27"/>
        <v>#REF!</v>
      </c>
      <c r="AK13" s="95" t="e">
        <f t="shared" si="28"/>
        <v>#REF!</v>
      </c>
      <c r="AL13" s="95" t="e">
        <f t="shared" si="29"/>
        <v>#REF!</v>
      </c>
      <c r="AM13" s="95" t="e">
        <f t="shared" si="30"/>
        <v>#REF!</v>
      </c>
      <c r="AN13" s="94" t="e">
        <f>#REF!</f>
        <v>#REF!</v>
      </c>
      <c r="AO13" s="94" t="e">
        <f t="shared" si="31"/>
        <v>#REF!</v>
      </c>
      <c r="AP13" s="95" t="e">
        <f t="shared" si="32"/>
        <v>#REF!</v>
      </c>
      <c r="AQ13" s="95" t="e">
        <f t="shared" si="33"/>
        <v>#REF!</v>
      </c>
      <c r="AR13" s="95" t="e">
        <f t="shared" si="34"/>
        <v>#REF!</v>
      </c>
      <c r="AS13" s="95" t="e">
        <f t="shared" si="35"/>
        <v>#REF!</v>
      </c>
      <c r="AT13" s="95" t="e">
        <f t="shared" si="36"/>
        <v>#REF!</v>
      </c>
      <c r="AU13" s="94" t="e">
        <f>#REF!</f>
        <v>#REF!</v>
      </c>
      <c r="AV13" s="94" t="e">
        <f t="shared" si="37"/>
        <v>#REF!</v>
      </c>
      <c r="AW13" s="95" t="e">
        <f t="shared" si="38"/>
        <v>#REF!</v>
      </c>
      <c r="AX13" s="95" t="e">
        <f t="shared" si="39"/>
        <v>#REF!</v>
      </c>
      <c r="AY13" s="95" t="e">
        <f t="shared" si="40"/>
        <v>#REF!</v>
      </c>
      <c r="AZ13" s="95" t="e">
        <f t="shared" si="41"/>
        <v>#REF!</v>
      </c>
      <c r="BA13" s="95" t="e">
        <f t="shared" si="42"/>
        <v>#REF!</v>
      </c>
      <c r="BB13" s="94" t="e">
        <f>#REF!</f>
        <v>#REF!</v>
      </c>
      <c r="BC13" s="94" t="e">
        <f t="shared" si="43"/>
        <v>#REF!</v>
      </c>
      <c r="BD13" s="95" t="e">
        <f t="shared" si="44"/>
        <v>#REF!</v>
      </c>
      <c r="BE13" s="95" t="e">
        <f t="shared" si="45"/>
        <v>#REF!</v>
      </c>
      <c r="BF13" s="95" t="e">
        <f t="shared" si="46"/>
        <v>#REF!</v>
      </c>
      <c r="BG13" s="95" t="e">
        <f t="shared" si="47"/>
        <v>#REF!</v>
      </c>
      <c r="BH13" s="95" t="e">
        <f t="shared" si="48"/>
        <v>#REF!</v>
      </c>
      <c r="BI13" s="94" t="e">
        <f>#REF!</f>
        <v>#REF!</v>
      </c>
      <c r="BJ13" s="94" t="e">
        <f t="shared" si="49"/>
        <v>#REF!</v>
      </c>
      <c r="BK13" s="95" t="e">
        <f t="shared" si="50"/>
        <v>#REF!</v>
      </c>
      <c r="BL13" s="95" t="e">
        <f t="shared" si="51"/>
        <v>#REF!</v>
      </c>
      <c r="BM13" s="95" t="e">
        <f t="shared" si="52"/>
        <v>#REF!</v>
      </c>
      <c r="BN13" s="95" t="e">
        <f t="shared" si="53"/>
        <v>#REF!</v>
      </c>
      <c r="BO13" s="95" t="e">
        <f t="shared" si="54"/>
        <v>#REF!</v>
      </c>
      <c r="BP13" s="52" t="e">
        <f>#REF!</f>
        <v>#REF!</v>
      </c>
      <c r="BQ13" s="53" t="e">
        <f t="shared" si="55"/>
        <v>#REF!</v>
      </c>
      <c r="BR13" s="3" t="e">
        <f t="shared" si="56"/>
        <v>#REF!</v>
      </c>
      <c r="BS13" s="3" t="e">
        <f t="shared" si="57"/>
        <v>#REF!</v>
      </c>
      <c r="BT13" s="3" t="e">
        <f t="shared" si="58"/>
        <v>#REF!</v>
      </c>
      <c r="BU13" s="3" t="e">
        <f t="shared" si="59"/>
        <v>#REF!</v>
      </c>
      <c r="BV13" s="33" t="e">
        <f t="shared" si="60"/>
        <v>#REF!</v>
      </c>
      <c r="BW13" s="46" t="e">
        <f t="shared" si="61"/>
        <v>#REF!</v>
      </c>
      <c r="BX13" s="3" t="e">
        <f t="shared" si="62"/>
        <v>#REF!</v>
      </c>
      <c r="BY13" s="47" t="e">
        <f t="shared" si="63"/>
        <v>#REF!</v>
      </c>
      <c r="BZ13" s="47" t="e">
        <f t="shared" si="64"/>
        <v>#REF!</v>
      </c>
      <c r="CA13" s="47" t="e">
        <f t="shared" si="65"/>
        <v>#REF!</v>
      </c>
      <c r="CB13" s="47" t="e">
        <f t="shared" si="66"/>
        <v>#REF!</v>
      </c>
      <c r="CC13" s="47" t="e">
        <f t="shared" si="67"/>
        <v>#REF!</v>
      </c>
      <c r="CD13" s="47" t="e">
        <f t="shared" si="68"/>
        <v>#REF!</v>
      </c>
      <c r="CE13" s="47" t="e">
        <f t="shared" si="69"/>
        <v>#REF!</v>
      </c>
      <c r="CF13" s="46" t="e">
        <f t="shared" si="70"/>
        <v>#REF!</v>
      </c>
      <c r="CG13" s="48" t="e">
        <f t="shared" si="71"/>
        <v>#REF!</v>
      </c>
      <c r="CH13" s="48" t="e">
        <f t="shared" si="72"/>
        <v>#REF!</v>
      </c>
      <c r="CI13" s="48" t="e">
        <f t="shared" si="73"/>
        <v>#REF!</v>
      </c>
      <c r="CJ13" s="48" t="e">
        <f t="shared" si="74"/>
        <v>#REF!</v>
      </c>
      <c r="CK13" s="48" t="e">
        <f t="shared" si="75"/>
        <v>#REF!</v>
      </c>
      <c r="CL13" s="48" t="e">
        <f t="shared" si="76"/>
        <v>#REF!</v>
      </c>
      <c r="CM13" s="48" t="e">
        <f t="shared" si="77"/>
        <v>#REF!</v>
      </c>
      <c r="CN13" s="46" t="e">
        <f t="shared" si="78"/>
        <v>#REF!</v>
      </c>
      <c r="CO13" s="49" t="e">
        <f t="shared" si="79"/>
        <v>#REF!</v>
      </c>
      <c r="CP13" s="49" t="e">
        <f t="shared" si="80"/>
        <v>#REF!</v>
      </c>
      <c r="CQ13" s="49" t="e">
        <f t="shared" si="81"/>
        <v>#REF!</v>
      </c>
      <c r="CR13" s="49" t="e">
        <f t="shared" si="82"/>
        <v>#REF!</v>
      </c>
      <c r="CS13" s="49" t="e">
        <f t="shared" si="83"/>
        <v>#REF!</v>
      </c>
      <c r="CT13" s="49" t="e">
        <f t="shared" si="84"/>
        <v>#REF!</v>
      </c>
      <c r="CU13" s="49" t="e">
        <f t="shared" si="85"/>
        <v>#REF!</v>
      </c>
      <c r="CV13" s="46" t="e">
        <f t="shared" si="86"/>
        <v>#REF!</v>
      </c>
      <c r="CW13" s="50" t="e">
        <f t="shared" si="87"/>
        <v>#REF!</v>
      </c>
      <c r="CX13" s="50" t="e">
        <f t="shared" si="88"/>
        <v>#REF!</v>
      </c>
      <c r="CY13" s="50" t="e">
        <f t="shared" si="89"/>
        <v>#REF!</v>
      </c>
      <c r="CZ13" s="50" t="e">
        <f t="shared" si="90"/>
        <v>#REF!</v>
      </c>
      <c r="DA13" s="50" t="e">
        <f t="shared" si="91"/>
        <v>#REF!</v>
      </c>
      <c r="DB13" s="50" t="e">
        <f t="shared" si="92"/>
        <v>#REF!</v>
      </c>
      <c r="DC13" s="50" t="e">
        <f t="shared" si="93"/>
        <v>#REF!</v>
      </c>
      <c r="DD13" s="46" t="e">
        <f t="shared" si="94"/>
        <v>#REF!</v>
      </c>
      <c r="DE13" s="106" t="e">
        <f>#REF!</f>
        <v>#REF!</v>
      </c>
      <c r="DG13" s="1">
        <f t="shared" si="95"/>
        <v>0</v>
      </c>
    </row>
    <row r="14" spans="1:111" x14ac:dyDescent="0.2">
      <c r="A14" s="2" t="e">
        <f>#REF!</f>
        <v>#REF!</v>
      </c>
      <c r="B14" s="2" t="e">
        <f>#REF!</f>
        <v>#REF!</v>
      </c>
      <c r="C14" s="2" t="e">
        <f>#REF!</f>
        <v>#REF!</v>
      </c>
      <c r="D14" s="95" t="e">
        <f t="shared" si="0"/>
        <v>#REF!</v>
      </c>
      <c r="E14" s="94" t="e">
        <f>#REF!</f>
        <v>#REF!</v>
      </c>
      <c r="F14" s="94" t="e">
        <f t="shared" si="1"/>
        <v>#REF!</v>
      </c>
      <c r="G14" s="95" t="e">
        <f t="shared" si="2"/>
        <v>#REF!</v>
      </c>
      <c r="H14" s="95" t="e">
        <f t="shared" si="3"/>
        <v>#REF!</v>
      </c>
      <c r="I14" s="95" t="e">
        <f t="shared" si="4"/>
        <v>#REF!</v>
      </c>
      <c r="J14" s="95" t="e">
        <f t="shared" si="5"/>
        <v>#REF!</v>
      </c>
      <c r="K14" s="95" t="e">
        <f t="shared" si="6"/>
        <v>#REF!</v>
      </c>
      <c r="L14" s="94" t="e">
        <f>#REF!</f>
        <v>#REF!</v>
      </c>
      <c r="M14" s="94" t="e">
        <f t="shared" si="7"/>
        <v>#REF!</v>
      </c>
      <c r="N14" s="95" t="e">
        <f t="shared" si="8"/>
        <v>#REF!</v>
      </c>
      <c r="O14" s="95" t="e">
        <f t="shared" si="9"/>
        <v>#REF!</v>
      </c>
      <c r="P14" s="95" t="e">
        <f t="shared" si="10"/>
        <v>#REF!</v>
      </c>
      <c r="Q14" s="95" t="e">
        <f t="shared" si="11"/>
        <v>#REF!</v>
      </c>
      <c r="R14" s="95" t="e">
        <f t="shared" si="12"/>
        <v>#REF!</v>
      </c>
      <c r="S14" s="94" t="e">
        <f>#REF!</f>
        <v>#REF!</v>
      </c>
      <c r="T14" s="94" t="e">
        <f t="shared" si="13"/>
        <v>#REF!</v>
      </c>
      <c r="U14" s="95" t="e">
        <f t="shared" si="14"/>
        <v>#REF!</v>
      </c>
      <c r="V14" s="95" t="e">
        <f t="shared" si="15"/>
        <v>#REF!</v>
      </c>
      <c r="W14" s="95" t="e">
        <f t="shared" si="16"/>
        <v>#REF!</v>
      </c>
      <c r="X14" s="95" t="e">
        <f t="shared" si="17"/>
        <v>#REF!</v>
      </c>
      <c r="Y14" s="95" t="e">
        <f t="shared" si="18"/>
        <v>#REF!</v>
      </c>
      <c r="Z14" s="94" t="e">
        <f>#REF!</f>
        <v>#REF!</v>
      </c>
      <c r="AA14" s="94" t="e">
        <f t="shared" si="19"/>
        <v>#REF!</v>
      </c>
      <c r="AB14" s="95" t="e">
        <f t="shared" si="20"/>
        <v>#REF!</v>
      </c>
      <c r="AC14" s="95" t="e">
        <f t="shared" si="21"/>
        <v>#REF!</v>
      </c>
      <c r="AD14" s="95" t="e">
        <f t="shared" si="22"/>
        <v>#REF!</v>
      </c>
      <c r="AE14" s="95" t="e">
        <f t="shared" si="23"/>
        <v>#REF!</v>
      </c>
      <c r="AF14" s="95" t="e">
        <f t="shared" si="24"/>
        <v>#REF!</v>
      </c>
      <c r="AG14" s="94" t="e">
        <f>#REF!</f>
        <v>#REF!</v>
      </c>
      <c r="AH14" s="94" t="e">
        <f t="shared" si="25"/>
        <v>#REF!</v>
      </c>
      <c r="AI14" s="95" t="e">
        <f t="shared" si="26"/>
        <v>#REF!</v>
      </c>
      <c r="AJ14" s="95" t="e">
        <f t="shared" si="27"/>
        <v>#REF!</v>
      </c>
      <c r="AK14" s="95" t="e">
        <f t="shared" si="28"/>
        <v>#REF!</v>
      </c>
      <c r="AL14" s="95" t="e">
        <f t="shared" si="29"/>
        <v>#REF!</v>
      </c>
      <c r="AM14" s="95" t="e">
        <f t="shared" si="30"/>
        <v>#REF!</v>
      </c>
      <c r="AN14" s="94" t="e">
        <f>#REF!</f>
        <v>#REF!</v>
      </c>
      <c r="AO14" s="94" t="e">
        <f t="shared" si="31"/>
        <v>#REF!</v>
      </c>
      <c r="AP14" s="95" t="e">
        <f t="shared" si="32"/>
        <v>#REF!</v>
      </c>
      <c r="AQ14" s="95" t="e">
        <f t="shared" si="33"/>
        <v>#REF!</v>
      </c>
      <c r="AR14" s="95" t="e">
        <f t="shared" si="34"/>
        <v>#REF!</v>
      </c>
      <c r="AS14" s="95" t="e">
        <f t="shared" si="35"/>
        <v>#REF!</v>
      </c>
      <c r="AT14" s="95" t="e">
        <f t="shared" si="36"/>
        <v>#REF!</v>
      </c>
      <c r="AU14" s="94" t="e">
        <f>#REF!</f>
        <v>#REF!</v>
      </c>
      <c r="AV14" s="94" t="e">
        <f t="shared" si="37"/>
        <v>#REF!</v>
      </c>
      <c r="AW14" s="95" t="e">
        <f t="shared" si="38"/>
        <v>#REF!</v>
      </c>
      <c r="AX14" s="95" t="e">
        <f t="shared" si="39"/>
        <v>#REF!</v>
      </c>
      <c r="AY14" s="95" t="e">
        <f t="shared" si="40"/>
        <v>#REF!</v>
      </c>
      <c r="AZ14" s="95" t="e">
        <f t="shared" si="41"/>
        <v>#REF!</v>
      </c>
      <c r="BA14" s="95" t="e">
        <f t="shared" si="42"/>
        <v>#REF!</v>
      </c>
      <c r="BB14" s="94" t="e">
        <f>#REF!</f>
        <v>#REF!</v>
      </c>
      <c r="BC14" s="94" t="e">
        <f t="shared" si="43"/>
        <v>#REF!</v>
      </c>
      <c r="BD14" s="95" t="e">
        <f t="shared" si="44"/>
        <v>#REF!</v>
      </c>
      <c r="BE14" s="95" t="e">
        <f t="shared" si="45"/>
        <v>#REF!</v>
      </c>
      <c r="BF14" s="95" t="e">
        <f t="shared" si="46"/>
        <v>#REF!</v>
      </c>
      <c r="BG14" s="95" t="e">
        <f t="shared" si="47"/>
        <v>#REF!</v>
      </c>
      <c r="BH14" s="95" t="e">
        <f t="shared" si="48"/>
        <v>#REF!</v>
      </c>
      <c r="BI14" s="94" t="e">
        <f>#REF!</f>
        <v>#REF!</v>
      </c>
      <c r="BJ14" s="94" t="e">
        <f t="shared" si="49"/>
        <v>#REF!</v>
      </c>
      <c r="BK14" s="95" t="e">
        <f t="shared" si="50"/>
        <v>#REF!</v>
      </c>
      <c r="BL14" s="95" t="e">
        <f t="shared" si="51"/>
        <v>#REF!</v>
      </c>
      <c r="BM14" s="95" t="e">
        <f t="shared" si="52"/>
        <v>#REF!</v>
      </c>
      <c r="BN14" s="95" t="e">
        <f t="shared" si="53"/>
        <v>#REF!</v>
      </c>
      <c r="BO14" s="95" t="e">
        <f t="shared" si="54"/>
        <v>#REF!</v>
      </c>
      <c r="BP14" s="52" t="e">
        <f>#REF!</f>
        <v>#REF!</v>
      </c>
      <c r="BQ14" s="53" t="e">
        <f t="shared" si="55"/>
        <v>#REF!</v>
      </c>
      <c r="BR14" s="3" t="e">
        <f t="shared" si="56"/>
        <v>#REF!</v>
      </c>
      <c r="BS14" s="3" t="e">
        <f t="shared" si="57"/>
        <v>#REF!</v>
      </c>
      <c r="BT14" s="3" t="e">
        <f t="shared" si="58"/>
        <v>#REF!</v>
      </c>
      <c r="BU14" s="3" t="e">
        <f t="shared" si="59"/>
        <v>#REF!</v>
      </c>
      <c r="BV14" s="33" t="e">
        <f t="shared" si="60"/>
        <v>#REF!</v>
      </c>
      <c r="BW14" s="46" t="e">
        <f t="shared" si="61"/>
        <v>#REF!</v>
      </c>
      <c r="BX14" s="3" t="e">
        <f t="shared" si="62"/>
        <v>#REF!</v>
      </c>
      <c r="BY14" s="47" t="e">
        <f t="shared" si="63"/>
        <v>#REF!</v>
      </c>
      <c r="BZ14" s="47" t="e">
        <f t="shared" si="64"/>
        <v>#REF!</v>
      </c>
      <c r="CA14" s="47" t="e">
        <f t="shared" si="65"/>
        <v>#REF!</v>
      </c>
      <c r="CB14" s="47" t="e">
        <f t="shared" si="66"/>
        <v>#REF!</v>
      </c>
      <c r="CC14" s="47" t="e">
        <f t="shared" si="67"/>
        <v>#REF!</v>
      </c>
      <c r="CD14" s="47" t="e">
        <f t="shared" si="68"/>
        <v>#REF!</v>
      </c>
      <c r="CE14" s="47" t="e">
        <f t="shared" si="69"/>
        <v>#REF!</v>
      </c>
      <c r="CF14" s="46" t="e">
        <f t="shared" si="70"/>
        <v>#REF!</v>
      </c>
      <c r="CG14" s="48" t="e">
        <f t="shared" si="71"/>
        <v>#REF!</v>
      </c>
      <c r="CH14" s="48" t="e">
        <f t="shared" si="72"/>
        <v>#REF!</v>
      </c>
      <c r="CI14" s="48" t="e">
        <f t="shared" si="73"/>
        <v>#REF!</v>
      </c>
      <c r="CJ14" s="48" t="e">
        <f t="shared" si="74"/>
        <v>#REF!</v>
      </c>
      <c r="CK14" s="48" t="e">
        <f t="shared" si="75"/>
        <v>#REF!</v>
      </c>
      <c r="CL14" s="48" t="e">
        <f t="shared" si="76"/>
        <v>#REF!</v>
      </c>
      <c r="CM14" s="48" t="e">
        <f t="shared" si="77"/>
        <v>#REF!</v>
      </c>
      <c r="CN14" s="46" t="e">
        <f t="shared" si="78"/>
        <v>#REF!</v>
      </c>
      <c r="CO14" s="49" t="e">
        <f t="shared" si="79"/>
        <v>#REF!</v>
      </c>
      <c r="CP14" s="49" t="e">
        <f t="shared" si="80"/>
        <v>#REF!</v>
      </c>
      <c r="CQ14" s="49" t="e">
        <f t="shared" si="81"/>
        <v>#REF!</v>
      </c>
      <c r="CR14" s="49" t="e">
        <f t="shared" si="82"/>
        <v>#REF!</v>
      </c>
      <c r="CS14" s="49" t="e">
        <f t="shared" si="83"/>
        <v>#REF!</v>
      </c>
      <c r="CT14" s="49" t="e">
        <f t="shared" si="84"/>
        <v>#REF!</v>
      </c>
      <c r="CU14" s="49" t="e">
        <f t="shared" si="85"/>
        <v>#REF!</v>
      </c>
      <c r="CV14" s="46" t="e">
        <f t="shared" si="86"/>
        <v>#REF!</v>
      </c>
      <c r="CW14" s="50" t="e">
        <f t="shared" si="87"/>
        <v>#REF!</v>
      </c>
      <c r="CX14" s="50" t="e">
        <f t="shared" si="88"/>
        <v>#REF!</v>
      </c>
      <c r="CY14" s="50" t="e">
        <f t="shared" si="89"/>
        <v>#REF!</v>
      </c>
      <c r="CZ14" s="50" t="e">
        <f t="shared" si="90"/>
        <v>#REF!</v>
      </c>
      <c r="DA14" s="50" t="e">
        <f t="shared" si="91"/>
        <v>#REF!</v>
      </c>
      <c r="DB14" s="50" t="e">
        <f t="shared" si="92"/>
        <v>#REF!</v>
      </c>
      <c r="DC14" s="50" t="e">
        <f t="shared" si="93"/>
        <v>#REF!</v>
      </c>
      <c r="DD14" s="46" t="e">
        <f t="shared" si="94"/>
        <v>#REF!</v>
      </c>
      <c r="DE14" s="106" t="e">
        <f>#REF!</f>
        <v>#REF!</v>
      </c>
      <c r="DG14" s="1">
        <f t="shared" si="95"/>
        <v>0</v>
      </c>
    </row>
    <row r="15" spans="1:111" x14ac:dyDescent="0.2">
      <c r="A15" s="2" t="e">
        <f>#REF!</f>
        <v>#REF!</v>
      </c>
      <c r="B15" s="2" t="e">
        <f>#REF!</f>
        <v>#REF!</v>
      </c>
      <c r="C15" s="2" t="e">
        <f>#REF!</f>
        <v>#REF!</v>
      </c>
      <c r="D15" s="95" t="e">
        <f t="shared" si="0"/>
        <v>#REF!</v>
      </c>
      <c r="E15" s="94" t="e">
        <f>#REF!</f>
        <v>#REF!</v>
      </c>
      <c r="F15" s="94" t="e">
        <f t="shared" si="1"/>
        <v>#REF!</v>
      </c>
      <c r="G15" s="95" t="e">
        <f t="shared" si="2"/>
        <v>#REF!</v>
      </c>
      <c r="H15" s="95" t="e">
        <f t="shared" si="3"/>
        <v>#REF!</v>
      </c>
      <c r="I15" s="95" t="e">
        <f t="shared" si="4"/>
        <v>#REF!</v>
      </c>
      <c r="J15" s="95" t="e">
        <f t="shared" si="5"/>
        <v>#REF!</v>
      </c>
      <c r="K15" s="95" t="e">
        <f t="shared" si="6"/>
        <v>#REF!</v>
      </c>
      <c r="L15" s="94" t="e">
        <f>#REF!</f>
        <v>#REF!</v>
      </c>
      <c r="M15" s="94" t="e">
        <f t="shared" si="7"/>
        <v>#REF!</v>
      </c>
      <c r="N15" s="95" t="e">
        <f t="shared" si="8"/>
        <v>#REF!</v>
      </c>
      <c r="O15" s="95" t="e">
        <f t="shared" si="9"/>
        <v>#REF!</v>
      </c>
      <c r="P15" s="95" t="e">
        <f t="shared" si="10"/>
        <v>#REF!</v>
      </c>
      <c r="Q15" s="95" t="e">
        <f t="shared" si="11"/>
        <v>#REF!</v>
      </c>
      <c r="R15" s="95" t="e">
        <f t="shared" si="12"/>
        <v>#REF!</v>
      </c>
      <c r="S15" s="94" t="e">
        <f>#REF!</f>
        <v>#REF!</v>
      </c>
      <c r="T15" s="94" t="e">
        <f t="shared" si="13"/>
        <v>#REF!</v>
      </c>
      <c r="U15" s="95" t="e">
        <f t="shared" si="14"/>
        <v>#REF!</v>
      </c>
      <c r="V15" s="95" t="e">
        <f t="shared" si="15"/>
        <v>#REF!</v>
      </c>
      <c r="W15" s="95" t="e">
        <f t="shared" si="16"/>
        <v>#REF!</v>
      </c>
      <c r="X15" s="95" t="e">
        <f t="shared" si="17"/>
        <v>#REF!</v>
      </c>
      <c r="Y15" s="95" t="e">
        <f t="shared" si="18"/>
        <v>#REF!</v>
      </c>
      <c r="Z15" s="94" t="e">
        <f>#REF!</f>
        <v>#REF!</v>
      </c>
      <c r="AA15" s="94" t="e">
        <f t="shared" si="19"/>
        <v>#REF!</v>
      </c>
      <c r="AB15" s="95" t="e">
        <f t="shared" si="20"/>
        <v>#REF!</v>
      </c>
      <c r="AC15" s="95" t="e">
        <f t="shared" si="21"/>
        <v>#REF!</v>
      </c>
      <c r="AD15" s="95" t="e">
        <f t="shared" si="22"/>
        <v>#REF!</v>
      </c>
      <c r="AE15" s="95" t="e">
        <f t="shared" si="23"/>
        <v>#REF!</v>
      </c>
      <c r="AF15" s="95" t="e">
        <f t="shared" si="24"/>
        <v>#REF!</v>
      </c>
      <c r="AG15" s="94" t="e">
        <f>#REF!</f>
        <v>#REF!</v>
      </c>
      <c r="AH15" s="94" t="e">
        <f t="shared" si="25"/>
        <v>#REF!</v>
      </c>
      <c r="AI15" s="95" t="e">
        <f t="shared" si="26"/>
        <v>#REF!</v>
      </c>
      <c r="AJ15" s="95" t="e">
        <f t="shared" si="27"/>
        <v>#REF!</v>
      </c>
      <c r="AK15" s="95" t="e">
        <f t="shared" si="28"/>
        <v>#REF!</v>
      </c>
      <c r="AL15" s="95" t="e">
        <f t="shared" si="29"/>
        <v>#REF!</v>
      </c>
      <c r="AM15" s="95" t="e">
        <f t="shared" si="30"/>
        <v>#REF!</v>
      </c>
      <c r="AN15" s="94" t="e">
        <f>#REF!</f>
        <v>#REF!</v>
      </c>
      <c r="AO15" s="94" t="e">
        <f t="shared" si="31"/>
        <v>#REF!</v>
      </c>
      <c r="AP15" s="95" t="e">
        <f t="shared" si="32"/>
        <v>#REF!</v>
      </c>
      <c r="AQ15" s="95" t="e">
        <f t="shared" si="33"/>
        <v>#REF!</v>
      </c>
      <c r="AR15" s="95" t="e">
        <f t="shared" si="34"/>
        <v>#REF!</v>
      </c>
      <c r="AS15" s="95" t="e">
        <f t="shared" si="35"/>
        <v>#REF!</v>
      </c>
      <c r="AT15" s="95" t="e">
        <f t="shared" si="36"/>
        <v>#REF!</v>
      </c>
      <c r="AU15" s="94" t="e">
        <f>#REF!</f>
        <v>#REF!</v>
      </c>
      <c r="AV15" s="94" t="e">
        <f t="shared" si="37"/>
        <v>#REF!</v>
      </c>
      <c r="AW15" s="95" t="e">
        <f t="shared" si="38"/>
        <v>#REF!</v>
      </c>
      <c r="AX15" s="95" t="e">
        <f t="shared" si="39"/>
        <v>#REF!</v>
      </c>
      <c r="AY15" s="95" t="e">
        <f t="shared" si="40"/>
        <v>#REF!</v>
      </c>
      <c r="AZ15" s="95" t="e">
        <f t="shared" si="41"/>
        <v>#REF!</v>
      </c>
      <c r="BA15" s="95" t="e">
        <f t="shared" si="42"/>
        <v>#REF!</v>
      </c>
      <c r="BB15" s="94" t="e">
        <f>#REF!</f>
        <v>#REF!</v>
      </c>
      <c r="BC15" s="94" t="e">
        <f t="shared" si="43"/>
        <v>#REF!</v>
      </c>
      <c r="BD15" s="95" t="e">
        <f t="shared" si="44"/>
        <v>#REF!</v>
      </c>
      <c r="BE15" s="95" t="e">
        <f t="shared" si="45"/>
        <v>#REF!</v>
      </c>
      <c r="BF15" s="95" t="e">
        <f t="shared" si="46"/>
        <v>#REF!</v>
      </c>
      <c r="BG15" s="95" t="e">
        <f t="shared" si="47"/>
        <v>#REF!</v>
      </c>
      <c r="BH15" s="95" t="e">
        <f t="shared" si="48"/>
        <v>#REF!</v>
      </c>
      <c r="BI15" s="94" t="e">
        <f>#REF!</f>
        <v>#REF!</v>
      </c>
      <c r="BJ15" s="94" t="e">
        <f t="shared" si="49"/>
        <v>#REF!</v>
      </c>
      <c r="BK15" s="95" t="e">
        <f t="shared" si="50"/>
        <v>#REF!</v>
      </c>
      <c r="BL15" s="95" t="e">
        <f t="shared" si="51"/>
        <v>#REF!</v>
      </c>
      <c r="BM15" s="95" t="e">
        <f t="shared" si="52"/>
        <v>#REF!</v>
      </c>
      <c r="BN15" s="95" t="e">
        <f t="shared" si="53"/>
        <v>#REF!</v>
      </c>
      <c r="BO15" s="95" t="e">
        <f t="shared" si="54"/>
        <v>#REF!</v>
      </c>
      <c r="BP15" s="52" t="e">
        <f>#REF!</f>
        <v>#REF!</v>
      </c>
      <c r="BQ15" s="53" t="e">
        <f t="shared" si="55"/>
        <v>#REF!</v>
      </c>
      <c r="BR15" s="3" t="e">
        <f t="shared" si="56"/>
        <v>#REF!</v>
      </c>
      <c r="BS15" s="3" t="e">
        <f t="shared" si="57"/>
        <v>#REF!</v>
      </c>
      <c r="BT15" s="3" t="e">
        <f t="shared" si="58"/>
        <v>#REF!</v>
      </c>
      <c r="BU15" s="3" t="e">
        <f t="shared" si="59"/>
        <v>#REF!</v>
      </c>
      <c r="BV15" s="33" t="e">
        <f t="shared" si="60"/>
        <v>#REF!</v>
      </c>
      <c r="BW15" s="46" t="e">
        <f t="shared" si="61"/>
        <v>#REF!</v>
      </c>
      <c r="BX15" s="3" t="e">
        <f t="shared" si="62"/>
        <v>#REF!</v>
      </c>
      <c r="BY15" s="47" t="e">
        <f t="shared" si="63"/>
        <v>#REF!</v>
      </c>
      <c r="BZ15" s="47" t="e">
        <f t="shared" si="64"/>
        <v>#REF!</v>
      </c>
      <c r="CA15" s="47" t="e">
        <f t="shared" si="65"/>
        <v>#REF!</v>
      </c>
      <c r="CB15" s="47" t="e">
        <f t="shared" si="66"/>
        <v>#REF!</v>
      </c>
      <c r="CC15" s="47" t="e">
        <f t="shared" si="67"/>
        <v>#REF!</v>
      </c>
      <c r="CD15" s="47" t="e">
        <f t="shared" si="68"/>
        <v>#REF!</v>
      </c>
      <c r="CE15" s="47" t="e">
        <f t="shared" si="69"/>
        <v>#REF!</v>
      </c>
      <c r="CF15" s="46" t="e">
        <f t="shared" si="70"/>
        <v>#REF!</v>
      </c>
      <c r="CG15" s="48" t="e">
        <f t="shared" si="71"/>
        <v>#REF!</v>
      </c>
      <c r="CH15" s="48" t="e">
        <f t="shared" si="72"/>
        <v>#REF!</v>
      </c>
      <c r="CI15" s="48" t="e">
        <f t="shared" si="73"/>
        <v>#REF!</v>
      </c>
      <c r="CJ15" s="48" t="e">
        <f t="shared" si="74"/>
        <v>#REF!</v>
      </c>
      <c r="CK15" s="48" t="e">
        <f t="shared" si="75"/>
        <v>#REF!</v>
      </c>
      <c r="CL15" s="48" t="e">
        <f t="shared" si="76"/>
        <v>#REF!</v>
      </c>
      <c r="CM15" s="48" t="e">
        <f t="shared" si="77"/>
        <v>#REF!</v>
      </c>
      <c r="CN15" s="46" t="e">
        <f t="shared" si="78"/>
        <v>#REF!</v>
      </c>
      <c r="CO15" s="49" t="e">
        <f t="shared" si="79"/>
        <v>#REF!</v>
      </c>
      <c r="CP15" s="49" t="e">
        <f t="shared" si="80"/>
        <v>#REF!</v>
      </c>
      <c r="CQ15" s="49" t="e">
        <f t="shared" si="81"/>
        <v>#REF!</v>
      </c>
      <c r="CR15" s="49" t="e">
        <f t="shared" si="82"/>
        <v>#REF!</v>
      </c>
      <c r="CS15" s="49" t="e">
        <f t="shared" si="83"/>
        <v>#REF!</v>
      </c>
      <c r="CT15" s="49" t="e">
        <f t="shared" si="84"/>
        <v>#REF!</v>
      </c>
      <c r="CU15" s="49" t="e">
        <f t="shared" si="85"/>
        <v>#REF!</v>
      </c>
      <c r="CV15" s="46" t="e">
        <f t="shared" si="86"/>
        <v>#REF!</v>
      </c>
      <c r="CW15" s="50" t="e">
        <f t="shared" si="87"/>
        <v>#REF!</v>
      </c>
      <c r="CX15" s="50" t="e">
        <f t="shared" si="88"/>
        <v>#REF!</v>
      </c>
      <c r="CY15" s="50" t="e">
        <f t="shared" si="89"/>
        <v>#REF!</v>
      </c>
      <c r="CZ15" s="50" t="e">
        <f t="shared" si="90"/>
        <v>#REF!</v>
      </c>
      <c r="DA15" s="50" t="e">
        <f t="shared" si="91"/>
        <v>#REF!</v>
      </c>
      <c r="DB15" s="50" t="e">
        <f t="shared" si="92"/>
        <v>#REF!</v>
      </c>
      <c r="DC15" s="50" t="e">
        <f t="shared" si="93"/>
        <v>#REF!</v>
      </c>
      <c r="DD15" s="46" t="e">
        <f t="shared" si="94"/>
        <v>#REF!</v>
      </c>
      <c r="DE15" s="106" t="e">
        <f>#REF!</f>
        <v>#REF!</v>
      </c>
      <c r="DG15" s="1">
        <f t="shared" si="95"/>
        <v>0</v>
      </c>
    </row>
    <row r="16" spans="1:111" x14ac:dyDescent="0.2">
      <c r="A16" s="2" t="e">
        <f>#REF!</f>
        <v>#REF!</v>
      </c>
      <c r="B16" s="2" t="e">
        <f>#REF!</f>
        <v>#REF!</v>
      </c>
      <c r="C16" s="2" t="e">
        <f>#REF!</f>
        <v>#REF!</v>
      </c>
      <c r="D16" s="95" t="e">
        <f t="shared" si="0"/>
        <v>#REF!</v>
      </c>
      <c r="E16" s="94" t="e">
        <f>#REF!</f>
        <v>#REF!</v>
      </c>
      <c r="F16" s="94" t="e">
        <f t="shared" si="1"/>
        <v>#REF!</v>
      </c>
      <c r="G16" s="95" t="e">
        <f t="shared" si="2"/>
        <v>#REF!</v>
      </c>
      <c r="H16" s="95" t="e">
        <f t="shared" si="3"/>
        <v>#REF!</v>
      </c>
      <c r="I16" s="95" t="e">
        <f t="shared" si="4"/>
        <v>#REF!</v>
      </c>
      <c r="J16" s="95" t="e">
        <f t="shared" si="5"/>
        <v>#REF!</v>
      </c>
      <c r="K16" s="95" t="e">
        <f t="shared" si="6"/>
        <v>#REF!</v>
      </c>
      <c r="L16" s="94" t="e">
        <f>#REF!</f>
        <v>#REF!</v>
      </c>
      <c r="M16" s="94" t="e">
        <f t="shared" si="7"/>
        <v>#REF!</v>
      </c>
      <c r="N16" s="95" t="e">
        <f t="shared" si="8"/>
        <v>#REF!</v>
      </c>
      <c r="O16" s="95" t="e">
        <f t="shared" si="9"/>
        <v>#REF!</v>
      </c>
      <c r="P16" s="95" t="e">
        <f t="shared" si="10"/>
        <v>#REF!</v>
      </c>
      <c r="Q16" s="95" t="e">
        <f t="shared" si="11"/>
        <v>#REF!</v>
      </c>
      <c r="R16" s="95" t="e">
        <f t="shared" si="12"/>
        <v>#REF!</v>
      </c>
      <c r="S16" s="94" t="e">
        <f>#REF!</f>
        <v>#REF!</v>
      </c>
      <c r="T16" s="94" t="e">
        <f t="shared" si="13"/>
        <v>#REF!</v>
      </c>
      <c r="U16" s="95" t="e">
        <f t="shared" si="14"/>
        <v>#REF!</v>
      </c>
      <c r="V16" s="95" t="e">
        <f t="shared" si="15"/>
        <v>#REF!</v>
      </c>
      <c r="W16" s="95" t="e">
        <f t="shared" si="16"/>
        <v>#REF!</v>
      </c>
      <c r="X16" s="95" t="e">
        <f t="shared" si="17"/>
        <v>#REF!</v>
      </c>
      <c r="Y16" s="95" t="e">
        <f t="shared" si="18"/>
        <v>#REF!</v>
      </c>
      <c r="Z16" s="94" t="e">
        <f>#REF!</f>
        <v>#REF!</v>
      </c>
      <c r="AA16" s="94" t="e">
        <f t="shared" si="19"/>
        <v>#REF!</v>
      </c>
      <c r="AB16" s="95" t="e">
        <f t="shared" si="20"/>
        <v>#REF!</v>
      </c>
      <c r="AC16" s="95" t="e">
        <f t="shared" si="21"/>
        <v>#REF!</v>
      </c>
      <c r="AD16" s="95" t="e">
        <f t="shared" si="22"/>
        <v>#REF!</v>
      </c>
      <c r="AE16" s="95" t="e">
        <f t="shared" si="23"/>
        <v>#REF!</v>
      </c>
      <c r="AF16" s="95" t="e">
        <f t="shared" si="24"/>
        <v>#REF!</v>
      </c>
      <c r="AG16" s="94" t="e">
        <f>#REF!</f>
        <v>#REF!</v>
      </c>
      <c r="AH16" s="94" t="e">
        <f t="shared" si="25"/>
        <v>#REF!</v>
      </c>
      <c r="AI16" s="95" t="e">
        <f t="shared" si="26"/>
        <v>#REF!</v>
      </c>
      <c r="AJ16" s="95" t="e">
        <f t="shared" si="27"/>
        <v>#REF!</v>
      </c>
      <c r="AK16" s="95" t="e">
        <f t="shared" si="28"/>
        <v>#REF!</v>
      </c>
      <c r="AL16" s="95" t="e">
        <f t="shared" si="29"/>
        <v>#REF!</v>
      </c>
      <c r="AM16" s="95" t="e">
        <f t="shared" si="30"/>
        <v>#REF!</v>
      </c>
      <c r="AN16" s="94" t="e">
        <f>#REF!</f>
        <v>#REF!</v>
      </c>
      <c r="AO16" s="94" t="e">
        <f t="shared" si="31"/>
        <v>#REF!</v>
      </c>
      <c r="AP16" s="95" t="e">
        <f t="shared" si="32"/>
        <v>#REF!</v>
      </c>
      <c r="AQ16" s="95" t="e">
        <f t="shared" si="33"/>
        <v>#REF!</v>
      </c>
      <c r="AR16" s="95" t="e">
        <f t="shared" si="34"/>
        <v>#REF!</v>
      </c>
      <c r="AS16" s="95" t="e">
        <f t="shared" si="35"/>
        <v>#REF!</v>
      </c>
      <c r="AT16" s="95" t="e">
        <f t="shared" si="36"/>
        <v>#REF!</v>
      </c>
      <c r="AU16" s="94" t="e">
        <f>#REF!</f>
        <v>#REF!</v>
      </c>
      <c r="AV16" s="94" t="e">
        <f t="shared" si="37"/>
        <v>#REF!</v>
      </c>
      <c r="AW16" s="95" t="e">
        <f t="shared" si="38"/>
        <v>#REF!</v>
      </c>
      <c r="AX16" s="95" t="e">
        <f t="shared" si="39"/>
        <v>#REF!</v>
      </c>
      <c r="AY16" s="95" t="e">
        <f t="shared" si="40"/>
        <v>#REF!</v>
      </c>
      <c r="AZ16" s="95" t="e">
        <f t="shared" si="41"/>
        <v>#REF!</v>
      </c>
      <c r="BA16" s="95" t="e">
        <f t="shared" si="42"/>
        <v>#REF!</v>
      </c>
      <c r="BB16" s="94" t="e">
        <f>#REF!</f>
        <v>#REF!</v>
      </c>
      <c r="BC16" s="94" t="e">
        <f t="shared" si="43"/>
        <v>#REF!</v>
      </c>
      <c r="BD16" s="95" t="e">
        <f t="shared" si="44"/>
        <v>#REF!</v>
      </c>
      <c r="BE16" s="95" t="e">
        <f t="shared" si="45"/>
        <v>#REF!</v>
      </c>
      <c r="BF16" s="95" t="e">
        <f t="shared" si="46"/>
        <v>#REF!</v>
      </c>
      <c r="BG16" s="95" t="e">
        <f t="shared" si="47"/>
        <v>#REF!</v>
      </c>
      <c r="BH16" s="95" t="e">
        <f t="shared" si="48"/>
        <v>#REF!</v>
      </c>
      <c r="BI16" s="94" t="e">
        <f>#REF!</f>
        <v>#REF!</v>
      </c>
      <c r="BJ16" s="94" t="e">
        <f t="shared" si="49"/>
        <v>#REF!</v>
      </c>
      <c r="BK16" s="95" t="e">
        <f t="shared" si="50"/>
        <v>#REF!</v>
      </c>
      <c r="BL16" s="95" t="e">
        <f t="shared" si="51"/>
        <v>#REF!</v>
      </c>
      <c r="BM16" s="95" t="e">
        <f t="shared" si="52"/>
        <v>#REF!</v>
      </c>
      <c r="BN16" s="95" t="e">
        <f t="shared" si="53"/>
        <v>#REF!</v>
      </c>
      <c r="BO16" s="95" t="e">
        <f t="shared" si="54"/>
        <v>#REF!</v>
      </c>
      <c r="BP16" s="52" t="e">
        <f>#REF!</f>
        <v>#REF!</v>
      </c>
      <c r="BQ16" s="53" t="e">
        <f t="shared" si="55"/>
        <v>#REF!</v>
      </c>
      <c r="BR16" s="3" t="e">
        <f t="shared" si="56"/>
        <v>#REF!</v>
      </c>
      <c r="BS16" s="3" t="e">
        <f t="shared" si="57"/>
        <v>#REF!</v>
      </c>
      <c r="BT16" s="3" t="e">
        <f t="shared" si="58"/>
        <v>#REF!</v>
      </c>
      <c r="BU16" s="3" t="e">
        <f t="shared" si="59"/>
        <v>#REF!</v>
      </c>
      <c r="BV16" s="33" t="e">
        <f t="shared" si="60"/>
        <v>#REF!</v>
      </c>
      <c r="BW16" s="46" t="e">
        <f t="shared" si="61"/>
        <v>#REF!</v>
      </c>
      <c r="BX16" s="3" t="e">
        <f t="shared" si="62"/>
        <v>#REF!</v>
      </c>
      <c r="BY16" s="47" t="e">
        <f t="shared" si="63"/>
        <v>#REF!</v>
      </c>
      <c r="BZ16" s="47" t="e">
        <f t="shared" si="64"/>
        <v>#REF!</v>
      </c>
      <c r="CA16" s="47" t="e">
        <f t="shared" si="65"/>
        <v>#REF!</v>
      </c>
      <c r="CB16" s="47" t="e">
        <f t="shared" si="66"/>
        <v>#REF!</v>
      </c>
      <c r="CC16" s="47" t="e">
        <f t="shared" si="67"/>
        <v>#REF!</v>
      </c>
      <c r="CD16" s="47" t="e">
        <f t="shared" si="68"/>
        <v>#REF!</v>
      </c>
      <c r="CE16" s="47" t="e">
        <f t="shared" si="69"/>
        <v>#REF!</v>
      </c>
      <c r="CF16" s="46" t="e">
        <f t="shared" si="70"/>
        <v>#REF!</v>
      </c>
      <c r="CG16" s="48" t="e">
        <f t="shared" si="71"/>
        <v>#REF!</v>
      </c>
      <c r="CH16" s="48" t="e">
        <f t="shared" si="72"/>
        <v>#REF!</v>
      </c>
      <c r="CI16" s="48" t="e">
        <f t="shared" si="73"/>
        <v>#REF!</v>
      </c>
      <c r="CJ16" s="48" t="e">
        <f t="shared" si="74"/>
        <v>#REF!</v>
      </c>
      <c r="CK16" s="48" t="e">
        <f t="shared" si="75"/>
        <v>#REF!</v>
      </c>
      <c r="CL16" s="48" t="e">
        <f t="shared" si="76"/>
        <v>#REF!</v>
      </c>
      <c r="CM16" s="48" t="e">
        <f t="shared" si="77"/>
        <v>#REF!</v>
      </c>
      <c r="CN16" s="46" t="e">
        <f t="shared" si="78"/>
        <v>#REF!</v>
      </c>
      <c r="CO16" s="49" t="e">
        <f t="shared" si="79"/>
        <v>#REF!</v>
      </c>
      <c r="CP16" s="49" t="e">
        <f t="shared" si="80"/>
        <v>#REF!</v>
      </c>
      <c r="CQ16" s="49" t="e">
        <f t="shared" si="81"/>
        <v>#REF!</v>
      </c>
      <c r="CR16" s="49" t="e">
        <f t="shared" si="82"/>
        <v>#REF!</v>
      </c>
      <c r="CS16" s="49" t="e">
        <f t="shared" si="83"/>
        <v>#REF!</v>
      </c>
      <c r="CT16" s="49" t="e">
        <f t="shared" si="84"/>
        <v>#REF!</v>
      </c>
      <c r="CU16" s="49" t="e">
        <f t="shared" si="85"/>
        <v>#REF!</v>
      </c>
      <c r="CV16" s="46" t="e">
        <f t="shared" si="86"/>
        <v>#REF!</v>
      </c>
      <c r="CW16" s="50" t="e">
        <f t="shared" si="87"/>
        <v>#REF!</v>
      </c>
      <c r="CX16" s="50" t="e">
        <f t="shared" si="88"/>
        <v>#REF!</v>
      </c>
      <c r="CY16" s="50" t="e">
        <f t="shared" si="89"/>
        <v>#REF!</v>
      </c>
      <c r="CZ16" s="50" t="e">
        <f t="shared" si="90"/>
        <v>#REF!</v>
      </c>
      <c r="DA16" s="50" t="e">
        <f t="shared" si="91"/>
        <v>#REF!</v>
      </c>
      <c r="DB16" s="50" t="e">
        <f t="shared" si="92"/>
        <v>#REF!</v>
      </c>
      <c r="DC16" s="50" t="e">
        <f t="shared" si="93"/>
        <v>#REF!</v>
      </c>
      <c r="DD16" s="46" t="e">
        <f t="shared" si="94"/>
        <v>#REF!</v>
      </c>
      <c r="DE16" s="106" t="e">
        <f>#REF!</f>
        <v>#REF!</v>
      </c>
      <c r="DG16" s="1">
        <f t="shared" si="95"/>
        <v>0</v>
      </c>
    </row>
    <row r="17" spans="1:111" x14ac:dyDescent="0.2">
      <c r="A17" s="2" t="e">
        <f>#REF!</f>
        <v>#REF!</v>
      </c>
      <c r="B17" s="2" t="e">
        <f>#REF!</f>
        <v>#REF!</v>
      </c>
      <c r="C17" s="2" t="e">
        <f>#REF!</f>
        <v>#REF!</v>
      </c>
      <c r="D17" s="95" t="e">
        <f t="shared" si="0"/>
        <v>#REF!</v>
      </c>
      <c r="E17" s="94" t="e">
        <f>#REF!</f>
        <v>#REF!</v>
      </c>
      <c r="F17" s="94" t="e">
        <f t="shared" si="1"/>
        <v>#REF!</v>
      </c>
      <c r="G17" s="95" t="e">
        <f t="shared" si="2"/>
        <v>#REF!</v>
      </c>
      <c r="H17" s="95" t="e">
        <f t="shared" si="3"/>
        <v>#REF!</v>
      </c>
      <c r="I17" s="95" t="e">
        <f t="shared" si="4"/>
        <v>#REF!</v>
      </c>
      <c r="J17" s="95" t="e">
        <f t="shared" si="5"/>
        <v>#REF!</v>
      </c>
      <c r="K17" s="95" t="e">
        <f t="shared" si="6"/>
        <v>#REF!</v>
      </c>
      <c r="L17" s="94" t="e">
        <f>#REF!</f>
        <v>#REF!</v>
      </c>
      <c r="M17" s="94" t="e">
        <f t="shared" si="7"/>
        <v>#REF!</v>
      </c>
      <c r="N17" s="95" t="e">
        <f t="shared" si="8"/>
        <v>#REF!</v>
      </c>
      <c r="O17" s="95" t="e">
        <f t="shared" si="9"/>
        <v>#REF!</v>
      </c>
      <c r="P17" s="95" t="e">
        <f t="shared" si="10"/>
        <v>#REF!</v>
      </c>
      <c r="Q17" s="95" t="e">
        <f t="shared" si="11"/>
        <v>#REF!</v>
      </c>
      <c r="R17" s="95" t="e">
        <f t="shared" si="12"/>
        <v>#REF!</v>
      </c>
      <c r="S17" s="94" t="e">
        <f>#REF!</f>
        <v>#REF!</v>
      </c>
      <c r="T17" s="94" t="e">
        <f t="shared" si="13"/>
        <v>#REF!</v>
      </c>
      <c r="U17" s="95" t="e">
        <f t="shared" si="14"/>
        <v>#REF!</v>
      </c>
      <c r="V17" s="95" t="e">
        <f t="shared" si="15"/>
        <v>#REF!</v>
      </c>
      <c r="W17" s="95" t="e">
        <f t="shared" si="16"/>
        <v>#REF!</v>
      </c>
      <c r="X17" s="95" t="e">
        <f t="shared" si="17"/>
        <v>#REF!</v>
      </c>
      <c r="Y17" s="95" t="e">
        <f t="shared" si="18"/>
        <v>#REF!</v>
      </c>
      <c r="Z17" s="94" t="e">
        <f>#REF!</f>
        <v>#REF!</v>
      </c>
      <c r="AA17" s="94" t="e">
        <f t="shared" si="19"/>
        <v>#REF!</v>
      </c>
      <c r="AB17" s="95" t="e">
        <f t="shared" si="20"/>
        <v>#REF!</v>
      </c>
      <c r="AC17" s="95" t="e">
        <f t="shared" si="21"/>
        <v>#REF!</v>
      </c>
      <c r="AD17" s="95" t="e">
        <f t="shared" si="22"/>
        <v>#REF!</v>
      </c>
      <c r="AE17" s="95" t="e">
        <f t="shared" si="23"/>
        <v>#REF!</v>
      </c>
      <c r="AF17" s="95" t="e">
        <f t="shared" si="24"/>
        <v>#REF!</v>
      </c>
      <c r="AG17" s="94" t="e">
        <f>#REF!</f>
        <v>#REF!</v>
      </c>
      <c r="AH17" s="94" t="e">
        <f t="shared" si="25"/>
        <v>#REF!</v>
      </c>
      <c r="AI17" s="95" t="e">
        <f t="shared" si="26"/>
        <v>#REF!</v>
      </c>
      <c r="AJ17" s="95" t="e">
        <f t="shared" si="27"/>
        <v>#REF!</v>
      </c>
      <c r="AK17" s="95" t="e">
        <f t="shared" si="28"/>
        <v>#REF!</v>
      </c>
      <c r="AL17" s="95" t="e">
        <f t="shared" si="29"/>
        <v>#REF!</v>
      </c>
      <c r="AM17" s="95" t="e">
        <f t="shared" si="30"/>
        <v>#REF!</v>
      </c>
      <c r="AN17" s="94" t="e">
        <f>#REF!</f>
        <v>#REF!</v>
      </c>
      <c r="AO17" s="94" t="e">
        <f t="shared" si="31"/>
        <v>#REF!</v>
      </c>
      <c r="AP17" s="95" t="e">
        <f t="shared" si="32"/>
        <v>#REF!</v>
      </c>
      <c r="AQ17" s="95" t="e">
        <f t="shared" si="33"/>
        <v>#REF!</v>
      </c>
      <c r="AR17" s="95" t="e">
        <f t="shared" si="34"/>
        <v>#REF!</v>
      </c>
      <c r="AS17" s="95" t="e">
        <f t="shared" si="35"/>
        <v>#REF!</v>
      </c>
      <c r="AT17" s="95" t="e">
        <f t="shared" si="36"/>
        <v>#REF!</v>
      </c>
      <c r="AU17" s="94" t="e">
        <f>#REF!</f>
        <v>#REF!</v>
      </c>
      <c r="AV17" s="94" t="e">
        <f t="shared" si="37"/>
        <v>#REF!</v>
      </c>
      <c r="AW17" s="95" t="e">
        <f t="shared" si="38"/>
        <v>#REF!</v>
      </c>
      <c r="AX17" s="95" t="e">
        <f t="shared" si="39"/>
        <v>#REF!</v>
      </c>
      <c r="AY17" s="95" t="e">
        <f t="shared" si="40"/>
        <v>#REF!</v>
      </c>
      <c r="AZ17" s="95" t="e">
        <f t="shared" si="41"/>
        <v>#REF!</v>
      </c>
      <c r="BA17" s="95" t="e">
        <f t="shared" si="42"/>
        <v>#REF!</v>
      </c>
      <c r="BB17" s="94" t="e">
        <f>#REF!</f>
        <v>#REF!</v>
      </c>
      <c r="BC17" s="94" t="e">
        <f t="shared" si="43"/>
        <v>#REF!</v>
      </c>
      <c r="BD17" s="95" t="e">
        <f t="shared" si="44"/>
        <v>#REF!</v>
      </c>
      <c r="BE17" s="95" t="e">
        <f t="shared" si="45"/>
        <v>#REF!</v>
      </c>
      <c r="BF17" s="95" t="e">
        <f t="shared" si="46"/>
        <v>#REF!</v>
      </c>
      <c r="BG17" s="95" t="e">
        <f t="shared" si="47"/>
        <v>#REF!</v>
      </c>
      <c r="BH17" s="95" t="e">
        <f t="shared" si="48"/>
        <v>#REF!</v>
      </c>
      <c r="BI17" s="94" t="e">
        <f>#REF!</f>
        <v>#REF!</v>
      </c>
      <c r="BJ17" s="94" t="e">
        <f t="shared" si="49"/>
        <v>#REF!</v>
      </c>
      <c r="BK17" s="95" t="e">
        <f t="shared" si="50"/>
        <v>#REF!</v>
      </c>
      <c r="BL17" s="95" t="e">
        <f t="shared" si="51"/>
        <v>#REF!</v>
      </c>
      <c r="BM17" s="95" t="e">
        <f t="shared" si="52"/>
        <v>#REF!</v>
      </c>
      <c r="BN17" s="95" t="e">
        <f t="shared" si="53"/>
        <v>#REF!</v>
      </c>
      <c r="BO17" s="95" t="e">
        <f t="shared" si="54"/>
        <v>#REF!</v>
      </c>
      <c r="BP17" s="52" t="e">
        <f>#REF!</f>
        <v>#REF!</v>
      </c>
      <c r="BQ17" s="53" t="e">
        <f t="shared" si="55"/>
        <v>#REF!</v>
      </c>
      <c r="BR17" s="3" t="e">
        <f t="shared" si="56"/>
        <v>#REF!</v>
      </c>
      <c r="BS17" s="3" t="e">
        <f t="shared" si="57"/>
        <v>#REF!</v>
      </c>
      <c r="BT17" s="3" t="e">
        <f t="shared" si="58"/>
        <v>#REF!</v>
      </c>
      <c r="BU17" s="3" t="e">
        <f t="shared" si="59"/>
        <v>#REF!</v>
      </c>
      <c r="BV17" s="33" t="e">
        <f t="shared" si="60"/>
        <v>#REF!</v>
      </c>
      <c r="BW17" s="46" t="e">
        <f t="shared" si="61"/>
        <v>#REF!</v>
      </c>
      <c r="BX17" s="3" t="e">
        <f t="shared" si="62"/>
        <v>#REF!</v>
      </c>
      <c r="BY17" s="47" t="e">
        <f t="shared" si="63"/>
        <v>#REF!</v>
      </c>
      <c r="BZ17" s="47" t="e">
        <f t="shared" si="64"/>
        <v>#REF!</v>
      </c>
      <c r="CA17" s="47" t="e">
        <f t="shared" si="65"/>
        <v>#REF!</v>
      </c>
      <c r="CB17" s="47" t="e">
        <f t="shared" si="66"/>
        <v>#REF!</v>
      </c>
      <c r="CC17" s="47" t="e">
        <f t="shared" si="67"/>
        <v>#REF!</v>
      </c>
      <c r="CD17" s="47" t="e">
        <f t="shared" si="68"/>
        <v>#REF!</v>
      </c>
      <c r="CE17" s="47" t="e">
        <f t="shared" si="69"/>
        <v>#REF!</v>
      </c>
      <c r="CF17" s="46" t="e">
        <f t="shared" si="70"/>
        <v>#REF!</v>
      </c>
      <c r="CG17" s="48" t="e">
        <f t="shared" si="71"/>
        <v>#REF!</v>
      </c>
      <c r="CH17" s="48" t="e">
        <f t="shared" si="72"/>
        <v>#REF!</v>
      </c>
      <c r="CI17" s="48" t="e">
        <f t="shared" si="73"/>
        <v>#REF!</v>
      </c>
      <c r="CJ17" s="48" t="e">
        <f t="shared" si="74"/>
        <v>#REF!</v>
      </c>
      <c r="CK17" s="48" t="e">
        <f t="shared" si="75"/>
        <v>#REF!</v>
      </c>
      <c r="CL17" s="48" t="e">
        <f t="shared" si="76"/>
        <v>#REF!</v>
      </c>
      <c r="CM17" s="48" t="e">
        <f t="shared" si="77"/>
        <v>#REF!</v>
      </c>
      <c r="CN17" s="46" t="e">
        <f t="shared" si="78"/>
        <v>#REF!</v>
      </c>
      <c r="CO17" s="49" t="e">
        <f t="shared" si="79"/>
        <v>#REF!</v>
      </c>
      <c r="CP17" s="49" t="e">
        <f t="shared" si="80"/>
        <v>#REF!</v>
      </c>
      <c r="CQ17" s="49" t="e">
        <f t="shared" si="81"/>
        <v>#REF!</v>
      </c>
      <c r="CR17" s="49" t="e">
        <f t="shared" si="82"/>
        <v>#REF!</v>
      </c>
      <c r="CS17" s="49" t="e">
        <f t="shared" si="83"/>
        <v>#REF!</v>
      </c>
      <c r="CT17" s="49" t="e">
        <f t="shared" si="84"/>
        <v>#REF!</v>
      </c>
      <c r="CU17" s="49" t="e">
        <f t="shared" si="85"/>
        <v>#REF!</v>
      </c>
      <c r="CV17" s="46" t="e">
        <f t="shared" si="86"/>
        <v>#REF!</v>
      </c>
      <c r="CW17" s="50" t="e">
        <f t="shared" si="87"/>
        <v>#REF!</v>
      </c>
      <c r="CX17" s="50" t="e">
        <f t="shared" si="88"/>
        <v>#REF!</v>
      </c>
      <c r="CY17" s="50" t="e">
        <f t="shared" si="89"/>
        <v>#REF!</v>
      </c>
      <c r="CZ17" s="50" t="e">
        <f t="shared" si="90"/>
        <v>#REF!</v>
      </c>
      <c r="DA17" s="50" t="e">
        <f t="shared" si="91"/>
        <v>#REF!</v>
      </c>
      <c r="DB17" s="50" t="e">
        <f t="shared" si="92"/>
        <v>#REF!</v>
      </c>
      <c r="DC17" s="50" t="e">
        <f t="shared" si="93"/>
        <v>#REF!</v>
      </c>
      <c r="DD17" s="46" t="e">
        <f t="shared" si="94"/>
        <v>#REF!</v>
      </c>
      <c r="DE17" s="106" t="e">
        <f>#REF!</f>
        <v>#REF!</v>
      </c>
      <c r="DG17" s="1">
        <f t="shared" si="95"/>
        <v>0</v>
      </c>
    </row>
    <row r="18" spans="1:111" x14ac:dyDescent="0.2">
      <c r="A18" s="2" t="e">
        <f>#REF!</f>
        <v>#REF!</v>
      </c>
      <c r="B18" s="2" t="e">
        <f>#REF!</f>
        <v>#REF!</v>
      </c>
      <c r="C18" s="2" t="e">
        <f>#REF!</f>
        <v>#REF!</v>
      </c>
      <c r="D18" s="95" t="e">
        <f t="shared" si="0"/>
        <v>#REF!</v>
      </c>
      <c r="E18" s="94" t="e">
        <f>#REF!</f>
        <v>#REF!</v>
      </c>
      <c r="F18" s="94" t="e">
        <f t="shared" si="1"/>
        <v>#REF!</v>
      </c>
      <c r="G18" s="95" t="e">
        <f t="shared" si="2"/>
        <v>#REF!</v>
      </c>
      <c r="H18" s="95" t="e">
        <f t="shared" si="3"/>
        <v>#REF!</v>
      </c>
      <c r="I18" s="95" t="e">
        <f t="shared" si="4"/>
        <v>#REF!</v>
      </c>
      <c r="J18" s="95" t="e">
        <f t="shared" si="5"/>
        <v>#REF!</v>
      </c>
      <c r="K18" s="95" t="e">
        <f t="shared" si="6"/>
        <v>#REF!</v>
      </c>
      <c r="L18" s="94" t="e">
        <f>#REF!</f>
        <v>#REF!</v>
      </c>
      <c r="M18" s="94" t="e">
        <f t="shared" si="7"/>
        <v>#REF!</v>
      </c>
      <c r="N18" s="95" t="e">
        <f t="shared" si="8"/>
        <v>#REF!</v>
      </c>
      <c r="O18" s="95" t="e">
        <f t="shared" si="9"/>
        <v>#REF!</v>
      </c>
      <c r="P18" s="95" t="e">
        <f t="shared" si="10"/>
        <v>#REF!</v>
      </c>
      <c r="Q18" s="95" t="e">
        <f t="shared" si="11"/>
        <v>#REF!</v>
      </c>
      <c r="R18" s="95" t="e">
        <f t="shared" si="12"/>
        <v>#REF!</v>
      </c>
      <c r="S18" s="94" t="e">
        <f>#REF!</f>
        <v>#REF!</v>
      </c>
      <c r="T18" s="94" t="e">
        <f t="shared" si="13"/>
        <v>#REF!</v>
      </c>
      <c r="U18" s="95" t="e">
        <f t="shared" si="14"/>
        <v>#REF!</v>
      </c>
      <c r="V18" s="95" t="e">
        <f t="shared" si="15"/>
        <v>#REF!</v>
      </c>
      <c r="W18" s="95" t="e">
        <f t="shared" si="16"/>
        <v>#REF!</v>
      </c>
      <c r="X18" s="95" t="e">
        <f t="shared" si="17"/>
        <v>#REF!</v>
      </c>
      <c r="Y18" s="95" t="e">
        <f t="shared" si="18"/>
        <v>#REF!</v>
      </c>
      <c r="Z18" s="94" t="e">
        <f>#REF!</f>
        <v>#REF!</v>
      </c>
      <c r="AA18" s="94" t="e">
        <f t="shared" si="19"/>
        <v>#REF!</v>
      </c>
      <c r="AB18" s="95" t="e">
        <f t="shared" si="20"/>
        <v>#REF!</v>
      </c>
      <c r="AC18" s="95" t="e">
        <f t="shared" si="21"/>
        <v>#REF!</v>
      </c>
      <c r="AD18" s="95" t="e">
        <f t="shared" si="22"/>
        <v>#REF!</v>
      </c>
      <c r="AE18" s="95" t="e">
        <f t="shared" si="23"/>
        <v>#REF!</v>
      </c>
      <c r="AF18" s="95" t="e">
        <f t="shared" si="24"/>
        <v>#REF!</v>
      </c>
      <c r="AG18" s="94" t="e">
        <f>#REF!</f>
        <v>#REF!</v>
      </c>
      <c r="AH18" s="94" t="e">
        <f t="shared" si="25"/>
        <v>#REF!</v>
      </c>
      <c r="AI18" s="95" t="e">
        <f t="shared" si="26"/>
        <v>#REF!</v>
      </c>
      <c r="AJ18" s="95" t="e">
        <f t="shared" si="27"/>
        <v>#REF!</v>
      </c>
      <c r="AK18" s="95" t="e">
        <f t="shared" si="28"/>
        <v>#REF!</v>
      </c>
      <c r="AL18" s="95" t="e">
        <f t="shared" si="29"/>
        <v>#REF!</v>
      </c>
      <c r="AM18" s="95" t="e">
        <f t="shared" si="30"/>
        <v>#REF!</v>
      </c>
      <c r="AN18" s="94" t="e">
        <f>#REF!</f>
        <v>#REF!</v>
      </c>
      <c r="AO18" s="94" t="e">
        <f t="shared" si="31"/>
        <v>#REF!</v>
      </c>
      <c r="AP18" s="95" t="e">
        <f t="shared" si="32"/>
        <v>#REF!</v>
      </c>
      <c r="AQ18" s="95" t="e">
        <f t="shared" si="33"/>
        <v>#REF!</v>
      </c>
      <c r="AR18" s="95" t="e">
        <f t="shared" si="34"/>
        <v>#REF!</v>
      </c>
      <c r="AS18" s="95" t="e">
        <f t="shared" si="35"/>
        <v>#REF!</v>
      </c>
      <c r="AT18" s="95" t="e">
        <f t="shared" si="36"/>
        <v>#REF!</v>
      </c>
      <c r="AU18" s="94" t="e">
        <f>#REF!</f>
        <v>#REF!</v>
      </c>
      <c r="AV18" s="94" t="e">
        <f t="shared" si="37"/>
        <v>#REF!</v>
      </c>
      <c r="AW18" s="95" t="e">
        <f t="shared" si="38"/>
        <v>#REF!</v>
      </c>
      <c r="AX18" s="95" t="e">
        <f t="shared" si="39"/>
        <v>#REF!</v>
      </c>
      <c r="AY18" s="95" t="e">
        <f t="shared" si="40"/>
        <v>#REF!</v>
      </c>
      <c r="AZ18" s="95" t="e">
        <f t="shared" si="41"/>
        <v>#REF!</v>
      </c>
      <c r="BA18" s="95" t="e">
        <f t="shared" si="42"/>
        <v>#REF!</v>
      </c>
      <c r="BB18" s="94" t="e">
        <f>#REF!</f>
        <v>#REF!</v>
      </c>
      <c r="BC18" s="94" t="e">
        <f t="shared" si="43"/>
        <v>#REF!</v>
      </c>
      <c r="BD18" s="95" t="e">
        <f t="shared" si="44"/>
        <v>#REF!</v>
      </c>
      <c r="BE18" s="95" t="e">
        <f t="shared" si="45"/>
        <v>#REF!</v>
      </c>
      <c r="BF18" s="95" t="e">
        <f t="shared" si="46"/>
        <v>#REF!</v>
      </c>
      <c r="BG18" s="95" t="e">
        <f t="shared" si="47"/>
        <v>#REF!</v>
      </c>
      <c r="BH18" s="95" t="e">
        <f t="shared" si="48"/>
        <v>#REF!</v>
      </c>
      <c r="BI18" s="94" t="e">
        <f>#REF!</f>
        <v>#REF!</v>
      </c>
      <c r="BJ18" s="94" t="e">
        <f t="shared" si="49"/>
        <v>#REF!</v>
      </c>
      <c r="BK18" s="95" t="e">
        <f t="shared" si="50"/>
        <v>#REF!</v>
      </c>
      <c r="BL18" s="95" t="e">
        <f t="shared" si="51"/>
        <v>#REF!</v>
      </c>
      <c r="BM18" s="95" t="e">
        <f t="shared" si="52"/>
        <v>#REF!</v>
      </c>
      <c r="BN18" s="95" t="e">
        <f t="shared" si="53"/>
        <v>#REF!</v>
      </c>
      <c r="BO18" s="95" t="e">
        <f t="shared" si="54"/>
        <v>#REF!</v>
      </c>
      <c r="BP18" s="52" t="e">
        <f>#REF!</f>
        <v>#REF!</v>
      </c>
      <c r="BQ18" s="53" t="e">
        <f t="shared" si="55"/>
        <v>#REF!</v>
      </c>
      <c r="BR18" s="3" t="e">
        <f t="shared" si="56"/>
        <v>#REF!</v>
      </c>
      <c r="BS18" s="3" t="e">
        <f t="shared" si="57"/>
        <v>#REF!</v>
      </c>
      <c r="BT18" s="3" t="e">
        <f t="shared" si="58"/>
        <v>#REF!</v>
      </c>
      <c r="BU18" s="3" t="e">
        <f t="shared" si="59"/>
        <v>#REF!</v>
      </c>
      <c r="BV18" s="33" t="e">
        <f t="shared" si="60"/>
        <v>#REF!</v>
      </c>
      <c r="BW18" s="46" t="e">
        <f t="shared" si="61"/>
        <v>#REF!</v>
      </c>
      <c r="BX18" s="3" t="e">
        <f t="shared" si="62"/>
        <v>#REF!</v>
      </c>
      <c r="BY18" s="47" t="e">
        <f t="shared" si="63"/>
        <v>#REF!</v>
      </c>
      <c r="BZ18" s="47" t="e">
        <f t="shared" si="64"/>
        <v>#REF!</v>
      </c>
      <c r="CA18" s="47" t="e">
        <f t="shared" si="65"/>
        <v>#REF!</v>
      </c>
      <c r="CB18" s="47" t="e">
        <f t="shared" si="66"/>
        <v>#REF!</v>
      </c>
      <c r="CC18" s="47" t="e">
        <f t="shared" si="67"/>
        <v>#REF!</v>
      </c>
      <c r="CD18" s="47" t="e">
        <f t="shared" si="68"/>
        <v>#REF!</v>
      </c>
      <c r="CE18" s="47" t="e">
        <f t="shared" si="69"/>
        <v>#REF!</v>
      </c>
      <c r="CF18" s="46" t="e">
        <f t="shared" si="70"/>
        <v>#REF!</v>
      </c>
      <c r="CG18" s="48" t="e">
        <f t="shared" si="71"/>
        <v>#REF!</v>
      </c>
      <c r="CH18" s="48" t="e">
        <f t="shared" si="72"/>
        <v>#REF!</v>
      </c>
      <c r="CI18" s="48" t="e">
        <f t="shared" si="73"/>
        <v>#REF!</v>
      </c>
      <c r="CJ18" s="48" t="e">
        <f t="shared" si="74"/>
        <v>#REF!</v>
      </c>
      <c r="CK18" s="48" t="e">
        <f t="shared" si="75"/>
        <v>#REF!</v>
      </c>
      <c r="CL18" s="48" t="e">
        <f t="shared" si="76"/>
        <v>#REF!</v>
      </c>
      <c r="CM18" s="48" t="e">
        <f t="shared" si="77"/>
        <v>#REF!</v>
      </c>
      <c r="CN18" s="46" t="e">
        <f t="shared" si="78"/>
        <v>#REF!</v>
      </c>
      <c r="CO18" s="49" t="e">
        <f t="shared" si="79"/>
        <v>#REF!</v>
      </c>
      <c r="CP18" s="49" t="e">
        <f t="shared" si="80"/>
        <v>#REF!</v>
      </c>
      <c r="CQ18" s="49" t="e">
        <f t="shared" si="81"/>
        <v>#REF!</v>
      </c>
      <c r="CR18" s="49" t="e">
        <f t="shared" si="82"/>
        <v>#REF!</v>
      </c>
      <c r="CS18" s="49" t="e">
        <f t="shared" si="83"/>
        <v>#REF!</v>
      </c>
      <c r="CT18" s="49" t="e">
        <f t="shared" si="84"/>
        <v>#REF!</v>
      </c>
      <c r="CU18" s="49" t="e">
        <f t="shared" si="85"/>
        <v>#REF!</v>
      </c>
      <c r="CV18" s="46" t="e">
        <f t="shared" si="86"/>
        <v>#REF!</v>
      </c>
      <c r="CW18" s="50" t="e">
        <f t="shared" si="87"/>
        <v>#REF!</v>
      </c>
      <c r="CX18" s="50" t="e">
        <f t="shared" si="88"/>
        <v>#REF!</v>
      </c>
      <c r="CY18" s="50" t="e">
        <f t="shared" si="89"/>
        <v>#REF!</v>
      </c>
      <c r="CZ18" s="50" t="e">
        <f t="shared" si="90"/>
        <v>#REF!</v>
      </c>
      <c r="DA18" s="50" t="e">
        <f t="shared" si="91"/>
        <v>#REF!</v>
      </c>
      <c r="DB18" s="50" t="e">
        <f t="shared" si="92"/>
        <v>#REF!</v>
      </c>
      <c r="DC18" s="50" t="e">
        <f t="shared" si="93"/>
        <v>#REF!</v>
      </c>
      <c r="DD18" s="46" t="e">
        <f t="shared" si="94"/>
        <v>#REF!</v>
      </c>
      <c r="DE18" s="106" t="e">
        <f>#REF!</f>
        <v>#REF!</v>
      </c>
      <c r="DG18" s="1">
        <f t="shared" si="95"/>
        <v>0</v>
      </c>
    </row>
    <row r="19" spans="1:111" x14ac:dyDescent="0.2">
      <c r="A19" s="2" t="e">
        <f>#REF!</f>
        <v>#REF!</v>
      </c>
      <c r="B19" s="2" t="e">
        <f>#REF!</f>
        <v>#REF!</v>
      </c>
      <c r="C19" s="2" t="e">
        <f>#REF!</f>
        <v>#REF!</v>
      </c>
      <c r="D19" s="95" t="e">
        <f t="shared" si="0"/>
        <v>#REF!</v>
      </c>
      <c r="E19" s="94" t="e">
        <f>#REF!</f>
        <v>#REF!</v>
      </c>
      <c r="F19" s="94" t="e">
        <f t="shared" si="1"/>
        <v>#REF!</v>
      </c>
      <c r="G19" s="95" t="e">
        <f t="shared" si="2"/>
        <v>#REF!</v>
      </c>
      <c r="H19" s="95" t="e">
        <f t="shared" si="3"/>
        <v>#REF!</v>
      </c>
      <c r="I19" s="95" t="e">
        <f t="shared" si="4"/>
        <v>#REF!</v>
      </c>
      <c r="J19" s="95" t="e">
        <f t="shared" si="5"/>
        <v>#REF!</v>
      </c>
      <c r="K19" s="95" t="e">
        <f t="shared" si="6"/>
        <v>#REF!</v>
      </c>
      <c r="L19" s="94" t="e">
        <f>#REF!</f>
        <v>#REF!</v>
      </c>
      <c r="M19" s="94" t="e">
        <f t="shared" si="7"/>
        <v>#REF!</v>
      </c>
      <c r="N19" s="95" t="e">
        <f t="shared" si="8"/>
        <v>#REF!</v>
      </c>
      <c r="O19" s="95" t="e">
        <f t="shared" si="9"/>
        <v>#REF!</v>
      </c>
      <c r="P19" s="95" t="e">
        <f t="shared" si="10"/>
        <v>#REF!</v>
      </c>
      <c r="Q19" s="95" t="e">
        <f t="shared" si="11"/>
        <v>#REF!</v>
      </c>
      <c r="R19" s="95" t="e">
        <f t="shared" si="12"/>
        <v>#REF!</v>
      </c>
      <c r="S19" s="94" t="e">
        <f>#REF!</f>
        <v>#REF!</v>
      </c>
      <c r="T19" s="94" t="e">
        <f t="shared" si="13"/>
        <v>#REF!</v>
      </c>
      <c r="U19" s="95" t="e">
        <f t="shared" si="14"/>
        <v>#REF!</v>
      </c>
      <c r="V19" s="95" t="e">
        <f t="shared" si="15"/>
        <v>#REF!</v>
      </c>
      <c r="W19" s="95" t="e">
        <f t="shared" si="16"/>
        <v>#REF!</v>
      </c>
      <c r="X19" s="95" t="e">
        <f t="shared" si="17"/>
        <v>#REF!</v>
      </c>
      <c r="Y19" s="95" t="e">
        <f t="shared" si="18"/>
        <v>#REF!</v>
      </c>
      <c r="Z19" s="94" t="e">
        <f>#REF!</f>
        <v>#REF!</v>
      </c>
      <c r="AA19" s="94" t="e">
        <f t="shared" si="19"/>
        <v>#REF!</v>
      </c>
      <c r="AB19" s="95" t="e">
        <f t="shared" si="20"/>
        <v>#REF!</v>
      </c>
      <c r="AC19" s="95" t="e">
        <f t="shared" si="21"/>
        <v>#REF!</v>
      </c>
      <c r="AD19" s="95" t="e">
        <f t="shared" si="22"/>
        <v>#REF!</v>
      </c>
      <c r="AE19" s="95" t="e">
        <f t="shared" si="23"/>
        <v>#REF!</v>
      </c>
      <c r="AF19" s="95" t="e">
        <f t="shared" si="24"/>
        <v>#REF!</v>
      </c>
      <c r="AG19" s="94" t="e">
        <f>#REF!</f>
        <v>#REF!</v>
      </c>
      <c r="AH19" s="94" t="e">
        <f t="shared" si="25"/>
        <v>#REF!</v>
      </c>
      <c r="AI19" s="95" t="e">
        <f t="shared" si="26"/>
        <v>#REF!</v>
      </c>
      <c r="AJ19" s="95" t="e">
        <f t="shared" si="27"/>
        <v>#REF!</v>
      </c>
      <c r="AK19" s="95" t="e">
        <f t="shared" si="28"/>
        <v>#REF!</v>
      </c>
      <c r="AL19" s="95" t="e">
        <f t="shared" si="29"/>
        <v>#REF!</v>
      </c>
      <c r="AM19" s="95" t="e">
        <f t="shared" si="30"/>
        <v>#REF!</v>
      </c>
      <c r="AN19" s="94" t="e">
        <f>#REF!</f>
        <v>#REF!</v>
      </c>
      <c r="AO19" s="94" t="e">
        <f t="shared" si="31"/>
        <v>#REF!</v>
      </c>
      <c r="AP19" s="95" t="e">
        <f t="shared" si="32"/>
        <v>#REF!</v>
      </c>
      <c r="AQ19" s="95" t="e">
        <f t="shared" si="33"/>
        <v>#REF!</v>
      </c>
      <c r="AR19" s="95" t="e">
        <f t="shared" si="34"/>
        <v>#REF!</v>
      </c>
      <c r="AS19" s="95" t="e">
        <f t="shared" si="35"/>
        <v>#REF!</v>
      </c>
      <c r="AT19" s="95" t="e">
        <f t="shared" si="36"/>
        <v>#REF!</v>
      </c>
      <c r="AU19" s="94" t="e">
        <f>#REF!</f>
        <v>#REF!</v>
      </c>
      <c r="AV19" s="94" t="e">
        <f t="shared" si="37"/>
        <v>#REF!</v>
      </c>
      <c r="AW19" s="95" t="e">
        <f t="shared" si="38"/>
        <v>#REF!</v>
      </c>
      <c r="AX19" s="95" t="e">
        <f t="shared" si="39"/>
        <v>#REF!</v>
      </c>
      <c r="AY19" s="95" t="e">
        <f t="shared" si="40"/>
        <v>#REF!</v>
      </c>
      <c r="AZ19" s="95" t="e">
        <f t="shared" si="41"/>
        <v>#REF!</v>
      </c>
      <c r="BA19" s="95" t="e">
        <f t="shared" si="42"/>
        <v>#REF!</v>
      </c>
      <c r="BB19" s="94" t="e">
        <f>#REF!</f>
        <v>#REF!</v>
      </c>
      <c r="BC19" s="94" t="e">
        <f t="shared" si="43"/>
        <v>#REF!</v>
      </c>
      <c r="BD19" s="95" t="e">
        <f t="shared" si="44"/>
        <v>#REF!</v>
      </c>
      <c r="BE19" s="95" t="e">
        <f t="shared" si="45"/>
        <v>#REF!</v>
      </c>
      <c r="BF19" s="95" t="e">
        <f t="shared" si="46"/>
        <v>#REF!</v>
      </c>
      <c r="BG19" s="95" t="e">
        <f t="shared" si="47"/>
        <v>#REF!</v>
      </c>
      <c r="BH19" s="95" t="e">
        <f t="shared" si="48"/>
        <v>#REF!</v>
      </c>
      <c r="BI19" s="94" t="e">
        <f>#REF!</f>
        <v>#REF!</v>
      </c>
      <c r="BJ19" s="94" t="e">
        <f t="shared" si="49"/>
        <v>#REF!</v>
      </c>
      <c r="BK19" s="95" t="e">
        <f t="shared" si="50"/>
        <v>#REF!</v>
      </c>
      <c r="BL19" s="95" t="e">
        <f t="shared" si="51"/>
        <v>#REF!</v>
      </c>
      <c r="BM19" s="95" t="e">
        <f t="shared" si="52"/>
        <v>#REF!</v>
      </c>
      <c r="BN19" s="95" t="e">
        <f t="shared" si="53"/>
        <v>#REF!</v>
      </c>
      <c r="BO19" s="95" t="e">
        <f t="shared" si="54"/>
        <v>#REF!</v>
      </c>
      <c r="BP19" s="52" t="e">
        <f>#REF!</f>
        <v>#REF!</v>
      </c>
      <c r="BQ19" s="53" t="e">
        <f t="shared" si="55"/>
        <v>#REF!</v>
      </c>
      <c r="BR19" s="3" t="e">
        <f t="shared" si="56"/>
        <v>#REF!</v>
      </c>
      <c r="BS19" s="3" t="e">
        <f t="shared" si="57"/>
        <v>#REF!</v>
      </c>
      <c r="BT19" s="3" t="e">
        <f t="shared" si="58"/>
        <v>#REF!</v>
      </c>
      <c r="BU19" s="3" t="e">
        <f t="shared" si="59"/>
        <v>#REF!</v>
      </c>
      <c r="BV19" s="33" t="e">
        <f t="shared" si="60"/>
        <v>#REF!</v>
      </c>
      <c r="BW19" s="46" t="e">
        <f t="shared" si="61"/>
        <v>#REF!</v>
      </c>
      <c r="BX19" s="3" t="e">
        <f t="shared" si="62"/>
        <v>#REF!</v>
      </c>
      <c r="BY19" s="47" t="e">
        <f t="shared" si="63"/>
        <v>#REF!</v>
      </c>
      <c r="BZ19" s="47" t="e">
        <f t="shared" si="64"/>
        <v>#REF!</v>
      </c>
      <c r="CA19" s="47" t="e">
        <f t="shared" si="65"/>
        <v>#REF!</v>
      </c>
      <c r="CB19" s="47" t="e">
        <f t="shared" si="66"/>
        <v>#REF!</v>
      </c>
      <c r="CC19" s="47" t="e">
        <f t="shared" si="67"/>
        <v>#REF!</v>
      </c>
      <c r="CD19" s="47" t="e">
        <f t="shared" si="68"/>
        <v>#REF!</v>
      </c>
      <c r="CE19" s="47" t="e">
        <f t="shared" si="69"/>
        <v>#REF!</v>
      </c>
      <c r="CF19" s="46" t="e">
        <f t="shared" si="70"/>
        <v>#REF!</v>
      </c>
      <c r="CG19" s="48" t="e">
        <f t="shared" si="71"/>
        <v>#REF!</v>
      </c>
      <c r="CH19" s="48" t="e">
        <f t="shared" si="72"/>
        <v>#REF!</v>
      </c>
      <c r="CI19" s="48" t="e">
        <f t="shared" si="73"/>
        <v>#REF!</v>
      </c>
      <c r="CJ19" s="48" t="e">
        <f t="shared" si="74"/>
        <v>#REF!</v>
      </c>
      <c r="CK19" s="48" t="e">
        <f t="shared" si="75"/>
        <v>#REF!</v>
      </c>
      <c r="CL19" s="48" t="e">
        <f t="shared" si="76"/>
        <v>#REF!</v>
      </c>
      <c r="CM19" s="48" t="e">
        <f t="shared" si="77"/>
        <v>#REF!</v>
      </c>
      <c r="CN19" s="46" t="e">
        <f t="shared" si="78"/>
        <v>#REF!</v>
      </c>
      <c r="CO19" s="49" t="e">
        <f t="shared" si="79"/>
        <v>#REF!</v>
      </c>
      <c r="CP19" s="49" t="e">
        <f t="shared" si="80"/>
        <v>#REF!</v>
      </c>
      <c r="CQ19" s="49" t="e">
        <f t="shared" si="81"/>
        <v>#REF!</v>
      </c>
      <c r="CR19" s="49" t="e">
        <f t="shared" si="82"/>
        <v>#REF!</v>
      </c>
      <c r="CS19" s="49" t="e">
        <f t="shared" si="83"/>
        <v>#REF!</v>
      </c>
      <c r="CT19" s="49" t="e">
        <f t="shared" si="84"/>
        <v>#REF!</v>
      </c>
      <c r="CU19" s="49" t="e">
        <f t="shared" si="85"/>
        <v>#REF!</v>
      </c>
      <c r="CV19" s="46" t="e">
        <f t="shared" si="86"/>
        <v>#REF!</v>
      </c>
      <c r="CW19" s="50" t="e">
        <f t="shared" si="87"/>
        <v>#REF!</v>
      </c>
      <c r="CX19" s="50" t="e">
        <f t="shared" si="88"/>
        <v>#REF!</v>
      </c>
      <c r="CY19" s="50" t="e">
        <f t="shared" si="89"/>
        <v>#REF!</v>
      </c>
      <c r="CZ19" s="50" t="e">
        <f t="shared" si="90"/>
        <v>#REF!</v>
      </c>
      <c r="DA19" s="50" t="e">
        <f t="shared" si="91"/>
        <v>#REF!</v>
      </c>
      <c r="DB19" s="50" t="e">
        <f t="shared" si="92"/>
        <v>#REF!</v>
      </c>
      <c r="DC19" s="50" t="e">
        <f t="shared" si="93"/>
        <v>#REF!</v>
      </c>
      <c r="DD19" s="46" t="e">
        <f t="shared" si="94"/>
        <v>#REF!</v>
      </c>
      <c r="DE19" s="106" t="e">
        <f>#REF!</f>
        <v>#REF!</v>
      </c>
      <c r="DG19" s="1">
        <f t="shared" si="95"/>
        <v>0</v>
      </c>
    </row>
    <row r="20" spans="1:111" x14ac:dyDescent="0.2">
      <c r="A20" s="2" t="e">
        <f>#REF!</f>
        <v>#REF!</v>
      </c>
      <c r="B20" s="2" t="e">
        <f>#REF!</f>
        <v>#REF!</v>
      </c>
      <c r="C20" s="2" t="e">
        <f>#REF!</f>
        <v>#REF!</v>
      </c>
      <c r="D20" s="95" t="e">
        <f t="shared" si="0"/>
        <v>#REF!</v>
      </c>
      <c r="E20" s="94" t="e">
        <f>#REF!</f>
        <v>#REF!</v>
      </c>
      <c r="F20" s="94" t="e">
        <f t="shared" si="1"/>
        <v>#REF!</v>
      </c>
      <c r="G20" s="95" t="e">
        <f t="shared" si="2"/>
        <v>#REF!</v>
      </c>
      <c r="H20" s="95" t="e">
        <f t="shared" si="3"/>
        <v>#REF!</v>
      </c>
      <c r="I20" s="95" t="e">
        <f t="shared" si="4"/>
        <v>#REF!</v>
      </c>
      <c r="J20" s="95" t="e">
        <f t="shared" si="5"/>
        <v>#REF!</v>
      </c>
      <c r="K20" s="95" t="e">
        <f t="shared" si="6"/>
        <v>#REF!</v>
      </c>
      <c r="L20" s="94" t="e">
        <f>#REF!</f>
        <v>#REF!</v>
      </c>
      <c r="M20" s="94" t="e">
        <f t="shared" si="7"/>
        <v>#REF!</v>
      </c>
      <c r="N20" s="95" t="e">
        <f t="shared" si="8"/>
        <v>#REF!</v>
      </c>
      <c r="O20" s="95" t="e">
        <f t="shared" si="9"/>
        <v>#REF!</v>
      </c>
      <c r="P20" s="95" t="e">
        <f t="shared" si="10"/>
        <v>#REF!</v>
      </c>
      <c r="Q20" s="95" t="e">
        <f t="shared" si="11"/>
        <v>#REF!</v>
      </c>
      <c r="R20" s="95" t="e">
        <f t="shared" si="12"/>
        <v>#REF!</v>
      </c>
      <c r="S20" s="94" t="e">
        <f>#REF!</f>
        <v>#REF!</v>
      </c>
      <c r="T20" s="94" t="e">
        <f t="shared" si="13"/>
        <v>#REF!</v>
      </c>
      <c r="U20" s="95" t="e">
        <f t="shared" si="14"/>
        <v>#REF!</v>
      </c>
      <c r="V20" s="95" t="e">
        <f t="shared" si="15"/>
        <v>#REF!</v>
      </c>
      <c r="W20" s="95" t="e">
        <f t="shared" si="16"/>
        <v>#REF!</v>
      </c>
      <c r="X20" s="95" t="e">
        <f t="shared" si="17"/>
        <v>#REF!</v>
      </c>
      <c r="Y20" s="95" t="e">
        <f t="shared" si="18"/>
        <v>#REF!</v>
      </c>
      <c r="Z20" s="94" t="e">
        <f>#REF!</f>
        <v>#REF!</v>
      </c>
      <c r="AA20" s="94" t="e">
        <f t="shared" si="19"/>
        <v>#REF!</v>
      </c>
      <c r="AB20" s="95" t="e">
        <f t="shared" si="20"/>
        <v>#REF!</v>
      </c>
      <c r="AC20" s="95" t="e">
        <f t="shared" si="21"/>
        <v>#REF!</v>
      </c>
      <c r="AD20" s="95" t="e">
        <f t="shared" si="22"/>
        <v>#REF!</v>
      </c>
      <c r="AE20" s="95" t="e">
        <f t="shared" si="23"/>
        <v>#REF!</v>
      </c>
      <c r="AF20" s="95" t="e">
        <f t="shared" si="24"/>
        <v>#REF!</v>
      </c>
      <c r="AG20" s="94" t="e">
        <f>#REF!</f>
        <v>#REF!</v>
      </c>
      <c r="AH20" s="94" t="e">
        <f t="shared" si="25"/>
        <v>#REF!</v>
      </c>
      <c r="AI20" s="95" t="e">
        <f t="shared" si="26"/>
        <v>#REF!</v>
      </c>
      <c r="AJ20" s="95" t="e">
        <f t="shared" si="27"/>
        <v>#REF!</v>
      </c>
      <c r="AK20" s="95" t="e">
        <f t="shared" si="28"/>
        <v>#REF!</v>
      </c>
      <c r="AL20" s="95" t="e">
        <f t="shared" si="29"/>
        <v>#REF!</v>
      </c>
      <c r="AM20" s="95" t="e">
        <f t="shared" si="30"/>
        <v>#REF!</v>
      </c>
      <c r="AN20" s="94" t="e">
        <f>#REF!</f>
        <v>#REF!</v>
      </c>
      <c r="AO20" s="94" t="e">
        <f t="shared" si="31"/>
        <v>#REF!</v>
      </c>
      <c r="AP20" s="95" t="e">
        <f t="shared" si="32"/>
        <v>#REF!</v>
      </c>
      <c r="AQ20" s="95" t="e">
        <f t="shared" si="33"/>
        <v>#REF!</v>
      </c>
      <c r="AR20" s="95" t="e">
        <f t="shared" si="34"/>
        <v>#REF!</v>
      </c>
      <c r="AS20" s="95" t="e">
        <f t="shared" si="35"/>
        <v>#REF!</v>
      </c>
      <c r="AT20" s="95" t="e">
        <f t="shared" si="36"/>
        <v>#REF!</v>
      </c>
      <c r="AU20" s="94" t="e">
        <f>#REF!</f>
        <v>#REF!</v>
      </c>
      <c r="AV20" s="94" t="e">
        <f t="shared" si="37"/>
        <v>#REF!</v>
      </c>
      <c r="AW20" s="95" t="e">
        <f t="shared" si="38"/>
        <v>#REF!</v>
      </c>
      <c r="AX20" s="95" t="e">
        <f t="shared" si="39"/>
        <v>#REF!</v>
      </c>
      <c r="AY20" s="95" t="e">
        <f t="shared" si="40"/>
        <v>#REF!</v>
      </c>
      <c r="AZ20" s="95" t="e">
        <f t="shared" si="41"/>
        <v>#REF!</v>
      </c>
      <c r="BA20" s="95" t="e">
        <f t="shared" si="42"/>
        <v>#REF!</v>
      </c>
      <c r="BB20" s="94" t="e">
        <f>#REF!</f>
        <v>#REF!</v>
      </c>
      <c r="BC20" s="94" t="e">
        <f t="shared" si="43"/>
        <v>#REF!</v>
      </c>
      <c r="BD20" s="95" t="e">
        <f t="shared" si="44"/>
        <v>#REF!</v>
      </c>
      <c r="BE20" s="95" t="e">
        <f t="shared" si="45"/>
        <v>#REF!</v>
      </c>
      <c r="BF20" s="95" t="e">
        <f t="shared" si="46"/>
        <v>#REF!</v>
      </c>
      <c r="BG20" s="95" t="e">
        <f t="shared" si="47"/>
        <v>#REF!</v>
      </c>
      <c r="BH20" s="95" t="e">
        <f t="shared" si="48"/>
        <v>#REF!</v>
      </c>
      <c r="BI20" s="94" t="e">
        <f>#REF!</f>
        <v>#REF!</v>
      </c>
      <c r="BJ20" s="94" t="e">
        <f t="shared" si="49"/>
        <v>#REF!</v>
      </c>
      <c r="BK20" s="95" t="e">
        <f t="shared" si="50"/>
        <v>#REF!</v>
      </c>
      <c r="BL20" s="95" t="e">
        <f t="shared" si="51"/>
        <v>#REF!</v>
      </c>
      <c r="BM20" s="95" t="e">
        <f t="shared" si="52"/>
        <v>#REF!</v>
      </c>
      <c r="BN20" s="95" t="e">
        <f t="shared" si="53"/>
        <v>#REF!</v>
      </c>
      <c r="BO20" s="95" t="e">
        <f t="shared" si="54"/>
        <v>#REF!</v>
      </c>
      <c r="BP20" s="52" t="e">
        <f>#REF!</f>
        <v>#REF!</v>
      </c>
      <c r="BQ20" s="53" t="e">
        <f t="shared" si="55"/>
        <v>#REF!</v>
      </c>
      <c r="BR20" s="3" t="e">
        <f t="shared" si="56"/>
        <v>#REF!</v>
      </c>
      <c r="BS20" s="3" t="e">
        <f t="shared" si="57"/>
        <v>#REF!</v>
      </c>
      <c r="BT20" s="3" t="e">
        <f t="shared" si="58"/>
        <v>#REF!</v>
      </c>
      <c r="BU20" s="3" t="e">
        <f t="shared" si="59"/>
        <v>#REF!</v>
      </c>
      <c r="BV20" s="33" t="e">
        <f t="shared" si="60"/>
        <v>#REF!</v>
      </c>
      <c r="BW20" s="46" t="e">
        <f t="shared" si="61"/>
        <v>#REF!</v>
      </c>
      <c r="BX20" s="3" t="e">
        <f t="shared" si="62"/>
        <v>#REF!</v>
      </c>
      <c r="BY20" s="47" t="e">
        <f t="shared" si="63"/>
        <v>#REF!</v>
      </c>
      <c r="BZ20" s="47" t="e">
        <f t="shared" si="64"/>
        <v>#REF!</v>
      </c>
      <c r="CA20" s="47" t="e">
        <f t="shared" si="65"/>
        <v>#REF!</v>
      </c>
      <c r="CB20" s="47" t="e">
        <f t="shared" si="66"/>
        <v>#REF!</v>
      </c>
      <c r="CC20" s="47" t="e">
        <f t="shared" si="67"/>
        <v>#REF!</v>
      </c>
      <c r="CD20" s="47" t="e">
        <f t="shared" si="68"/>
        <v>#REF!</v>
      </c>
      <c r="CE20" s="47" t="e">
        <f t="shared" si="69"/>
        <v>#REF!</v>
      </c>
      <c r="CF20" s="46" t="e">
        <f t="shared" si="70"/>
        <v>#REF!</v>
      </c>
      <c r="CG20" s="48" t="e">
        <f t="shared" si="71"/>
        <v>#REF!</v>
      </c>
      <c r="CH20" s="48" t="e">
        <f t="shared" si="72"/>
        <v>#REF!</v>
      </c>
      <c r="CI20" s="48" t="e">
        <f t="shared" si="73"/>
        <v>#REF!</v>
      </c>
      <c r="CJ20" s="48" t="e">
        <f t="shared" si="74"/>
        <v>#REF!</v>
      </c>
      <c r="CK20" s="48" t="e">
        <f t="shared" si="75"/>
        <v>#REF!</v>
      </c>
      <c r="CL20" s="48" t="e">
        <f t="shared" si="76"/>
        <v>#REF!</v>
      </c>
      <c r="CM20" s="48" t="e">
        <f t="shared" si="77"/>
        <v>#REF!</v>
      </c>
      <c r="CN20" s="46" t="e">
        <f t="shared" si="78"/>
        <v>#REF!</v>
      </c>
      <c r="CO20" s="49" t="e">
        <f t="shared" si="79"/>
        <v>#REF!</v>
      </c>
      <c r="CP20" s="49" t="e">
        <f t="shared" si="80"/>
        <v>#REF!</v>
      </c>
      <c r="CQ20" s="49" t="e">
        <f t="shared" si="81"/>
        <v>#REF!</v>
      </c>
      <c r="CR20" s="49" t="e">
        <f t="shared" si="82"/>
        <v>#REF!</v>
      </c>
      <c r="CS20" s="49" t="e">
        <f t="shared" si="83"/>
        <v>#REF!</v>
      </c>
      <c r="CT20" s="49" t="e">
        <f t="shared" si="84"/>
        <v>#REF!</v>
      </c>
      <c r="CU20" s="49" t="e">
        <f t="shared" si="85"/>
        <v>#REF!</v>
      </c>
      <c r="CV20" s="46" t="e">
        <f t="shared" si="86"/>
        <v>#REF!</v>
      </c>
      <c r="CW20" s="50" t="e">
        <f t="shared" si="87"/>
        <v>#REF!</v>
      </c>
      <c r="CX20" s="50" t="e">
        <f t="shared" si="88"/>
        <v>#REF!</v>
      </c>
      <c r="CY20" s="50" t="e">
        <f t="shared" si="89"/>
        <v>#REF!</v>
      </c>
      <c r="CZ20" s="50" t="e">
        <f t="shared" si="90"/>
        <v>#REF!</v>
      </c>
      <c r="DA20" s="50" t="e">
        <f t="shared" si="91"/>
        <v>#REF!</v>
      </c>
      <c r="DB20" s="50" t="e">
        <f t="shared" si="92"/>
        <v>#REF!</v>
      </c>
      <c r="DC20" s="50" t="e">
        <f t="shared" si="93"/>
        <v>#REF!</v>
      </c>
      <c r="DD20" s="46" t="e">
        <f t="shared" si="94"/>
        <v>#REF!</v>
      </c>
      <c r="DE20" s="106" t="e">
        <f>#REF!</f>
        <v>#REF!</v>
      </c>
      <c r="DG20" s="1">
        <f t="shared" si="95"/>
        <v>0</v>
      </c>
    </row>
    <row r="21" spans="1:111" x14ac:dyDescent="0.2">
      <c r="A21" s="2" t="e">
        <f>#REF!</f>
        <v>#REF!</v>
      </c>
      <c r="B21" s="2" t="e">
        <f>#REF!</f>
        <v>#REF!</v>
      </c>
      <c r="C21" s="2" t="e">
        <f>#REF!</f>
        <v>#REF!</v>
      </c>
      <c r="D21" s="95" t="e">
        <f t="shared" si="0"/>
        <v>#REF!</v>
      </c>
      <c r="E21" s="94" t="e">
        <f>#REF!</f>
        <v>#REF!</v>
      </c>
      <c r="F21" s="94" t="e">
        <f t="shared" si="1"/>
        <v>#REF!</v>
      </c>
      <c r="G21" s="95" t="e">
        <f t="shared" si="2"/>
        <v>#REF!</v>
      </c>
      <c r="H21" s="95" t="e">
        <f t="shared" si="3"/>
        <v>#REF!</v>
      </c>
      <c r="I21" s="95" t="e">
        <f t="shared" si="4"/>
        <v>#REF!</v>
      </c>
      <c r="J21" s="95" t="e">
        <f t="shared" si="5"/>
        <v>#REF!</v>
      </c>
      <c r="K21" s="95" t="e">
        <f t="shared" si="6"/>
        <v>#REF!</v>
      </c>
      <c r="L21" s="94" t="e">
        <f>#REF!</f>
        <v>#REF!</v>
      </c>
      <c r="M21" s="94" t="e">
        <f t="shared" si="7"/>
        <v>#REF!</v>
      </c>
      <c r="N21" s="95" t="e">
        <f t="shared" si="8"/>
        <v>#REF!</v>
      </c>
      <c r="O21" s="95" t="e">
        <f t="shared" si="9"/>
        <v>#REF!</v>
      </c>
      <c r="P21" s="95" t="e">
        <f t="shared" si="10"/>
        <v>#REF!</v>
      </c>
      <c r="Q21" s="95" t="e">
        <f t="shared" si="11"/>
        <v>#REF!</v>
      </c>
      <c r="R21" s="95" t="e">
        <f t="shared" si="12"/>
        <v>#REF!</v>
      </c>
      <c r="S21" s="94" t="e">
        <f>#REF!</f>
        <v>#REF!</v>
      </c>
      <c r="T21" s="94" t="e">
        <f t="shared" si="13"/>
        <v>#REF!</v>
      </c>
      <c r="U21" s="95" t="e">
        <f t="shared" si="14"/>
        <v>#REF!</v>
      </c>
      <c r="V21" s="95" t="e">
        <f t="shared" si="15"/>
        <v>#REF!</v>
      </c>
      <c r="W21" s="95" t="e">
        <f t="shared" si="16"/>
        <v>#REF!</v>
      </c>
      <c r="X21" s="95" t="e">
        <f t="shared" si="17"/>
        <v>#REF!</v>
      </c>
      <c r="Y21" s="95" t="e">
        <f t="shared" si="18"/>
        <v>#REF!</v>
      </c>
      <c r="Z21" s="94" t="e">
        <f>#REF!</f>
        <v>#REF!</v>
      </c>
      <c r="AA21" s="94" t="e">
        <f t="shared" si="19"/>
        <v>#REF!</v>
      </c>
      <c r="AB21" s="95" t="e">
        <f t="shared" si="20"/>
        <v>#REF!</v>
      </c>
      <c r="AC21" s="95" t="e">
        <f t="shared" si="21"/>
        <v>#REF!</v>
      </c>
      <c r="AD21" s="95" t="e">
        <f t="shared" si="22"/>
        <v>#REF!</v>
      </c>
      <c r="AE21" s="95" t="e">
        <f t="shared" si="23"/>
        <v>#REF!</v>
      </c>
      <c r="AF21" s="95" t="e">
        <f t="shared" si="24"/>
        <v>#REF!</v>
      </c>
      <c r="AG21" s="94" t="e">
        <f>#REF!</f>
        <v>#REF!</v>
      </c>
      <c r="AH21" s="94" t="e">
        <f t="shared" si="25"/>
        <v>#REF!</v>
      </c>
      <c r="AI21" s="95" t="e">
        <f t="shared" si="26"/>
        <v>#REF!</v>
      </c>
      <c r="AJ21" s="95" t="e">
        <f t="shared" si="27"/>
        <v>#REF!</v>
      </c>
      <c r="AK21" s="95" t="e">
        <f t="shared" si="28"/>
        <v>#REF!</v>
      </c>
      <c r="AL21" s="95" t="e">
        <f t="shared" si="29"/>
        <v>#REF!</v>
      </c>
      <c r="AM21" s="95" t="e">
        <f t="shared" si="30"/>
        <v>#REF!</v>
      </c>
      <c r="AN21" s="94" t="e">
        <f>#REF!</f>
        <v>#REF!</v>
      </c>
      <c r="AO21" s="94" t="e">
        <f t="shared" si="31"/>
        <v>#REF!</v>
      </c>
      <c r="AP21" s="95" t="e">
        <f t="shared" si="32"/>
        <v>#REF!</v>
      </c>
      <c r="AQ21" s="95" t="e">
        <f t="shared" si="33"/>
        <v>#REF!</v>
      </c>
      <c r="AR21" s="95" t="e">
        <f t="shared" si="34"/>
        <v>#REF!</v>
      </c>
      <c r="AS21" s="95" t="e">
        <f t="shared" si="35"/>
        <v>#REF!</v>
      </c>
      <c r="AT21" s="95" t="e">
        <f t="shared" si="36"/>
        <v>#REF!</v>
      </c>
      <c r="AU21" s="94" t="e">
        <f>#REF!</f>
        <v>#REF!</v>
      </c>
      <c r="AV21" s="94" t="e">
        <f t="shared" si="37"/>
        <v>#REF!</v>
      </c>
      <c r="AW21" s="95" t="e">
        <f t="shared" si="38"/>
        <v>#REF!</v>
      </c>
      <c r="AX21" s="95" t="e">
        <f t="shared" si="39"/>
        <v>#REF!</v>
      </c>
      <c r="AY21" s="95" t="e">
        <f t="shared" si="40"/>
        <v>#REF!</v>
      </c>
      <c r="AZ21" s="95" t="e">
        <f t="shared" si="41"/>
        <v>#REF!</v>
      </c>
      <c r="BA21" s="95" t="e">
        <f t="shared" si="42"/>
        <v>#REF!</v>
      </c>
      <c r="BB21" s="94" t="e">
        <f>#REF!</f>
        <v>#REF!</v>
      </c>
      <c r="BC21" s="94" t="e">
        <f t="shared" si="43"/>
        <v>#REF!</v>
      </c>
      <c r="BD21" s="95" t="e">
        <f t="shared" si="44"/>
        <v>#REF!</v>
      </c>
      <c r="BE21" s="95" t="e">
        <f t="shared" si="45"/>
        <v>#REF!</v>
      </c>
      <c r="BF21" s="95" t="e">
        <f t="shared" si="46"/>
        <v>#REF!</v>
      </c>
      <c r="BG21" s="95" t="e">
        <f t="shared" si="47"/>
        <v>#REF!</v>
      </c>
      <c r="BH21" s="95" t="e">
        <f t="shared" si="48"/>
        <v>#REF!</v>
      </c>
      <c r="BI21" s="94" t="e">
        <f>#REF!</f>
        <v>#REF!</v>
      </c>
      <c r="BJ21" s="94" t="e">
        <f t="shared" si="49"/>
        <v>#REF!</v>
      </c>
      <c r="BK21" s="95" t="e">
        <f t="shared" si="50"/>
        <v>#REF!</v>
      </c>
      <c r="BL21" s="95" t="e">
        <f t="shared" si="51"/>
        <v>#REF!</v>
      </c>
      <c r="BM21" s="95" t="e">
        <f t="shared" si="52"/>
        <v>#REF!</v>
      </c>
      <c r="BN21" s="95" t="e">
        <f t="shared" si="53"/>
        <v>#REF!</v>
      </c>
      <c r="BO21" s="95" t="e">
        <f t="shared" si="54"/>
        <v>#REF!</v>
      </c>
      <c r="BP21" s="52" t="e">
        <f>#REF!</f>
        <v>#REF!</v>
      </c>
      <c r="BQ21" s="53" t="e">
        <f t="shared" si="55"/>
        <v>#REF!</v>
      </c>
      <c r="BR21" s="3" t="e">
        <f t="shared" si="56"/>
        <v>#REF!</v>
      </c>
      <c r="BS21" s="3" t="e">
        <f t="shared" si="57"/>
        <v>#REF!</v>
      </c>
      <c r="BT21" s="3" t="e">
        <f t="shared" si="58"/>
        <v>#REF!</v>
      </c>
      <c r="BU21" s="3" t="e">
        <f t="shared" si="59"/>
        <v>#REF!</v>
      </c>
      <c r="BV21" s="33" t="e">
        <f t="shared" si="60"/>
        <v>#REF!</v>
      </c>
      <c r="BW21" s="46" t="e">
        <f t="shared" si="61"/>
        <v>#REF!</v>
      </c>
      <c r="BX21" s="3" t="e">
        <f t="shared" si="62"/>
        <v>#REF!</v>
      </c>
      <c r="BY21" s="47" t="e">
        <f t="shared" si="63"/>
        <v>#REF!</v>
      </c>
      <c r="BZ21" s="47" t="e">
        <f t="shared" si="64"/>
        <v>#REF!</v>
      </c>
      <c r="CA21" s="47" t="e">
        <f t="shared" si="65"/>
        <v>#REF!</v>
      </c>
      <c r="CB21" s="47" t="e">
        <f t="shared" si="66"/>
        <v>#REF!</v>
      </c>
      <c r="CC21" s="47" t="e">
        <f t="shared" si="67"/>
        <v>#REF!</v>
      </c>
      <c r="CD21" s="47" t="e">
        <f t="shared" si="68"/>
        <v>#REF!</v>
      </c>
      <c r="CE21" s="47" t="e">
        <f t="shared" si="69"/>
        <v>#REF!</v>
      </c>
      <c r="CF21" s="46" t="e">
        <f t="shared" si="70"/>
        <v>#REF!</v>
      </c>
      <c r="CG21" s="48" t="e">
        <f t="shared" si="71"/>
        <v>#REF!</v>
      </c>
      <c r="CH21" s="48" t="e">
        <f t="shared" si="72"/>
        <v>#REF!</v>
      </c>
      <c r="CI21" s="48" t="e">
        <f t="shared" si="73"/>
        <v>#REF!</v>
      </c>
      <c r="CJ21" s="48" t="e">
        <f t="shared" si="74"/>
        <v>#REF!</v>
      </c>
      <c r="CK21" s="48" t="e">
        <f t="shared" si="75"/>
        <v>#REF!</v>
      </c>
      <c r="CL21" s="48" t="e">
        <f t="shared" si="76"/>
        <v>#REF!</v>
      </c>
      <c r="CM21" s="48" t="e">
        <f t="shared" si="77"/>
        <v>#REF!</v>
      </c>
      <c r="CN21" s="46" t="e">
        <f t="shared" si="78"/>
        <v>#REF!</v>
      </c>
      <c r="CO21" s="49" t="e">
        <f t="shared" si="79"/>
        <v>#REF!</v>
      </c>
      <c r="CP21" s="49" t="e">
        <f t="shared" si="80"/>
        <v>#REF!</v>
      </c>
      <c r="CQ21" s="49" t="e">
        <f t="shared" si="81"/>
        <v>#REF!</v>
      </c>
      <c r="CR21" s="49" t="e">
        <f t="shared" si="82"/>
        <v>#REF!</v>
      </c>
      <c r="CS21" s="49" t="e">
        <f t="shared" si="83"/>
        <v>#REF!</v>
      </c>
      <c r="CT21" s="49" t="e">
        <f t="shared" si="84"/>
        <v>#REF!</v>
      </c>
      <c r="CU21" s="49" t="e">
        <f t="shared" si="85"/>
        <v>#REF!</v>
      </c>
      <c r="CV21" s="46" t="e">
        <f t="shared" si="86"/>
        <v>#REF!</v>
      </c>
      <c r="CW21" s="50" t="e">
        <f t="shared" si="87"/>
        <v>#REF!</v>
      </c>
      <c r="CX21" s="50" t="e">
        <f t="shared" si="88"/>
        <v>#REF!</v>
      </c>
      <c r="CY21" s="50" t="e">
        <f t="shared" si="89"/>
        <v>#REF!</v>
      </c>
      <c r="CZ21" s="50" t="e">
        <f t="shared" si="90"/>
        <v>#REF!</v>
      </c>
      <c r="DA21" s="50" t="e">
        <f t="shared" si="91"/>
        <v>#REF!</v>
      </c>
      <c r="DB21" s="50" t="e">
        <f t="shared" si="92"/>
        <v>#REF!</v>
      </c>
      <c r="DC21" s="50" t="e">
        <f t="shared" si="93"/>
        <v>#REF!</v>
      </c>
      <c r="DD21" s="46" t="e">
        <f t="shared" si="94"/>
        <v>#REF!</v>
      </c>
      <c r="DE21" s="106" t="e">
        <f>#REF!</f>
        <v>#REF!</v>
      </c>
      <c r="DG21" s="1">
        <f t="shared" si="95"/>
        <v>0</v>
      </c>
    </row>
    <row r="22" spans="1:111" x14ac:dyDescent="0.2">
      <c r="A22" s="2" t="e">
        <f>#REF!</f>
        <v>#REF!</v>
      </c>
      <c r="B22" s="2" t="e">
        <f>#REF!</f>
        <v>#REF!</v>
      </c>
      <c r="C22" s="2" t="e">
        <f>#REF!</f>
        <v>#REF!</v>
      </c>
      <c r="D22" s="95" t="e">
        <f t="shared" si="0"/>
        <v>#REF!</v>
      </c>
      <c r="E22" s="94" t="e">
        <f>#REF!</f>
        <v>#REF!</v>
      </c>
      <c r="F22" s="94" t="e">
        <f t="shared" si="1"/>
        <v>#REF!</v>
      </c>
      <c r="G22" s="95" t="e">
        <f t="shared" si="2"/>
        <v>#REF!</v>
      </c>
      <c r="H22" s="95" t="e">
        <f t="shared" si="3"/>
        <v>#REF!</v>
      </c>
      <c r="I22" s="95" t="e">
        <f t="shared" si="4"/>
        <v>#REF!</v>
      </c>
      <c r="J22" s="95" t="e">
        <f t="shared" si="5"/>
        <v>#REF!</v>
      </c>
      <c r="K22" s="95" t="e">
        <f t="shared" si="6"/>
        <v>#REF!</v>
      </c>
      <c r="L22" s="94" t="e">
        <f>#REF!</f>
        <v>#REF!</v>
      </c>
      <c r="M22" s="94" t="e">
        <f t="shared" si="7"/>
        <v>#REF!</v>
      </c>
      <c r="N22" s="95" t="e">
        <f t="shared" si="8"/>
        <v>#REF!</v>
      </c>
      <c r="O22" s="95" t="e">
        <f t="shared" si="9"/>
        <v>#REF!</v>
      </c>
      <c r="P22" s="95" t="e">
        <f t="shared" si="10"/>
        <v>#REF!</v>
      </c>
      <c r="Q22" s="95" t="e">
        <f t="shared" si="11"/>
        <v>#REF!</v>
      </c>
      <c r="R22" s="95" t="e">
        <f t="shared" si="12"/>
        <v>#REF!</v>
      </c>
      <c r="S22" s="94" t="e">
        <f>#REF!</f>
        <v>#REF!</v>
      </c>
      <c r="T22" s="94" t="e">
        <f t="shared" si="13"/>
        <v>#REF!</v>
      </c>
      <c r="U22" s="95" t="e">
        <f t="shared" si="14"/>
        <v>#REF!</v>
      </c>
      <c r="V22" s="95" t="e">
        <f t="shared" si="15"/>
        <v>#REF!</v>
      </c>
      <c r="W22" s="95" t="e">
        <f t="shared" si="16"/>
        <v>#REF!</v>
      </c>
      <c r="X22" s="95" t="e">
        <f t="shared" si="17"/>
        <v>#REF!</v>
      </c>
      <c r="Y22" s="95" t="e">
        <f t="shared" si="18"/>
        <v>#REF!</v>
      </c>
      <c r="Z22" s="94" t="e">
        <f>#REF!</f>
        <v>#REF!</v>
      </c>
      <c r="AA22" s="94" t="e">
        <f t="shared" si="19"/>
        <v>#REF!</v>
      </c>
      <c r="AB22" s="95" t="e">
        <f t="shared" si="20"/>
        <v>#REF!</v>
      </c>
      <c r="AC22" s="95" t="e">
        <f t="shared" si="21"/>
        <v>#REF!</v>
      </c>
      <c r="AD22" s="95" t="e">
        <f t="shared" si="22"/>
        <v>#REF!</v>
      </c>
      <c r="AE22" s="95" t="e">
        <f t="shared" si="23"/>
        <v>#REF!</v>
      </c>
      <c r="AF22" s="95" t="e">
        <f t="shared" si="24"/>
        <v>#REF!</v>
      </c>
      <c r="AG22" s="94" t="e">
        <f>#REF!</f>
        <v>#REF!</v>
      </c>
      <c r="AH22" s="94" t="e">
        <f t="shared" si="25"/>
        <v>#REF!</v>
      </c>
      <c r="AI22" s="95" t="e">
        <f t="shared" si="26"/>
        <v>#REF!</v>
      </c>
      <c r="AJ22" s="95" t="e">
        <f t="shared" si="27"/>
        <v>#REF!</v>
      </c>
      <c r="AK22" s="95" t="e">
        <f t="shared" si="28"/>
        <v>#REF!</v>
      </c>
      <c r="AL22" s="95" t="e">
        <f t="shared" si="29"/>
        <v>#REF!</v>
      </c>
      <c r="AM22" s="95" t="e">
        <f t="shared" si="30"/>
        <v>#REF!</v>
      </c>
      <c r="AN22" s="94" t="e">
        <f>#REF!</f>
        <v>#REF!</v>
      </c>
      <c r="AO22" s="94" t="e">
        <f t="shared" si="31"/>
        <v>#REF!</v>
      </c>
      <c r="AP22" s="95" t="e">
        <f t="shared" si="32"/>
        <v>#REF!</v>
      </c>
      <c r="AQ22" s="95" t="e">
        <f t="shared" si="33"/>
        <v>#REF!</v>
      </c>
      <c r="AR22" s="95" t="e">
        <f t="shared" si="34"/>
        <v>#REF!</v>
      </c>
      <c r="AS22" s="95" t="e">
        <f t="shared" si="35"/>
        <v>#REF!</v>
      </c>
      <c r="AT22" s="95" t="e">
        <f t="shared" si="36"/>
        <v>#REF!</v>
      </c>
      <c r="AU22" s="94" t="e">
        <f>#REF!</f>
        <v>#REF!</v>
      </c>
      <c r="AV22" s="94" t="e">
        <f t="shared" si="37"/>
        <v>#REF!</v>
      </c>
      <c r="AW22" s="95" t="e">
        <f t="shared" si="38"/>
        <v>#REF!</v>
      </c>
      <c r="AX22" s="95" t="e">
        <f t="shared" si="39"/>
        <v>#REF!</v>
      </c>
      <c r="AY22" s="95" t="e">
        <f t="shared" si="40"/>
        <v>#REF!</v>
      </c>
      <c r="AZ22" s="95" t="e">
        <f t="shared" si="41"/>
        <v>#REF!</v>
      </c>
      <c r="BA22" s="95" t="e">
        <f t="shared" si="42"/>
        <v>#REF!</v>
      </c>
      <c r="BB22" s="94" t="e">
        <f>#REF!</f>
        <v>#REF!</v>
      </c>
      <c r="BC22" s="94" t="e">
        <f t="shared" si="43"/>
        <v>#REF!</v>
      </c>
      <c r="BD22" s="95" t="e">
        <f t="shared" si="44"/>
        <v>#REF!</v>
      </c>
      <c r="BE22" s="95" t="e">
        <f t="shared" si="45"/>
        <v>#REF!</v>
      </c>
      <c r="BF22" s="95" t="e">
        <f t="shared" si="46"/>
        <v>#REF!</v>
      </c>
      <c r="BG22" s="95" t="e">
        <f t="shared" si="47"/>
        <v>#REF!</v>
      </c>
      <c r="BH22" s="95" t="e">
        <f t="shared" si="48"/>
        <v>#REF!</v>
      </c>
      <c r="BI22" s="94" t="e">
        <f>#REF!</f>
        <v>#REF!</v>
      </c>
      <c r="BJ22" s="94" t="e">
        <f t="shared" si="49"/>
        <v>#REF!</v>
      </c>
      <c r="BK22" s="95" t="e">
        <f t="shared" si="50"/>
        <v>#REF!</v>
      </c>
      <c r="BL22" s="95" t="e">
        <f t="shared" si="51"/>
        <v>#REF!</v>
      </c>
      <c r="BM22" s="95" t="e">
        <f t="shared" si="52"/>
        <v>#REF!</v>
      </c>
      <c r="BN22" s="95" t="e">
        <f t="shared" si="53"/>
        <v>#REF!</v>
      </c>
      <c r="BO22" s="95" t="e">
        <f t="shared" si="54"/>
        <v>#REF!</v>
      </c>
      <c r="BP22" s="52" t="e">
        <f>#REF!</f>
        <v>#REF!</v>
      </c>
      <c r="BQ22" s="53" t="e">
        <f t="shared" si="55"/>
        <v>#REF!</v>
      </c>
      <c r="BR22" s="3" t="e">
        <f t="shared" si="56"/>
        <v>#REF!</v>
      </c>
      <c r="BS22" s="3" t="e">
        <f t="shared" si="57"/>
        <v>#REF!</v>
      </c>
      <c r="BT22" s="3" t="e">
        <f t="shared" si="58"/>
        <v>#REF!</v>
      </c>
      <c r="BU22" s="3" t="e">
        <f t="shared" si="59"/>
        <v>#REF!</v>
      </c>
      <c r="BV22" s="33" t="e">
        <f t="shared" si="60"/>
        <v>#REF!</v>
      </c>
      <c r="BW22" s="46" t="e">
        <f t="shared" si="61"/>
        <v>#REF!</v>
      </c>
      <c r="BX22" s="3" t="e">
        <f t="shared" si="62"/>
        <v>#REF!</v>
      </c>
      <c r="BY22" s="47" t="e">
        <f t="shared" si="63"/>
        <v>#REF!</v>
      </c>
      <c r="BZ22" s="47" t="e">
        <f t="shared" si="64"/>
        <v>#REF!</v>
      </c>
      <c r="CA22" s="47" t="e">
        <f t="shared" si="65"/>
        <v>#REF!</v>
      </c>
      <c r="CB22" s="47" t="e">
        <f t="shared" si="66"/>
        <v>#REF!</v>
      </c>
      <c r="CC22" s="47" t="e">
        <f t="shared" si="67"/>
        <v>#REF!</v>
      </c>
      <c r="CD22" s="47" t="e">
        <f t="shared" si="68"/>
        <v>#REF!</v>
      </c>
      <c r="CE22" s="47" t="e">
        <f t="shared" si="69"/>
        <v>#REF!</v>
      </c>
      <c r="CF22" s="46" t="e">
        <f t="shared" si="70"/>
        <v>#REF!</v>
      </c>
      <c r="CG22" s="48" t="e">
        <f t="shared" si="71"/>
        <v>#REF!</v>
      </c>
      <c r="CH22" s="48" t="e">
        <f t="shared" si="72"/>
        <v>#REF!</v>
      </c>
      <c r="CI22" s="48" t="e">
        <f t="shared" si="73"/>
        <v>#REF!</v>
      </c>
      <c r="CJ22" s="48" t="e">
        <f t="shared" si="74"/>
        <v>#REF!</v>
      </c>
      <c r="CK22" s="48" t="e">
        <f t="shared" si="75"/>
        <v>#REF!</v>
      </c>
      <c r="CL22" s="48" t="e">
        <f t="shared" si="76"/>
        <v>#REF!</v>
      </c>
      <c r="CM22" s="48" t="e">
        <f t="shared" si="77"/>
        <v>#REF!</v>
      </c>
      <c r="CN22" s="46" t="e">
        <f t="shared" si="78"/>
        <v>#REF!</v>
      </c>
      <c r="CO22" s="49" t="e">
        <f t="shared" si="79"/>
        <v>#REF!</v>
      </c>
      <c r="CP22" s="49" t="e">
        <f t="shared" si="80"/>
        <v>#REF!</v>
      </c>
      <c r="CQ22" s="49" t="e">
        <f t="shared" si="81"/>
        <v>#REF!</v>
      </c>
      <c r="CR22" s="49" t="e">
        <f t="shared" si="82"/>
        <v>#REF!</v>
      </c>
      <c r="CS22" s="49" t="e">
        <f t="shared" si="83"/>
        <v>#REF!</v>
      </c>
      <c r="CT22" s="49" t="e">
        <f t="shared" si="84"/>
        <v>#REF!</v>
      </c>
      <c r="CU22" s="49" t="e">
        <f t="shared" si="85"/>
        <v>#REF!</v>
      </c>
      <c r="CV22" s="46" t="e">
        <f t="shared" si="86"/>
        <v>#REF!</v>
      </c>
      <c r="CW22" s="50" t="e">
        <f t="shared" si="87"/>
        <v>#REF!</v>
      </c>
      <c r="CX22" s="50" t="e">
        <f t="shared" si="88"/>
        <v>#REF!</v>
      </c>
      <c r="CY22" s="50" t="e">
        <f t="shared" si="89"/>
        <v>#REF!</v>
      </c>
      <c r="CZ22" s="50" t="e">
        <f t="shared" si="90"/>
        <v>#REF!</v>
      </c>
      <c r="DA22" s="50" t="e">
        <f t="shared" si="91"/>
        <v>#REF!</v>
      </c>
      <c r="DB22" s="50" t="e">
        <f t="shared" si="92"/>
        <v>#REF!</v>
      </c>
      <c r="DC22" s="50" t="e">
        <f t="shared" si="93"/>
        <v>#REF!</v>
      </c>
      <c r="DD22" s="46" t="e">
        <f t="shared" si="94"/>
        <v>#REF!</v>
      </c>
      <c r="DE22" s="106" t="e">
        <f>#REF!</f>
        <v>#REF!</v>
      </c>
      <c r="DG22" s="1">
        <f t="shared" si="95"/>
        <v>0</v>
      </c>
    </row>
    <row r="23" spans="1:111" x14ac:dyDescent="0.2">
      <c r="A23" s="2" t="e">
        <f>#REF!</f>
        <v>#REF!</v>
      </c>
      <c r="B23" s="2" t="e">
        <f>#REF!</f>
        <v>#REF!</v>
      </c>
      <c r="C23" s="2" t="e">
        <f>#REF!</f>
        <v>#REF!</v>
      </c>
      <c r="D23" s="95" t="e">
        <f t="shared" si="0"/>
        <v>#REF!</v>
      </c>
      <c r="E23" s="94" t="e">
        <f>#REF!</f>
        <v>#REF!</v>
      </c>
      <c r="F23" s="94" t="e">
        <f t="shared" si="1"/>
        <v>#REF!</v>
      </c>
      <c r="G23" s="95" t="e">
        <f t="shared" si="2"/>
        <v>#REF!</v>
      </c>
      <c r="H23" s="95" t="e">
        <f t="shared" si="3"/>
        <v>#REF!</v>
      </c>
      <c r="I23" s="95" t="e">
        <f t="shared" si="4"/>
        <v>#REF!</v>
      </c>
      <c r="J23" s="95" t="e">
        <f t="shared" si="5"/>
        <v>#REF!</v>
      </c>
      <c r="K23" s="95" t="e">
        <f t="shared" si="6"/>
        <v>#REF!</v>
      </c>
      <c r="L23" s="94" t="e">
        <f>#REF!</f>
        <v>#REF!</v>
      </c>
      <c r="M23" s="94" t="e">
        <f t="shared" si="7"/>
        <v>#REF!</v>
      </c>
      <c r="N23" s="95" t="e">
        <f t="shared" si="8"/>
        <v>#REF!</v>
      </c>
      <c r="O23" s="95" t="e">
        <f t="shared" si="9"/>
        <v>#REF!</v>
      </c>
      <c r="P23" s="95" t="e">
        <f t="shared" si="10"/>
        <v>#REF!</v>
      </c>
      <c r="Q23" s="95" t="e">
        <f t="shared" si="11"/>
        <v>#REF!</v>
      </c>
      <c r="R23" s="95" t="e">
        <f t="shared" si="12"/>
        <v>#REF!</v>
      </c>
      <c r="S23" s="94" t="e">
        <f>#REF!</f>
        <v>#REF!</v>
      </c>
      <c r="T23" s="94" t="e">
        <f t="shared" si="13"/>
        <v>#REF!</v>
      </c>
      <c r="U23" s="95" t="e">
        <f t="shared" si="14"/>
        <v>#REF!</v>
      </c>
      <c r="V23" s="95" t="e">
        <f t="shared" si="15"/>
        <v>#REF!</v>
      </c>
      <c r="W23" s="95" t="e">
        <f t="shared" si="16"/>
        <v>#REF!</v>
      </c>
      <c r="X23" s="95" t="e">
        <f t="shared" si="17"/>
        <v>#REF!</v>
      </c>
      <c r="Y23" s="95" t="e">
        <f t="shared" si="18"/>
        <v>#REF!</v>
      </c>
      <c r="Z23" s="94" t="e">
        <f>#REF!</f>
        <v>#REF!</v>
      </c>
      <c r="AA23" s="94" t="e">
        <f t="shared" si="19"/>
        <v>#REF!</v>
      </c>
      <c r="AB23" s="95" t="e">
        <f t="shared" si="20"/>
        <v>#REF!</v>
      </c>
      <c r="AC23" s="95" t="e">
        <f t="shared" si="21"/>
        <v>#REF!</v>
      </c>
      <c r="AD23" s="95" t="e">
        <f t="shared" si="22"/>
        <v>#REF!</v>
      </c>
      <c r="AE23" s="95" t="e">
        <f t="shared" si="23"/>
        <v>#REF!</v>
      </c>
      <c r="AF23" s="95" t="e">
        <f t="shared" si="24"/>
        <v>#REF!</v>
      </c>
      <c r="AG23" s="94" t="e">
        <f>#REF!</f>
        <v>#REF!</v>
      </c>
      <c r="AH23" s="94" t="e">
        <f t="shared" si="25"/>
        <v>#REF!</v>
      </c>
      <c r="AI23" s="95" t="e">
        <f t="shared" si="26"/>
        <v>#REF!</v>
      </c>
      <c r="AJ23" s="95" t="e">
        <f t="shared" si="27"/>
        <v>#REF!</v>
      </c>
      <c r="AK23" s="95" t="e">
        <f t="shared" si="28"/>
        <v>#REF!</v>
      </c>
      <c r="AL23" s="95" t="e">
        <f t="shared" si="29"/>
        <v>#REF!</v>
      </c>
      <c r="AM23" s="95" t="e">
        <f t="shared" si="30"/>
        <v>#REF!</v>
      </c>
      <c r="AN23" s="94" t="e">
        <f>#REF!</f>
        <v>#REF!</v>
      </c>
      <c r="AO23" s="94" t="e">
        <f t="shared" si="31"/>
        <v>#REF!</v>
      </c>
      <c r="AP23" s="95" t="e">
        <f t="shared" si="32"/>
        <v>#REF!</v>
      </c>
      <c r="AQ23" s="95" t="e">
        <f t="shared" si="33"/>
        <v>#REF!</v>
      </c>
      <c r="AR23" s="95" t="e">
        <f t="shared" si="34"/>
        <v>#REF!</v>
      </c>
      <c r="AS23" s="95" t="e">
        <f t="shared" si="35"/>
        <v>#REF!</v>
      </c>
      <c r="AT23" s="95" t="e">
        <f t="shared" si="36"/>
        <v>#REF!</v>
      </c>
      <c r="AU23" s="94" t="e">
        <f>#REF!</f>
        <v>#REF!</v>
      </c>
      <c r="AV23" s="94" t="e">
        <f t="shared" si="37"/>
        <v>#REF!</v>
      </c>
      <c r="AW23" s="95" t="e">
        <f t="shared" si="38"/>
        <v>#REF!</v>
      </c>
      <c r="AX23" s="95" t="e">
        <f t="shared" si="39"/>
        <v>#REF!</v>
      </c>
      <c r="AY23" s="95" t="e">
        <f t="shared" si="40"/>
        <v>#REF!</v>
      </c>
      <c r="AZ23" s="95" t="e">
        <f t="shared" si="41"/>
        <v>#REF!</v>
      </c>
      <c r="BA23" s="95" t="e">
        <f t="shared" si="42"/>
        <v>#REF!</v>
      </c>
      <c r="BB23" s="94" t="e">
        <f>#REF!</f>
        <v>#REF!</v>
      </c>
      <c r="BC23" s="94" t="e">
        <f t="shared" si="43"/>
        <v>#REF!</v>
      </c>
      <c r="BD23" s="95" t="e">
        <f t="shared" si="44"/>
        <v>#REF!</v>
      </c>
      <c r="BE23" s="95" t="e">
        <f t="shared" si="45"/>
        <v>#REF!</v>
      </c>
      <c r="BF23" s="95" t="e">
        <f t="shared" si="46"/>
        <v>#REF!</v>
      </c>
      <c r="BG23" s="95" t="e">
        <f t="shared" si="47"/>
        <v>#REF!</v>
      </c>
      <c r="BH23" s="95" t="e">
        <f t="shared" si="48"/>
        <v>#REF!</v>
      </c>
      <c r="BI23" s="94" t="e">
        <f>#REF!</f>
        <v>#REF!</v>
      </c>
      <c r="BJ23" s="94" t="e">
        <f t="shared" si="49"/>
        <v>#REF!</v>
      </c>
      <c r="BK23" s="95" t="e">
        <f t="shared" si="50"/>
        <v>#REF!</v>
      </c>
      <c r="BL23" s="95" t="e">
        <f t="shared" si="51"/>
        <v>#REF!</v>
      </c>
      <c r="BM23" s="95" t="e">
        <f t="shared" si="52"/>
        <v>#REF!</v>
      </c>
      <c r="BN23" s="95" t="e">
        <f t="shared" si="53"/>
        <v>#REF!</v>
      </c>
      <c r="BO23" s="95" t="e">
        <f t="shared" si="54"/>
        <v>#REF!</v>
      </c>
      <c r="BP23" s="52" t="e">
        <f>#REF!</f>
        <v>#REF!</v>
      </c>
      <c r="BQ23" s="53" t="e">
        <f t="shared" si="55"/>
        <v>#REF!</v>
      </c>
      <c r="BR23" s="3" t="e">
        <f t="shared" si="56"/>
        <v>#REF!</v>
      </c>
      <c r="BS23" s="3" t="e">
        <f t="shared" si="57"/>
        <v>#REF!</v>
      </c>
      <c r="BT23" s="3" t="e">
        <f t="shared" si="58"/>
        <v>#REF!</v>
      </c>
      <c r="BU23" s="3" t="e">
        <f t="shared" si="59"/>
        <v>#REF!</v>
      </c>
      <c r="BV23" s="33" t="e">
        <f t="shared" si="60"/>
        <v>#REF!</v>
      </c>
      <c r="BW23" s="46" t="e">
        <f t="shared" si="61"/>
        <v>#REF!</v>
      </c>
      <c r="BX23" s="3" t="e">
        <f t="shared" si="62"/>
        <v>#REF!</v>
      </c>
      <c r="BY23" s="47" t="e">
        <f t="shared" si="63"/>
        <v>#REF!</v>
      </c>
      <c r="BZ23" s="47" t="e">
        <f t="shared" si="64"/>
        <v>#REF!</v>
      </c>
      <c r="CA23" s="47" t="e">
        <f t="shared" si="65"/>
        <v>#REF!</v>
      </c>
      <c r="CB23" s="47" t="e">
        <f t="shared" si="66"/>
        <v>#REF!</v>
      </c>
      <c r="CC23" s="47" t="e">
        <f t="shared" si="67"/>
        <v>#REF!</v>
      </c>
      <c r="CD23" s="47" t="e">
        <f t="shared" si="68"/>
        <v>#REF!</v>
      </c>
      <c r="CE23" s="47" t="e">
        <f t="shared" si="69"/>
        <v>#REF!</v>
      </c>
      <c r="CF23" s="46" t="e">
        <f t="shared" si="70"/>
        <v>#REF!</v>
      </c>
      <c r="CG23" s="48" t="e">
        <f t="shared" si="71"/>
        <v>#REF!</v>
      </c>
      <c r="CH23" s="48" t="e">
        <f t="shared" si="72"/>
        <v>#REF!</v>
      </c>
      <c r="CI23" s="48" t="e">
        <f t="shared" si="73"/>
        <v>#REF!</v>
      </c>
      <c r="CJ23" s="48" t="e">
        <f t="shared" si="74"/>
        <v>#REF!</v>
      </c>
      <c r="CK23" s="48" t="e">
        <f t="shared" si="75"/>
        <v>#REF!</v>
      </c>
      <c r="CL23" s="48" t="e">
        <f t="shared" si="76"/>
        <v>#REF!</v>
      </c>
      <c r="CM23" s="48" t="e">
        <f t="shared" si="77"/>
        <v>#REF!</v>
      </c>
      <c r="CN23" s="46" t="e">
        <f t="shared" si="78"/>
        <v>#REF!</v>
      </c>
      <c r="CO23" s="49" t="e">
        <f t="shared" si="79"/>
        <v>#REF!</v>
      </c>
      <c r="CP23" s="49" t="e">
        <f t="shared" si="80"/>
        <v>#REF!</v>
      </c>
      <c r="CQ23" s="49" t="e">
        <f t="shared" si="81"/>
        <v>#REF!</v>
      </c>
      <c r="CR23" s="49" t="e">
        <f t="shared" si="82"/>
        <v>#REF!</v>
      </c>
      <c r="CS23" s="49" t="e">
        <f t="shared" si="83"/>
        <v>#REF!</v>
      </c>
      <c r="CT23" s="49" t="e">
        <f t="shared" si="84"/>
        <v>#REF!</v>
      </c>
      <c r="CU23" s="49" t="e">
        <f t="shared" si="85"/>
        <v>#REF!</v>
      </c>
      <c r="CV23" s="46" t="e">
        <f t="shared" si="86"/>
        <v>#REF!</v>
      </c>
      <c r="CW23" s="50" t="e">
        <f t="shared" si="87"/>
        <v>#REF!</v>
      </c>
      <c r="CX23" s="50" t="e">
        <f t="shared" si="88"/>
        <v>#REF!</v>
      </c>
      <c r="CY23" s="50" t="e">
        <f t="shared" si="89"/>
        <v>#REF!</v>
      </c>
      <c r="CZ23" s="50" t="e">
        <f t="shared" si="90"/>
        <v>#REF!</v>
      </c>
      <c r="DA23" s="50" t="e">
        <f t="shared" si="91"/>
        <v>#REF!</v>
      </c>
      <c r="DB23" s="50" t="e">
        <f t="shared" si="92"/>
        <v>#REF!</v>
      </c>
      <c r="DC23" s="50" t="e">
        <f t="shared" si="93"/>
        <v>#REF!</v>
      </c>
      <c r="DD23" s="46" t="e">
        <f t="shared" si="94"/>
        <v>#REF!</v>
      </c>
      <c r="DE23" s="106" t="e">
        <f>#REF!</f>
        <v>#REF!</v>
      </c>
      <c r="DG23" s="1">
        <f t="shared" si="95"/>
        <v>0</v>
      </c>
    </row>
    <row r="24" spans="1:111" x14ac:dyDescent="0.2">
      <c r="A24" s="2" t="e">
        <f>#REF!</f>
        <v>#REF!</v>
      </c>
      <c r="B24" s="2" t="e">
        <f>#REF!</f>
        <v>#REF!</v>
      </c>
      <c r="C24" s="2" t="e">
        <f>#REF!</f>
        <v>#REF!</v>
      </c>
      <c r="D24" s="95" t="e">
        <f t="shared" si="0"/>
        <v>#REF!</v>
      </c>
      <c r="E24" s="94" t="e">
        <f>#REF!</f>
        <v>#REF!</v>
      </c>
      <c r="F24" s="94" t="e">
        <f t="shared" si="1"/>
        <v>#REF!</v>
      </c>
      <c r="G24" s="95" t="e">
        <f t="shared" si="2"/>
        <v>#REF!</v>
      </c>
      <c r="H24" s="95" t="e">
        <f t="shared" si="3"/>
        <v>#REF!</v>
      </c>
      <c r="I24" s="95" t="e">
        <f t="shared" si="4"/>
        <v>#REF!</v>
      </c>
      <c r="J24" s="95" t="e">
        <f t="shared" si="5"/>
        <v>#REF!</v>
      </c>
      <c r="K24" s="95" t="e">
        <f t="shared" si="6"/>
        <v>#REF!</v>
      </c>
      <c r="L24" s="94" t="e">
        <f>#REF!</f>
        <v>#REF!</v>
      </c>
      <c r="M24" s="94" t="e">
        <f t="shared" si="7"/>
        <v>#REF!</v>
      </c>
      <c r="N24" s="95" t="e">
        <f t="shared" si="8"/>
        <v>#REF!</v>
      </c>
      <c r="O24" s="95" t="e">
        <f t="shared" si="9"/>
        <v>#REF!</v>
      </c>
      <c r="P24" s="95" t="e">
        <f t="shared" si="10"/>
        <v>#REF!</v>
      </c>
      <c r="Q24" s="95" t="e">
        <f t="shared" si="11"/>
        <v>#REF!</v>
      </c>
      <c r="R24" s="95" t="e">
        <f t="shared" si="12"/>
        <v>#REF!</v>
      </c>
      <c r="S24" s="94" t="e">
        <f>#REF!</f>
        <v>#REF!</v>
      </c>
      <c r="T24" s="94" t="e">
        <f t="shared" si="13"/>
        <v>#REF!</v>
      </c>
      <c r="U24" s="95" t="e">
        <f t="shared" si="14"/>
        <v>#REF!</v>
      </c>
      <c r="V24" s="95" t="e">
        <f t="shared" si="15"/>
        <v>#REF!</v>
      </c>
      <c r="W24" s="95" t="e">
        <f t="shared" si="16"/>
        <v>#REF!</v>
      </c>
      <c r="X24" s="95" t="e">
        <f t="shared" si="17"/>
        <v>#REF!</v>
      </c>
      <c r="Y24" s="95" t="e">
        <f t="shared" si="18"/>
        <v>#REF!</v>
      </c>
      <c r="Z24" s="94" t="e">
        <f>#REF!</f>
        <v>#REF!</v>
      </c>
      <c r="AA24" s="94" t="e">
        <f t="shared" si="19"/>
        <v>#REF!</v>
      </c>
      <c r="AB24" s="95" t="e">
        <f t="shared" si="20"/>
        <v>#REF!</v>
      </c>
      <c r="AC24" s="95" t="e">
        <f t="shared" si="21"/>
        <v>#REF!</v>
      </c>
      <c r="AD24" s="95" t="e">
        <f t="shared" si="22"/>
        <v>#REF!</v>
      </c>
      <c r="AE24" s="95" t="e">
        <f t="shared" si="23"/>
        <v>#REF!</v>
      </c>
      <c r="AF24" s="95" t="e">
        <f t="shared" si="24"/>
        <v>#REF!</v>
      </c>
      <c r="AG24" s="94" t="e">
        <f>#REF!</f>
        <v>#REF!</v>
      </c>
      <c r="AH24" s="94" t="e">
        <f t="shared" si="25"/>
        <v>#REF!</v>
      </c>
      <c r="AI24" s="95" t="e">
        <f t="shared" si="26"/>
        <v>#REF!</v>
      </c>
      <c r="AJ24" s="95" t="e">
        <f t="shared" si="27"/>
        <v>#REF!</v>
      </c>
      <c r="AK24" s="95" t="e">
        <f t="shared" si="28"/>
        <v>#REF!</v>
      </c>
      <c r="AL24" s="95" t="e">
        <f t="shared" si="29"/>
        <v>#REF!</v>
      </c>
      <c r="AM24" s="95" t="e">
        <f t="shared" si="30"/>
        <v>#REF!</v>
      </c>
      <c r="AN24" s="94" t="e">
        <f>#REF!</f>
        <v>#REF!</v>
      </c>
      <c r="AO24" s="94" t="e">
        <f t="shared" si="31"/>
        <v>#REF!</v>
      </c>
      <c r="AP24" s="95" t="e">
        <f t="shared" si="32"/>
        <v>#REF!</v>
      </c>
      <c r="AQ24" s="95" t="e">
        <f t="shared" si="33"/>
        <v>#REF!</v>
      </c>
      <c r="AR24" s="95" t="e">
        <f t="shared" si="34"/>
        <v>#REF!</v>
      </c>
      <c r="AS24" s="95" t="e">
        <f t="shared" si="35"/>
        <v>#REF!</v>
      </c>
      <c r="AT24" s="95" t="e">
        <f t="shared" si="36"/>
        <v>#REF!</v>
      </c>
      <c r="AU24" s="94" t="e">
        <f>#REF!</f>
        <v>#REF!</v>
      </c>
      <c r="AV24" s="94" t="e">
        <f t="shared" si="37"/>
        <v>#REF!</v>
      </c>
      <c r="AW24" s="95" t="e">
        <f t="shared" si="38"/>
        <v>#REF!</v>
      </c>
      <c r="AX24" s="95" t="e">
        <f t="shared" si="39"/>
        <v>#REF!</v>
      </c>
      <c r="AY24" s="95" t="e">
        <f t="shared" si="40"/>
        <v>#REF!</v>
      </c>
      <c r="AZ24" s="95" t="e">
        <f t="shared" si="41"/>
        <v>#REF!</v>
      </c>
      <c r="BA24" s="95" t="e">
        <f t="shared" si="42"/>
        <v>#REF!</v>
      </c>
      <c r="BB24" s="94" t="e">
        <f>#REF!</f>
        <v>#REF!</v>
      </c>
      <c r="BC24" s="94" t="e">
        <f t="shared" si="43"/>
        <v>#REF!</v>
      </c>
      <c r="BD24" s="95" t="e">
        <f t="shared" si="44"/>
        <v>#REF!</v>
      </c>
      <c r="BE24" s="95" t="e">
        <f t="shared" si="45"/>
        <v>#REF!</v>
      </c>
      <c r="BF24" s="95" t="e">
        <f t="shared" si="46"/>
        <v>#REF!</v>
      </c>
      <c r="BG24" s="95" t="e">
        <f t="shared" si="47"/>
        <v>#REF!</v>
      </c>
      <c r="BH24" s="95" t="e">
        <f t="shared" si="48"/>
        <v>#REF!</v>
      </c>
      <c r="BI24" s="94" t="e">
        <f>#REF!</f>
        <v>#REF!</v>
      </c>
      <c r="BJ24" s="94" t="e">
        <f t="shared" si="49"/>
        <v>#REF!</v>
      </c>
      <c r="BK24" s="95" t="e">
        <f t="shared" si="50"/>
        <v>#REF!</v>
      </c>
      <c r="BL24" s="95" t="e">
        <f t="shared" si="51"/>
        <v>#REF!</v>
      </c>
      <c r="BM24" s="95" t="e">
        <f t="shared" si="52"/>
        <v>#REF!</v>
      </c>
      <c r="BN24" s="95" t="e">
        <f t="shared" si="53"/>
        <v>#REF!</v>
      </c>
      <c r="BO24" s="95" t="e">
        <f t="shared" si="54"/>
        <v>#REF!</v>
      </c>
      <c r="BP24" s="52" t="e">
        <f>#REF!</f>
        <v>#REF!</v>
      </c>
      <c r="BQ24" s="53" t="e">
        <f t="shared" si="55"/>
        <v>#REF!</v>
      </c>
      <c r="BR24" s="3" t="e">
        <f t="shared" si="56"/>
        <v>#REF!</v>
      </c>
      <c r="BS24" s="3" t="e">
        <f t="shared" si="57"/>
        <v>#REF!</v>
      </c>
      <c r="BT24" s="3" t="e">
        <f t="shared" si="58"/>
        <v>#REF!</v>
      </c>
      <c r="BU24" s="3" t="e">
        <f t="shared" si="59"/>
        <v>#REF!</v>
      </c>
      <c r="BV24" s="33" t="e">
        <f t="shared" si="60"/>
        <v>#REF!</v>
      </c>
      <c r="BW24" s="46" t="e">
        <f t="shared" si="61"/>
        <v>#REF!</v>
      </c>
      <c r="BX24" s="3" t="e">
        <f t="shared" si="62"/>
        <v>#REF!</v>
      </c>
      <c r="BY24" s="47" t="e">
        <f t="shared" si="63"/>
        <v>#REF!</v>
      </c>
      <c r="BZ24" s="47" t="e">
        <f t="shared" si="64"/>
        <v>#REF!</v>
      </c>
      <c r="CA24" s="47" t="e">
        <f t="shared" si="65"/>
        <v>#REF!</v>
      </c>
      <c r="CB24" s="47" t="e">
        <f t="shared" si="66"/>
        <v>#REF!</v>
      </c>
      <c r="CC24" s="47" t="e">
        <f t="shared" si="67"/>
        <v>#REF!</v>
      </c>
      <c r="CD24" s="47" t="e">
        <f t="shared" si="68"/>
        <v>#REF!</v>
      </c>
      <c r="CE24" s="47" t="e">
        <f t="shared" si="69"/>
        <v>#REF!</v>
      </c>
      <c r="CF24" s="46" t="e">
        <f t="shared" si="70"/>
        <v>#REF!</v>
      </c>
      <c r="CG24" s="48" t="e">
        <f t="shared" si="71"/>
        <v>#REF!</v>
      </c>
      <c r="CH24" s="48" t="e">
        <f t="shared" si="72"/>
        <v>#REF!</v>
      </c>
      <c r="CI24" s="48" t="e">
        <f t="shared" si="73"/>
        <v>#REF!</v>
      </c>
      <c r="CJ24" s="48" t="e">
        <f t="shared" si="74"/>
        <v>#REF!</v>
      </c>
      <c r="CK24" s="48" t="e">
        <f t="shared" si="75"/>
        <v>#REF!</v>
      </c>
      <c r="CL24" s="48" t="e">
        <f t="shared" si="76"/>
        <v>#REF!</v>
      </c>
      <c r="CM24" s="48" t="e">
        <f t="shared" si="77"/>
        <v>#REF!</v>
      </c>
      <c r="CN24" s="46" t="e">
        <f t="shared" si="78"/>
        <v>#REF!</v>
      </c>
      <c r="CO24" s="49" t="e">
        <f t="shared" si="79"/>
        <v>#REF!</v>
      </c>
      <c r="CP24" s="49" t="e">
        <f t="shared" si="80"/>
        <v>#REF!</v>
      </c>
      <c r="CQ24" s="49" t="e">
        <f t="shared" si="81"/>
        <v>#REF!</v>
      </c>
      <c r="CR24" s="49" t="e">
        <f t="shared" si="82"/>
        <v>#REF!</v>
      </c>
      <c r="CS24" s="49" t="e">
        <f t="shared" si="83"/>
        <v>#REF!</v>
      </c>
      <c r="CT24" s="49" t="e">
        <f t="shared" si="84"/>
        <v>#REF!</v>
      </c>
      <c r="CU24" s="49" t="e">
        <f t="shared" si="85"/>
        <v>#REF!</v>
      </c>
      <c r="CV24" s="46" t="e">
        <f t="shared" si="86"/>
        <v>#REF!</v>
      </c>
      <c r="CW24" s="50" t="e">
        <f t="shared" si="87"/>
        <v>#REF!</v>
      </c>
      <c r="CX24" s="50" t="e">
        <f t="shared" si="88"/>
        <v>#REF!</v>
      </c>
      <c r="CY24" s="50" t="e">
        <f t="shared" si="89"/>
        <v>#REF!</v>
      </c>
      <c r="CZ24" s="50" t="e">
        <f t="shared" si="90"/>
        <v>#REF!</v>
      </c>
      <c r="DA24" s="50" t="e">
        <f t="shared" si="91"/>
        <v>#REF!</v>
      </c>
      <c r="DB24" s="50" t="e">
        <f t="shared" si="92"/>
        <v>#REF!</v>
      </c>
      <c r="DC24" s="50" t="e">
        <f t="shared" si="93"/>
        <v>#REF!</v>
      </c>
      <c r="DD24" s="46" t="e">
        <f t="shared" si="94"/>
        <v>#REF!</v>
      </c>
      <c r="DE24" s="106" t="e">
        <f>#REF!</f>
        <v>#REF!</v>
      </c>
      <c r="DG24" s="1">
        <f t="shared" si="95"/>
        <v>0</v>
      </c>
    </row>
    <row r="25" spans="1:111" x14ac:dyDescent="0.2">
      <c r="A25" s="2" t="e">
        <f>#REF!</f>
        <v>#REF!</v>
      </c>
      <c r="B25" s="2" t="e">
        <f>#REF!</f>
        <v>#REF!</v>
      </c>
      <c r="C25" s="2" t="e">
        <f>#REF!</f>
        <v>#REF!</v>
      </c>
      <c r="D25" s="95" t="e">
        <f t="shared" si="0"/>
        <v>#REF!</v>
      </c>
      <c r="E25" s="94" t="e">
        <f>#REF!</f>
        <v>#REF!</v>
      </c>
      <c r="F25" s="94" t="e">
        <f t="shared" si="1"/>
        <v>#REF!</v>
      </c>
      <c r="G25" s="95" t="e">
        <f t="shared" si="2"/>
        <v>#REF!</v>
      </c>
      <c r="H25" s="95" t="e">
        <f t="shared" si="3"/>
        <v>#REF!</v>
      </c>
      <c r="I25" s="95" t="e">
        <f t="shared" si="4"/>
        <v>#REF!</v>
      </c>
      <c r="J25" s="95" t="e">
        <f t="shared" si="5"/>
        <v>#REF!</v>
      </c>
      <c r="K25" s="95" t="e">
        <f t="shared" si="6"/>
        <v>#REF!</v>
      </c>
      <c r="L25" s="94" t="e">
        <f>#REF!</f>
        <v>#REF!</v>
      </c>
      <c r="M25" s="94" t="e">
        <f t="shared" si="7"/>
        <v>#REF!</v>
      </c>
      <c r="N25" s="95" t="e">
        <f t="shared" si="8"/>
        <v>#REF!</v>
      </c>
      <c r="O25" s="95" t="e">
        <f t="shared" si="9"/>
        <v>#REF!</v>
      </c>
      <c r="P25" s="95" t="e">
        <f t="shared" si="10"/>
        <v>#REF!</v>
      </c>
      <c r="Q25" s="95" t="e">
        <f t="shared" si="11"/>
        <v>#REF!</v>
      </c>
      <c r="R25" s="95" t="e">
        <f t="shared" si="12"/>
        <v>#REF!</v>
      </c>
      <c r="S25" s="94" t="e">
        <f>#REF!</f>
        <v>#REF!</v>
      </c>
      <c r="T25" s="94" t="e">
        <f t="shared" si="13"/>
        <v>#REF!</v>
      </c>
      <c r="U25" s="95" t="e">
        <f t="shared" si="14"/>
        <v>#REF!</v>
      </c>
      <c r="V25" s="95" t="e">
        <f t="shared" si="15"/>
        <v>#REF!</v>
      </c>
      <c r="W25" s="95" t="e">
        <f t="shared" si="16"/>
        <v>#REF!</v>
      </c>
      <c r="X25" s="95" t="e">
        <f t="shared" si="17"/>
        <v>#REF!</v>
      </c>
      <c r="Y25" s="95" t="e">
        <f t="shared" si="18"/>
        <v>#REF!</v>
      </c>
      <c r="Z25" s="94" t="e">
        <f>#REF!</f>
        <v>#REF!</v>
      </c>
      <c r="AA25" s="94" t="e">
        <f t="shared" si="19"/>
        <v>#REF!</v>
      </c>
      <c r="AB25" s="95" t="e">
        <f t="shared" si="20"/>
        <v>#REF!</v>
      </c>
      <c r="AC25" s="95" t="e">
        <f t="shared" si="21"/>
        <v>#REF!</v>
      </c>
      <c r="AD25" s="95" t="e">
        <f t="shared" si="22"/>
        <v>#REF!</v>
      </c>
      <c r="AE25" s="95" t="e">
        <f t="shared" si="23"/>
        <v>#REF!</v>
      </c>
      <c r="AF25" s="95" t="e">
        <f t="shared" si="24"/>
        <v>#REF!</v>
      </c>
      <c r="AG25" s="94" t="e">
        <f>#REF!</f>
        <v>#REF!</v>
      </c>
      <c r="AH25" s="94" t="e">
        <f t="shared" si="25"/>
        <v>#REF!</v>
      </c>
      <c r="AI25" s="95" t="e">
        <f t="shared" si="26"/>
        <v>#REF!</v>
      </c>
      <c r="AJ25" s="95" t="e">
        <f t="shared" si="27"/>
        <v>#REF!</v>
      </c>
      <c r="AK25" s="95" t="e">
        <f t="shared" si="28"/>
        <v>#REF!</v>
      </c>
      <c r="AL25" s="95" t="e">
        <f t="shared" si="29"/>
        <v>#REF!</v>
      </c>
      <c r="AM25" s="95" t="e">
        <f t="shared" si="30"/>
        <v>#REF!</v>
      </c>
      <c r="AN25" s="94" t="e">
        <f>#REF!</f>
        <v>#REF!</v>
      </c>
      <c r="AO25" s="94" t="e">
        <f t="shared" si="31"/>
        <v>#REF!</v>
      </c>
      <c r="AP25" s="95" t="e">
        <f t="shared" si="32"/>
        <v>#REF!</v>
      </c>
      <c r="AQ25" s="95" t="e">
        <f t="shared" si="33"/>
        <v>#REF!</v>
      </c>
      <c r="AR25" s="95" t="e">
        <f t="shared" si="34"/>
        <v>#REF!</v>
      </c>
      <c r="AS25" s="95" t="e">
        <f t="shared" si="35"/>
        <v>#REF!</v>
      </c>
      <c r="AT25" s="95" t="e">
        <f t="shared" si="36"/>
        <v>#REF!</v>
      </c>
      <c r="AU25" s="94" t="e">
        <f>#REF!</f>
        <v>#REF!</v>
      </c>
      <c r="AV25" s="94" t="e">
        <f t="shared" si="37"/>
        <v>#REF!</v>
      </c>
      <c r="AW25" s="95" t="e">
        <f t="shared" si="38"/>
        <v>#REF!</v>
      </c>
      <c r="AX25" s="95" t="e">
        <f t="shared" si="39"/>
        <v>#REF!</v>
      </c>
      <c r="AY25" s="95" t="e">
        <f t="shared" si="40"/>
        <v>#REF!</v>
      </c>
      <c r="AZ25" s="95" t="e">
        <f t="shared" si="41"/>
        <v>#REF!</v>
      </c>
      <c r="BA25" s="95" t="e">
        <f t="shared" si="42"/>
        <v>#REF!</v>
      </c>
      <c r="BB25" s="94" t="e">
        <f>#REF!</f>
        <v>#REF!</v>
      </c>
      <c r="BC25" s="94" t="e">
        <f t="shared" si="43"/>
        <v>#REF!</v>
      </c>
      <c r="BD25" s="95" t="e">
        <f t="shared" si="44"/>
        <v>#REF!</v>
      </c>
      <c r="BE25" s="95" t="e">
        <f t="shared" si="45"/>
        <v>#REF!</v>
      </c>
      <c r="BF25" s="95" t="e">
        <f t="shared" si="46"/>
        <v>#REF!</v>
      </c>
      <c r="BG25" s="95" t="e">
        <f t="shared" si="47"/>
        <v>#REF!</v>
      </c>
      <c r="BH25" s="95" t="e">
        <f t="shared" si="48"/>
        <v>#REF!</v>
      </c>
      <c r="BI25" s="94" t="e">
        <f>#REF!</f>
        <v>#REF!</v>
      </c>
      <c r="BJ25" s="94" t="e">
        <f t="shared" si="49"/>
        <v>#REF!</v>
      </c>
      <c r="BK25" s="95" t="e">
        <f t="shared" si="50"/>
        <v>#REF!</v>
      </c>
      <c r="BL25" s="95" t="e">
        <f t="shared" si="51"/>
        <v>#REF!</v>
      </c>
      <c r="BM25" s="95" t="e">
        <f t="shared" si="52"/>
        <v>#REF!</v>
      </c>
      <c r="BN25" s="95" t="e">
        <f t="shared" si="53"/>
        <v>#REF!</v>
      </c>
      <c r="BO25" s="95" t="e">
        <f t="shared" si="54"/>
        <v>#REF!</v>
      </c>
      <c r="BP25" s="52" t="e">
        <f>#REF!</f>
        <v>#REF!</v>
      </c>
      <c r="BQ25" s="53" t="e">
        <f t="shared" si="55"/>
        <v>#REF!</v>
      </c>
      <c r="BR25" s="3" t="e">
        <f t="shared" si="56"/>
        <v>#REF!</v>
      </c>
      <c r="BS25" s="3" t="e">
        <f t="shared" si="57"/>
        <v>#REF!</v>
      </c>
      <c r="BT25" s="3" t="e">
        <f t="shared" si="58"/>
        <v>#REF!</v>
      </c>
      <c r="BU25" s="3" t="e">
        <f t="shared" si="59"/>
        <v>#REF!</v>
      </c>
      <c r="BV25" s="33" t="e">
        <f t="shared" si="60"/>
        <v>#REF!</v>
      </c>
      <c r="BW25" s="46" t="e">
        <f t="shared" si="61"/>
        <v>#REF!</v>
      </c>
      <c r="BX25" s="3" t="e">
        <f t="shared" si="62"/>
        <v>#REF!</v>
      </c>
      <c r="BY25" s="47" t="e">
        <f t="shared" si="63"/>
        <v>#REF!</v>
      </c>
      <c r="BZ25" s="47" t="e">
        <f t="shared" si="64"/>
        <v>#REF!</v>
      </c>
      <c r="CA25" s="47" t="e">
        <f t="shared" si="65"/>
        <v>#REF!</v>
      </c>
      <c r="CB25" s="47" t="e">
        <f t="shared" si="66"/>
        <v>#REF!</v>
      </c>
      <c r="CC25" s="47" t="e">
        <f t="shared" si="67"/>
        <v>#REF!</v>
      </c>
      <c r="CD25" s="47" t="e">
        <f t="shared" si="68"/>
        <v>#REF!</v>
      </c>
      <c r="CE25" s="47" t="e">
        <f t="shared" si="69"/>
        <v>#REF!</v>
      </c>
      <c r="CF25" s="46" t="e">
        <f t="shared" si="70"/>
        <v>#REF!</v>
      </c>
      <c r="CG25" s="48" t="e">
        <f t="shared" si="71"/>
        <v>#REF!</v>
      </c>
      <c r="CH25" s="48" t="e">
        <f t="shared" si="72"/>
        <v>#REF!</v>
      </c>
      <c r="CI25" s="48" t="e">
        <f t="shared" si="73"/>
        <v>#REF!</v>
      </c>
      <c r="CJ25" s="48" t="e">
        <f t="shared" si="74"/>
        <v>#REF!</v>
      </c>
      <c r="CK25" s="48" t="e">
        <f t="shared" si="75"/>
        <v>#REF!</v>
      </c>
      <c r="CL25" s="48" t="e">
        <f t="shared" si="76"/>
        <v>#REF!</v>
      </c>
      <c r="CM25" s="48" t="e">
        <f t="shared" si="77"/>
        <v>#REF!</v>
      </c>
      <c r="CN25" s="46" t="e">
        <f t="shared" si="78"/>
        <v>#REF!</v>
      </c>
      <c r="CO25" s="49" t="e">
        <f t="shared" si="79"/>
        <v>#REF!</v>
      </c>
      <c r="CP25" s="49" t="e">
        <f t="shared" si="80"/>
        <v>#REF!</v>
      </c>
      <c r="CQ25" s="49" t="e">
        <f t="shared" si="81"/>
        <v>#REF!</v>
      </c>
      <c r="CR25" s="49" t="e">
        <f t="shared" si="82"/>
        <v>#REF!</v>
      </c>
      <c r="CS25" s="49" t="e">
        <f t="shared" si="83"/>
        <v>#REF!</v>
      </c>
      <c r="CT25" s="49" t="e">
        <f t="shared" si="84"/>
        <v>#REF!</v>
      </c>
      <c r="CU25" s="49" t="e">
        <f t="shared" si="85"/>
        <v>#REF!</v>
      </c>
      <c r="CV25" s="46" t="e">
        <f t="shared" si="86"/>
        <v>#REF!</v>
      </c>
      <c r="CW25" s="50" t="e">
        <f t="shared" si="87"/>
        <v>#REF!</v>
      </c>
      <c r="CX25" s="50" t="e">
        <f t="shared" si="88"/>
        <v>#REF!</v>
      </c>
      <c r="CY25" s="50" t="e">
        <f t="shared" si="89"/>
        <v>#REF!</v>
      </c>
      <c r="CZ25" s="50" t="e">
        <f t="shared" si="90"/>
        <v>#REF!</v>
      </c>
      <c r="DA25" s="50" t="e">
        <f t="shared" si="91"/>
        <v>#REF!</v>
      </c>
      <c r="DB25" s="50" t="e">
        <f t="shared" si="92"/>
        <v>#REF!</v>
      </c>
      <c r="DC25" s="50" t="e">
        <f t="shared" si="93"/>
        <v>#REF!</v>
      </c>
      <c r="DD25" s="46" t="e">
        <f t="shared" si="94"/>
        <v>#REF!</v>
      </c>
      <c r="DE25" s="106" t="e">
        <f>#REF!</f>
        <v>#REF!</v>
      </c>
      <c r="DG25" s="1">
        <f t="shared" si="95"/>
        <v>0</v>
      </c>
    </row>
    <row r="26" spans="1:111" x14ac:dyDescent="0.2">
      <c r="A26" s="2" t="e">
        <f>#REF!</f>
        <v>#REF!</v>
      </c>
      <c r="B26" s="2" t="e">
        <f>#REF!</f>
        <v>#REF!</v>
      </c>
      <c r="C26" s="2" t="e">
        <f>#REF!</f>
        <v>#REF!</v>
      </c>
      <c r="D26" s="95" t="e">
        <f t="shared" si="0"/>
        <v>#REF!</v>
      </c>
      <c r="E26" s="94" t="e">
        <f>#REF!</f>
        <v>#REF!</v>
      </c>
      <c r="F26" s="94" t="e">
        <f t="shared" si="1"/>
        <v>#REF!</v>
      </c>
      <c r="G26" s="95" t="e">
        <f t="shared" si="2"/>
        <v>#REF!</v>
      </c>
      <c r="H26" s="95" t="e">
        <f t="shared" si="3"/>
        <v>#REF!</v>
      </c>
      <c r="I26" s="95" t="e">
        <f t="shared" si="4"/>
        <v>#REF!</v>
      </c>
      <c r="J26" s="95" t="e">
        <f t="shared" si="5"/>
        <v>#REF!</v>
      </c>
      <c r="K26" s="95" t="e">
        <f t="shared" si="6"/>
        <v>#REF!</v>
      </c>
      <c r="L26" s="94" t="e">
        <f>#REF!</f>
        <v>#REF!</v>
      </c>
      <c r="M26" s="94" t="e">
        <f t="shared" si="7"/>
        <v>#REF!</v>
      </c>
      <c r="N26" s="95" t="e">
        <f t="shared" si="8"/>
        <v>#REF!</v>
      </c>
      <c r="O26" s="95" t="e">
        <f t="shared" si="9"/>
        <v>#REF!</v>
      </c>
      <c r="P26" s="95" t="e">
        <f t="shared" si="10"/>
        <v>#REF!</v>
      </c>
      <c r="Q26" s="95" t="e">
        <f t="shared" si="11"/>
        <v>#REF!</v>
      </c>
      <c r="R26" s="95" t="e">
        <f t="shared" si="12"/>
        <v>#REF!</v>
      </c>
      <c r="S26" s="94" t="e">
        <f>#REF!</f>
        <v>#REF!</v>
      </c>
      <c r="T26" s="94" t="e">
        <f t="shared" si="13"/>
        <v>#REF!</v>
      </c>
      <c r="U26" s="95" t="e">
        <f t="shared" si="14"/>
        <v>#REF!</v>
      </c>
      <c r="V26" s="95" t="e">
        <f t="shared" si="15"/>
        <v>#REF!</v>
      </c>
      <c r="W26" s="95" t="e">
        <f t="shared" si="16"/>
        <v>#REF!</v>
      </c>
      <c r="X26" s="95" t="e">
        <f t="shared" si="17"/>
        <v>#REF!</v>
      </c>
      <c r="Y26" s="95" t="e">
        <f t="shared" si="18"/>
        <v>#REF!</v>
      </c>
      <c r="Z26" s="94" t="e">
        <f>#REF!</f>
        <v>#REF!</v>
      </c>
      <c r="AA26" s="94" t="e">
        <f t="shared" si="19"/>
        <v>#REF!</v>
      </c>
      <c r="AB26" s="95" t="e">
        <f t="shared" si="20"/>
        <v>#REF!</v>
      </c>
      <c r="AC26" s="95" t="e">
        <f t="shared" si="21"/>
        <v>#REF!</v>
      </c>
      <c r="AD26" s="95" t="e">
        <f t="shared" si="22"/>
        <v>#REF!</v>
      </c>
      <c r="AE26" s="95" t="e">
        <f t="shared" si="23"/>
        <v>#REF!</v>
      </c>
      <c r="AF26" s="95" t="e">
        <f t="shared" si="24"/>
        <v>#REF!</v>
      </c>
      <c r="AG26" s="94" t="e">
        <f>#REF!</f>
        <v>#REF!</v>
      </c>
      <c r="AH26" s="94" t="e">
        <f t="shared" si="25"/>
        <v>#REF!</v>
      </c>
      <c r="AI26" s="95" t="e">
        <f t="shared" si="26"/>
        <v>#REF!</v>
      </c>
      <c r="AJ26" s="95" t="e">
        <f t="shared" si="27"/>
        <v>#REF!</v>
      </c>
      <c r="AK26" s="95" t="e">
        <f t="shared" si="28"/>
        <v>#REF!</v>
      </c>
      <c r="AL26" s="95" t="e">
        <f t="shared" si="29"/>
        <v>#REF!</v>
      </c>
      <c r="AM26" s="95" t="e">
        <f t="shared" si="30"/>
        <v>#REF!</v>
      </c>
      <c r="AN26" s="94" t="e">
        <f>#REF!</f>
        <v>#REF!</v>
      </c>
      <c r="AO26" s="94" t="e">
        <f t="shared" si="31"/>
        <v>#REF!</v>
      </c>
      <c r="AP26" s="95" t="e">
        <f t="shared" si="32"/>
        <v>#REF!</v>
      </c>
      <c r="AQ26" s="95" t="e">
        <f t="shared" si="33"/>
        <v>#REF!</v>
      </c>
      <c r="AR26" s="95" t="e">
        <f t="shared" si="34"/>
        <v>#REF!</v>
      </c>
      <c r="AS26" s="95" t="e">
        <f t="shared" si="35"/>
        <v>#REF!</v>
      </c>
      <c r="AT26" s="95" t="e">
        <f t="shared" si="36"/>
        <v>#REF!</v>
      </c>
      <c r="AU26" s="94" t="e">
        <f>#REF!</f>
        <v>#REF!</v>
      </c>
      <c r="AV26" s="94" t="e">
        <f t="shared" si="37"/>
        <v>#REF!</v>
      </c>
      <c r="AW26" s="95" t="e">
        <f t="shared" si="38"/>
        <v>#REF!</v>
      </c>
      <c r="AX26" s="95" t="e">
        <f t="shared" si="39"/>
        <v>#REF!</v>
      </c>
      <c r="AY26" s="95" t="e">
        <f t="shared" si="40"/>
        <v>#REF!</v>
      </c>
      <c r="AZ26" s="95" t="e">
        <f t="shared" si="41"/>
        <v>#REF!</v>
      </c>
      <c r="BA26" s="95" t="e">
        <f t="shared" si="42"/>
        <v>#REF!</v>
      </c>
      <c r="BB26" s="94" t="e">
        <f>#REF!</f>
        <v>#REF!</v>
      </c>
      <c r="BC26" s="94" t="e">
        <f t="shared" si="43"/>
        <v>#REF!</v>
      </c>
      <c r="BD26" s="95" t="e">
        <f t="shared" si="44"/>
        <v>#REF!</v>
      </c>
      <c r="BE26" s="95" t="e">
        <f t="shared" si="45"/>
        <v>#REF!</v>
      </c>
      <c r="BF26" s="95" t="e">
        <f t="shared" si="46"/>
        <v>#REF!</v>
      </c>
      <c r="BG26" s="95" t="e">
        <f t="shared" si="47"/>
        <v>#REF!</v>
      </c>
      <c r="BH26" s="95" t="e">
        <f t="shared" si="48"/>
        <v>#REF!</v>
      </c>
      <c r="BI26" s="94" t="e">
        <f>#REF!</f>
        <v>#REF!</v>
      </c>
      <c r="BJ26" s="94" t="e">
        <f t="shared" si="49"/>
        <v>#REF!</v>
      </c>
      <c r="BK26" s="95" t="e">
        <f t="shared" si="50"/>
        <v>#REF!</v>
      </c>
      <c r="BL26" s="95" t="e">
        <f t="shared" si="51"/>
        <v>#REF!</v>
      </c>
      <c r="BM26" s="95" t="e">
        <f t="shared" si="52"/>
        <v>#REF!</v>
      </c>
      <c r="BN26" s="95" t="e">
        <f t="shared" si="53"/>
        <v>#REF!</v>
      </c>
      <c r="BO26" s="95" t="e">
        <f t="shared" si="54"/>
        <v>#REF!</v>
      </c>
      <c r="BP26" s="52" t="e">
        <f>#REF!</f>
        <v>#REF!</v>
      </c>
      <c r="BQ26" s="53" t="e">
        <f t="shared" si="55"/>
        <v>#REF!</v>
      </c>
      <c r="BR26" s="3" t="e">
        <f t="shared" si="56"/>
        <v>#REF!</v>
      </c>
      <c r="BS26" s="3" t="e">
        <f t="shared" si="57"/>
        <v>#REF!</v>
      </c>
      <c r="BT26" s="3" t="e">
        <f t="shared" si="58"/>
        <v>#REF!</v>
      </c>
      <c r="BU26" s="3" t="e">
        <f t="shared" si="59"/>
        <v>#REF!</v>
      </c>
      <c r="BV26" s="33" t="e">
        <f t="shared" si="60"/>
        <v>#REF!</v>
      </c>
      <c r="BW26" s="46" t="e">
        <f t="shared" si="61"/>
        <v>#REF!</v>
      </c>
      <c r="BX26" s="3" t="e">
        <f t="shared" si="62"/>
        <v>#REF!</v>
      </c>
      <c r="BY26" s="47" t="e">
        <f t="shared" si="63"/>
        <v>#REF!</v>
      </c>
      <c r="BZ26" s="47" t="e">
        <f t="shared" si="64"/>
        <v>#REF!</v>
      </c>
      <c r="CA26" s="47" t="e">
        <f t="shared" si="65"/>
        <v>#REF!</v>
      </c>
      <c r="CB26" s="47" t="e">
        <f t="shared" si="66"/>
        <v>#REF!</v>
      </c>
      <c r="CC26" s="47" t="e">
        <f t="shared" si="67"/>
        <v>#REF!</v>
      </c>
      <c r="CD26" s="47" t="e">
        <f t="shared" si="68"/>
        <v>#REF!</v>
      </c>
      <c r="CE26" s="47" t="e">
        <f t="shared" si="69"/>
        <v>#REF!</v>
      </c>
      <c r="CF26" s="46" t="e">
        <f t="shared" si="70"/>
        <v>#REF!</v>
      </c>
      <c r="CG26" s="48" t="e">
        <f t="shared" si="71"/>
        <v>#REF!</v>
      </c>
      <c r="CH26" s="48" t="e">
        <f t="shared" si="72"/>
        <v>#REF!</v>
      </c>
      <c r="CI26" s="48" t="e">
        <f t="shared" si="73"/>
        <v>#REF!</v>
      </c>
      <c r="CJ26" s="48" t="e">
        <f t="shared" si="74"/>
        <v>#REF!</v>
      </c>
      <c r="CK26" s="48" t="e">
        <f t="shared" si="75"/>
        <v>#REF!</v>
      </c>
      <c r="CL26" s="48" t="e">
        <f t="shared" si="76"/>
        <v>#REF!</v>
      </c>
      <c r="CM26" s="48" t="e">
        <f t="shared" si="77"/>
        <v>#REF!</v>
      </c>
      <c r="CN26" s="46" t="e">
        <f t="shared" si="78"/>
        <v>#REF!</v>
      </c>
      <c r="CO26" s="49" t="e">
        <f t="shared" si="79"/>
        <v>#REF!</v>
      </c>
      <c r="CP26" s="49" t="e">
        <f t="shared" si="80"/>
        <v>#REF!</v>
      </c>
      <c r="CQ26" s="49" t="e">
        <f t="shared" si="81"/>
        <v>#REF!</v>
      </c>
      <c r="CR26" s="49" t="e">
        <f t="shared" si="82"/>
        <v>#REF!</v>
      </c>
      <c r="CS26" s="49" t="e">
        <f t="shared" si="83"/>
        <v>#REF!</v>
      </c>
      <c r="CT26" s="49" t="e">
        <f t="shared" si="84"/>
        <v>#REF!</v>
      </c>
      <c r="CU26" s="49" t="e">
        <f t="shared" si="85"/>
        <v>#REF!</v>
      </c>
      <c r="CV26" s="46" t="e">
        <f t="shared" si="86"/>
        <v>#REF!</v>
      </c>
      <c r="CW26" s="50" t="e">
        <f t="shared" si="87"/>
        <v>#REF!</v>
      </c>
      <c r="CX26" s="50" t="e">
        <f t="shared" si="88"/>
        <v>#REF!</v>
      </c>
      <c r="CY26" s="50" t="e">
        <f t="shared" si="89"/>
        <v>#REF!</v>
      </c>
      <c r="CZ26" s="50" t="e">
        <f t="shared" si="90"/>
        <v>#REF!</v>
      </c>
      <c r="DA26" s="50" t="e">
        <f t="shared" si="91"/>
        <v>#REF!</v>
      </c>
      <c r="DB26" s="50" t="e">
        <f t="shared" si="92"/>
        <v>#REF!</v>
      </c>
      <c r="DC26" s="50" t="e">
        <f t="shared" si="93"/>
        <v>#REF!</v>
      </c>
      <c r="DD26" s="46" t="e">
        <f t="shared" si="94"/>
        <v>#REF!</v>
      </c>
      <c r="DE26" s="106" t="e">
        <f>#REF!</f>
        <v>#REF!</v>
      </c>
      <c r="DG26" s="1">
        <f t="shared" si="95"/>
        <v>0</v>
      </c>
    </row>
    <row r="27" spans="1:111" x14ac:dyDescent="0.2">
      <c r="A27" s="2" t="e">
        <f>#REF!</f>
        <v>#REF!</v>
      </c>
      <c r="B27" s="2" t="e">
        <f>#REF!</f>
        <v>#REF!</v>
      </c>
      <c r="C27" s="2" t="e">
        <f>#REF!</f>
        <v>#REF!</v>
      </c>
      <c r="D27" s="95" t="e">
        <f t="shared" si="0"/>
        <v>#REF!</v>
      </c>
      <c r="E27" s="94" t="e">
        <f>#REF!</f>
        <v>#REF!</v>
      </c>
      <c r="F27" s="94" t="e">
        <f t="shared" si="1"/>
        <v>#REF!</v>
      </c>
      <c r="G27" s="95" t="e">
        <f t="shared" si="2"/>
        <v>#REF!</v>
      </c>
      <c r="H27" s="95" t="e">
        <f t="shared" si="3"/>
        <v>#REF!</v>
      </c>
      <c r="I27" s="95" t="e">
        <f t="shared" si="4"/>
        <v>#REF!</v>
      </c>
      <c r="J27" s="95" t="e">
        <f t="shared" si="5"/>
        <v>#REF!</v>
      </c>
      <c r="K27" s="95" t="e">
        <f t="shared" si="6"/>
        <v>#REF!</v>
      </c>
      <c r="L27" s="94" t="e">
        <f>#REF!</f>
        <v>#REF!</v>
      </c>
      <c r="M27" s="94" t="e">
        <f t="shared" si="7"/>
        <v>#REF!</v>
      </c>
      <c r="N27" s="95" t="e">
        <f t="shared" si="8"/>
        <v>#REF!</v>
      </c>
      <c r="O27" s="95" t="e">
        <f t="shared" si="9"/>
        <v>#REF!</v>
      </c>
      <c r="P27" s="95" t="e">
        <f t="shared" si="10"/>
        <v>#REF!</v>
      </c>
      <c r="Q27" s="95" t="e">
        <f t="shared" si="11"/>
        <v>#REF!</v>
      </c>
      <c r="R27" s="95" t="e">
        <f t="shared" si="12"/>
        <v>#REF!</v>
      </c>
      <c r="S27" s="94" t="e">
        <f>#REF!</f>
        <v>#REF!</v>
      </c>
      <c r="T27" s="94" t="e">
        <f t="shared" si="13"/>
        <v>#REF!</v>
      </c>
      <c r="U27" s="95" t="e">
        <f t="shared" si="14"/>
        <v>#REF!</v>
      </c>
      <c r="V27" s="95" t="e">
        <f t="shared" si="15"/>
        <v>#REF!</v>
      </c>
      <c r="W27" s="95" t="e">
        <f t="shared" si="16"/>
        <v>#REF!</v>
      </c>
      <c r="X27" s="95" t="e">
        <f t="shared" si="17"/>
        <v>#REF!</v>
      </c>
      <c r="Y27" s="95" t="e">
        <f t="shared" si="18"/>
        <v>#REF!</v>
      </c>
      <c r="Z27" s="94" t="e">
        <f>#REF!</f>
        <v>#REF!</v>
      </c>
      <c r="AA27" s="94" t="e">
        <f t="shared" si="19"/>
        <v>#REF!</v>
      </c>
      <c r="AB27" s="95" t="e">
        <f t="shared" si="20"/>
        <v>#REF!</v>
      </c>
      <c r="AC27" s="95" t="e">
        <f t="shared" si="21"/>
        <v>#REF!</v>
      </c>
      <c r="AD27" s="95" t="e">
        <f t="shared" si="22"/>
        <v>#REF!</v>
      </c>
      <c r="AE27" s="95" t="e">
        <f t="shared" si="23"/>
        <v>#REF!</v>
      </c>
      <c r="AF27" s="95" t="e">
        <f t="shared" si="24"/>
        <v>#REF!</v>
      </c>
      <c r="AG27" s="94" t="e">
        <f>#REF!</f>
        <v>#REF!</v>
      </c>
      <c r="AH27" s="94" t="e">
        <f t="shared" si="25"/>
        <v>#REF!</v>
      </c>
      <c r="AI27" s="95" t="e">
        <f t="shared" si="26"/>
        <v>#REF!</v>
      </c>
      <c r="AJ27" s="95" t="e">
        <f t="shared" si="27"/>
        <v>#REF!</v>
      </c>
      <c r="AK27" s="95" t="e">
        <f t="shared" si="28"/>
        <v>#REF!</v>
      </c>
      <c r="AL27" s="95" t="e">
        <f t="shared" si="29"/>
        <v>#REF!</v>
      </c>
      <c r="AM27" s="95" t="e">
        <f t="shared" si="30"/>
        <v>#REF!</v>
      </c>
      <c r="AN27" s="94" t="e">
        <f>#REF!</f>
        <v>#REF!</v>
      </c>
      <c r="AO27" s="94" t="e">
        <f t="shared" si="31"/>
        <v>#REF!</v>
      </c>
      <c r="AP27" s="95" t="e">
        <f t="shared" si="32"/>
        <v>#REF!</v>
      </c>
      <c r="AQ27" s="95" t="e">
        <f t="shared" si="33"/>
        <v>#REF!</v>
      </c>
      <c r="AR27" s="95" t="e">
        <f t="shared" si="34"/>
        <v>#REF!</v>
      </c>
      <c r="AS27" s="95" t="e">
        <f t="shared" si="35"/>
        <v>#REF!</v>
      </c>
      <c r="AT27" s="95" t="e">
        <f t="shared" si="36"/>
        <v>#REF!</v>
      </c>
      <c r="AU27" s="94" t="e">
        <f>#REF!</f>
        <v>#REF!</v>
      </c>
      <c r="AV27" s="94" t="e">
        <f t="shared" si="37"/>
        <v>#REF!</v>
      </c>
      <c r="AW27" s="95" t="e">
        <f t="shared" si="38"/>
        <v>#REF!</v>
      </c>
      <c r="AX27" s="95" t="e">
        <f t="shared" si="39"/>
        <v>#REF!</v>
      </c>
      <c r="AY27" s="95" t="e">
        <f t="shared" si="40"/>
        <v>#REF!</v>
      </c>
      <c r="AZ27" s="95" t="e">
        <f t="shared" si="41"/>
        <v>#REF!</v>
      </c>
      <c r="BA27" s="95" t="e">
        <f t="shared" si="42"/>
        <v>#REF!</v>
      </c>
      <c r="BB27" s="94" t="e">
        <f>#REF!</f>
        <v>#REF!</v>
      </c>
      <c r="BC27" s="94" t="e">
        <f t="shared" si="43"/>
        <v>#REF!</v>
      </c>
      <c r="BD27" s="95" t="e">
        <f t="shared" si="44"/>
        <v>#REF!</v>
      </c>
      <c r="BE27" s="95" t="e">
        <f t="shared" si="45"/>
        <v>#REF!</v>
      </c>
      <c r="BF27" s="95" t="e">
        <f t="shared" si="46"/>
        <v>#REF!</v>
      </c>
      <c r="BG27" s="95" t="e">
        <f t="shared" si="47"/>
        <v>#REF!</v>
      </c>
      <c r="BH27" s="95" t="e">
        <f t="shared" si="48"/>
        <v>#REF!</v>
      </c>
      <c r="BI27" s="94" t="e">
        <f>#REF!</f>
        <v>#REF!</v>
      </c>
      <c r="BJ27" s="94" t="e">
        <f t="shared" si="49"/>
        <v>#REF!</v>
      </c>
      <c r="BK27" s="95" t="e">
        <f t="shared" si="50"/>
        <v>#REF!</v>
      </c>
      <c r="BL27" s="95" t="e">
        <f t="shared" si="51"/>
        <v>#REF!</v>
      </c>
      <c r="BM27" s="95" t="e">
        <f t="shared" si="52"/>
        <v>#REF!</v>
      </c>
      <c r="BN27" s="95" t="e">
        <f t="shared" si="53"/>
        <v>#REF!</v>
      </c>
      <c r="BO27" s="95" t="e">
        <f t="shared" si="54"/>
        <v>#REF!</v>
      </c>
      <c r="BP27" s="52" t="e">
        <f>#REF!</f>
        <v>#REF!</v>
      </c>
      <c r="BQ27" s="53" t="e">
        <f t="shared" si="55"/>
        <v>#REF!</v>
      </c>
      <c r="BR27" s="3" t="e">
        <f t="shared" si="56"/>
        <v>#REF!</v>
      </c>
      <c r="BS27" s="3" t="e">
        <f t="shared" si="57"/>
        <v>#REF!</v>
      </c>
      <c r="BT27" s="3" t="e">
        <f t="shared" si="58"/>
        <v>#REF!</v>
      </c>
      <c r="BU27" s="3" t="e">
        <f t="shared" si="59"/>
        <v>#REF!</v>
      </c>
      <c r="BV27" s="33" t="e">
        <f t="shared" si="60"/>
        <v>#REF!</v>
      </c>
      <c r="BW27" s="46" t="e">
        <f t="shared" si="61"/>
        <v>#REF!</v>
      </c>
      <c r="BX27" s="3" t="e">
        <f t="shared" si="62"/>
        <v>#REF!</v>
      </c>
      <c r="BY27" s="47" t="e">
        <f t="shared" si="63"/>
        <v>#REF!</v>
      </c>
      <c r="BZ27" s="47" t="e">
        <f t="shared" si="64"/>
        <v>#REF!</v>
      </c>
      <c r="CA27" s="47" t="e">
        <f t="shared" si="65"/>
        <v>#REF!</v>
      </c>
      <c r="CB27" s="47" t="e">
        <f t="shared" si="66"/>
        <v>#REF!</v>
      </c>
      <c r="CC27" s="47" t="e">
        <f t="shared" si="67"/>
        <v>#REF!</v>
      </c>
      <c r="CD27" s="47" t="e">
        <f t="shared" si="68"/>
        <v>#REF!</v>
      </c>
      <c r="CE27" s="47" t="e">
        <f t="shared" si="69"/>
        <v>#REF!</v>
      </c>
      <c r="CF27" s="46" t="e">
        <f t="shared" si="70"/>
        <v>#REF!</v>
      </c>
      <c r="CG27" s="48" t="e">
        <f t="shared" si="71"/>
        <v>#REF!</v>
      </c>
      <c r="CH27" s="48" t="e">
        <f t="shared" si="72"/>
        <v>#REF!</v>
      </c>
      <c r="CI27" s="48" t="e">
        <f t="shared" si="73"/>
        <v>#REF!</v>
      </c>
      <c r="CJ27" s="48" t="e">
        <f t="shared" si="74"/>
        <v>#REF!</v>
      </c>
      <c r="CK27" s="48" t="e">
        <f t="shared" si="75"/>
        <v>#REF!</v>
      </c>
      <c r="CL27" s="48" t="e">
        <f t="shared" si="76"/>
        <v>#REF!</v>
      </c>
      <c r="CM27" s="48" t="e">
        <f t="shared" si="77"/>
        <v>#REF!</v>
      </c>
      <c r="CN27" s="46" t="e">
        <f t="shared" si="78"/>
        <v>#REF!</v>
      </c>
      <c r="CO27" s="49" t="e">
        <f t="shared" si="79"/>
        <v>#REF!</v>
      </c>
      <c r="CP27" s="49" t="e">
        <f t="shared" si="80"/>
        <v>#REF!</v>
      </c>
      <c r="CQ27" s="49" t="e">
        <f t="shared" si="81"/>
        <v>#REF!</v>
      </c>
      <c r="CR27" s="49" t="e">
        <f t="shared" si="82"/>
        <v>#REF!</v>
      </c>
      <c r="CS27" s="49" t="e">
        <f t="shared" si="83"/>
        <v>#REF!</v>
      </c>
      <c r="CT27" s="49" t="e">
        <f t="shared" si="84"/>
        <v>#REF!</v>
      </c>
      <c r="CU27" s="49" t="e">
        <f t="shared" si="85"/>
        <v>#REF!</v>
      </c>
      <c r="CV27" s="46" t="e">
        <f t="shared" si="86"/>
        <v>#REF!</v>
      </c>
      <c r="CW27" s="50" t="e">
        <f t="shared" si="87"/>
        <v>#REF!</v>
      </c>
      <c r="CX27" s="50" t="e">
        <f t="shared" si="88"/>
        <v>#REF!</v>
      </c>
      <c r="CY27" s="50" t="e">
        <f t="shared" si="89"/>
        <v>#REF!</v>
      </c>
      <c r="CZ27" s="50" t="e">
        <f t="shared" si="90"/>
        <v>#REF!</v>
      </c>
      <c r="DA27" s="50" t="e">
        <f t="shared" si="91"/>
        <v>#REF!</v>
      </c>
      <c r="DB27" s="50" t="e">
        <f t="shared" si="92"/>
        <v>#REF!</v>
      </c>
      <c r="DC27" s="50" t="e">
        <f t="shared" si="93"/>
        <v>#REF!</v>
      </c>
      <c r="DD27" s="46" t="e">
        <f t="shared" si="94"/>
        <v>#REF!</v>
      </c>
      <c r="DE27" s="106" t="e">
        <f>#REF!</f>
        <v>#REF!</v>
      </c>
      <c r="DG27" s="1">
        <f t="shared" si="95"/>
        <v>0</v>
      </c>
    </row>
    <row r="28" spans="1:111" x14ac:dyDescent="0.2">
      <c r="A28" s="2" t="e">
        <f>#REF!</f>
        <v>#REF!</v>
      </c>
      <c r="B28" s="2" t="e">
        <f>#REF!</f>
        <v>#REF!</v>
      </c>
      <c r="C28" s="2" t="e">
        <f>#REF!</f>
        <v>#REF!</v>
      </c>
      <c r="D28" s="95" t="e">
        <f t="shared" si="0"/>
        <v>#REF!</v>
      </c>
      <c r="E28" s="94" t="e">
        <f>#REF!</f>
        <v>#REF!</v>
      </c>
      <c r="F28" s="94" t="e">
        <f t="shared" si="1"/>
        <v>#REF!</v>
      </c>
      <c r="G28" s="95" t="e">
        <f t="shared" si="2"/>
        <v>#REF!</v>
      </c>
      <c r="H28" s="95" t="e">
        <f t="shared" si="3"/>
        <v>#REF!</v>
      </c>
      <c r="I28" s="95" t="e">
        <f t="shared" si="4"/>
        <v>#REF!</v>
      </c>
      <c r="J28" s="95" t="e">
        <f t="shared" si="5"/>
        <v>#REF!</v>
      </c>
      <c r="K28" s="95" t="e">
        <f t="shared" si="6"/>
        <v>#REF!</v>
      </c>
      <c r="L28" s="94" t="e">
        <f>#REF!</f>
        <v>#REF!</v>
      </c>
      <c r="M28" s="94" t="e">
        <f t="shared" si="7"/>
        <v>#REF!</v>
      </c>
      <c r="N28" s="95" t="e">
        <f t="shared" si="8"/>
        <v>#REF!</v>
      </c>
      <c r="O28" s="95" t="e">
        <f t="shared" si="9"/>
        <v>#REF!</v>
      </c>
      <c r="P28" s="95" t="e">
        <f t="shared" si="10"/>
        <v>#REF!</v>
      </c>
      <c r="Q28" s="95" t="e">
        <f t="shared" si="11"/>
        <v>#REF!</v>
      </c>
      <c r="R28" s="95" t="e">
        <f t="shared" si="12"/>
        <v>#REF!</v>
      </c>
      <c r="S28" s="94" t="e">
        <f>#REF!</f>
        <v>#REF!</v>
      </c>
      <c r="T28" s="94" t="e">
        <f t="shared" si="13"/>
        <v>#REF!</v>
      </c>
      <c r="U28" s="95" t="e">
        <f t="shared" si="14"/>
        <v>#REF!</v>
      </c>
      <c r="V28" s="95" t="e">
        <f t="shared" si="15"/>
        <v>#REF!</v>
      </c>
      <c r="W28" s="95" t="e">
        <f t="shared" si="16"/>
        <v>#REF!</v>
      </c>
      <c r="X28" s="95" t="e">
        <f t="shared" si="17"/>
        <v>#REF!</v>
      </c>
      <c r="Y28" s="95" t="e">
        <f t="shared" si="18"/>
        <v>#REF!</v>
      </c>
      <c r="Z28" s="94" t="e">
        <f>#REF!</f>
        <v>#REF!</v>
      </c>
      <c r="AA28" s="94" t="e">
        <f t="shared" si="19"/>
        <v>#REF!</v>
      </c>
      <c r="AB28" s="95" t="e">
        <f t="shared" si="20"/>
        <v>#REF!</v>
      </c>
      <c r="AC28" s="95" t="e">
        <f t="shared" si="21"/>
        <v>#REF!</v>
      </c>
      <c r="AD28" s="95" t="e">
        <f t="shared" si="22"/>
        <v>#REF!</v>
      </c>
      <c r="AE28" s="95" t="e">
        <f t="shared" si="23"/>
        <v>#REF!</v>
      </c>
      <c r="AF28" s="95" t="e">
        <f t="shared" si="24"/>
        <v>#REF!</v>
      </c>
      <c r="AG28" s="94" t="e">
        <f>#REF!</f>
        <v>#REF!</v>
      </c>
      <c r="AH28" s="94" t="e">
        <f t="shared" si="25"/>
        <v>#REF!</v>
      </c>
      <c r="AI28" s="95" t="e">
        <f t="shared" si="26"/>
        <v>#REF!</v>
      </c>
      <c r="AJ28" s="95" t="e">
        <f t="shared" si="27"/>
        <v>#REF!</v>
      </c>
      <c r="AK28" s="95" t="e">
        <f t="shared" si="28"/>
        <v>#REF!</v>
      </c>
      <c r="AL28" s="95" t="e">
        <f t="shared" si="29"/>
        <v>#REF!</v>
      </c>
      <c r="AM28" s="95" t="e">
        <f t="shared" si="30"/>
        <v>#REF!</v>
      </c>
      <c r="AN28" s="94" t="e">
        <f>#REF!</f>
        <v>#REF!</v>
      </c>
      <c r="AO28" s="94" t="e">
        <f t="shared" si="31"/>
        <v>#REF!</v>
      </c>
      <c r="AP28" s="95" t="e">
        <f t="shared" si="32"/>
        <v>#REF!</v>
      </c>
      <c r="AQ28" s="95" t="e">
        <f t="shared" si="33"/>
        <v>#REF!</v>
      </c>
      <c r="AR28" s="95" t="e">
        <f t="shared" si="34"/>
        <v>#REF!</v>
      </c>
      <c r="AS28" s="95" t="e">
        <f t="shared" si="35"/>
        <v>#REF!</v>
      </c>
      <c r="AT28" s="95" t="e">
        <f t="shared" si="36"/>
        <v>#REF!</v>
      </c>
      <c r="AU28" s="94" t="e">
        <f>#REF!</f>
        <v>#REF!</v>
      </c>
      <c r="AV28" s="94" t="e">
        <f t="shared" si="37"/>
        <v>#REF!</v>
      </c>
      <c r="AW28" s="95" t="e">
        <f t="shared" si="38"/>
        <v>#REF!</v>
      </c>
      <c r="AX28" s="95" t="e">
        <f t="shared" si="39"/>
        <v>#REF!</v>
      </c>
      <c r="AY28" s="95" t="e">
        <f t="shared" si="40"/>
        <v>#REF!</v>
      </c>
      <c r="AZ28" s="95" t="e">
        <f t="shared" si="41"/>
        <v>#REF!</v>
      </c>
      <c r="BA28" s="95" t="e">
        <f t="shared" si="42"/>
        <v>#REF!</v>
      </c>
      <c r="BB28" s="94" t="e">
        <f>#REF!</f>
        <v>#REF!</v>
      </c>
      <c r="BC28" s="94" t="e">
        <f t="shared" si="43"/>
        <v>#REF!</v>
      </c>
      <c r="BD28" s="95" t="e">
        <f t="shared" si="44"/>
        <v>#REF!</v>
      </c>
      <c r="BE28" s="95" t="e">
        <f t="shared" si="45"/>
        <v>#REF!</v>
      </c>
      <c r="BF28" s="95" t="e">
        <f t="shared" si="46"/>
        <v>#REF!</v>
      </c>
      <c r="BG28" s="95" t="e">
        <f t="shared" si="47"/>
        <v>#REF!</v>
      </c>
      <c r="BH28" s="95" t="e">
        <f t="shared" si="48"/>
        <v>#REF!</v>
      </c>
      <c r="BI28" s="94" t="e">
        <f>#REF!</f>
        <v>#REF!</v>
      </c>
      <c r="BJ28" s="94" t="e">
        <f t="shared" si="49"/>
        <v>#REF!</v>
      </c>
      <c r="BK28" s="95" t="e">
        <f t="shared" si="50"/>
        <v>#REF!</v>
      </c>
      <c r="BL28" s="95" t="e">
        <f t="shared" si="51"/>
        <v>#REF!</v>
      </c>
      <c r="BM28" s="95" t="e">
        <f t="shared" si="52"/>
        <v>#REF!</v>
      </c>
      <c r="BN28" s="95" t="e">
        <f t="shared" si="53"/>
        <v>#REF!</v>
      </c>
      <c r="BO28" s="95" t="e">
        <f t="shared" si="54"/>
        <v>#REF!</v>
      </c>
      <c r="BP28" s="52" t="e">
        <f>#REF!</f>
        <v>#REF!</v>
      </c>
      <c r="BQ28" s="53" t="e">
        <f t="shared" si="55"/>
        <v>#REF!</v>
      </c>
      <c r="BR28" s="3" t="e">
        <f t="shared" si="56"/>
        <v>#REF!</v>
      </c>
      <c r="BS28" s="3" t="e">
        <f t="shared" si="57"/>
        <v>#REF!</v>
      </c>
      <c r="BT28" s="3" t="e">
        <f t="shared" si="58"/>
        <v>#REF!</v>
      </c>
      <c r="BU28" s="3" t="e">
        <f t="shared" si="59"/>
        <v>#REF!</v>
      </c>
      <c r="BV28" s="33" t="e">
        <f t="shared" si="60"/>
        <v>#REF!</v>
      </c>
      <c r="BW28" s="46" t="e">
        <f t="shared" si="61"/>
        <v>#REF!</v>
      </c>
      <c r="BX28" s="3" t="e">
        <f t="shared" si="62"/>
        <v>#REF!</v>
      </c>
      <c r="BY28" s="47" t="e">
        <f t="shared" si="63"/>
        <v>#REF!</v>
      </c>
      <c r="BZ28" s="47" t="e">
        <f t="shared" si="64"/>
        <v>#REF!</v>
      </c>
      <c r="CA28" s="47" t="e">
        <f t="shared" si="65"/>
        <v>#REF!</v>
      </c>
      <c r="CB28" s="47" t="e">
        <f t="shared" si="66"/>
        <v>#REF!</v>
      </c>
      <c r="CC28" s="47" t="e">
        <f t="shared" si="67"/>
        <v>#REF!</v>
      </c>
      <c r="CD28" s="47" t="e">
        <f t="shared" si="68"/>
        <v>#REF!</v>
      </c>
      <c r="CE28" s="47" t="e">
        <f t="shared" si="69"/>
        <v>#REF!</v>
      </c>
      <c r="CF28" s="46" t="e">
        <f t="shared" si="70"/>
        <v>#REF!</v>
      </c>
      <c r="CG28" s="48" t="e">
        <f t="shared" si="71"/>
        <v>#REF!</v>
      </c>
      <c r="CH28" s="48" t="e">
        <f t="shared" si="72"/>
        <v>#REF!</v>
      </c>
      <c r="CI28" s="48" t="e">
        <f t="shared" si="73"/>
        <v>#REF!</v>
      </c>
      <c r="CJ28" s="48" t="e">
        <f t="shared" si="74"/>
        <v>#REF!</v>
      </c>
      <c r="CK28" s="48" t="e">
        <f t="shared" si="75"/>
        <v>#REF!</v>
      </c>
      <c r="CL28" s="48" t="e">
        <f t="shared" si="76"/>
        <v>#REF!</v>
      </c>
      <c r="CM28" s="48" t="e">
        <f t="shared" si="77"/>
        <v>#REF!</v>
      </c>
      <c r="CN28" s="46" t="e">
        <f t="shared" si="78"/>
        <v>#REF!</v>
      </c>
      <c r="CO28" s="49" t="e">
        <f t="shared" si="79"/>
        <v>#REF!</v>
      </c>
      <c r="CP28" s="49" t="e">
        <f t="shared" si="80"/>
        <v>#REF!</v>
      </c>
      <c r="CQ28" s="49" t="e">
        <f t="shared" si="81"/>
        <v>#REF!</v>
      </c>
      <c r="CR28" s="49" t="e">
        <f t="shared" si="82"/>
        <v>#REF!</v>
      </c>
      <c r="CS28" s="49" t="e">
        <f t="shared" si="83"/>
        <v>#REF!</v>
      </c>
      <c r="CT28" s="49" t="e">
        <f t="shared" si="84"/>
        <v>#REF!</v>
      </c>
      <c r="CU28" s="49" t="e">
        <f t="shared" si="85"/>
        <v>#REF!</v>
      </c>
      <c r="CV28" s="46" t="e">
        <f t="shared" si="86"/>
        <v>#REF!</v>
      </c>
      <c r="CW28" s="50" t="e">
        <f t="shared" si="87"/>
        <v>#REF!</v>
      </c>
      <c r="CX28" s="50" t="e">
        <f t="shared" si="88"/>
        <v>#REF!</v>
      </c>
      <c r="CY28" s="50" t="e">
        <f t="shared" si="89"/>
        <v>#REF!</v>
      </c>
      <c r="CZ28" s="50" t="e">
        <f t="shared" si="90"/>
        <v>#REF!</v>
      </c>
      <c r="DA28" s="50" t="e">
        <f t="shared" si="91"/>
        <v>#REF!</v>
      </c>
      <c r="DB28" s="50" t="e">
        <f t="shared" si="92"/>
        <v>#REF!</v>
      </c>
      <c r="DC28" s="50" t="e">
        <f t="shared" si="93"/>
        <v>#REF!</v>
      </c>
      <c r="DD28" s="46" t="e">
        <f t="shared" si="94"/>
        <v>#REF!</v>
      </c>
      <c r="DE28" s="106" t="e">
        <f>#REF!</f>
        <v>#REF!</v>
      </c>
      <c r="DG28" s="1">
        <f t="shared" si="95"/>
        <v>0</v>
      </c>
    </row>
    <row r="29" spans="1:111" x14ac:dyDescent="0.2">
      <c r="A29" s="2" t="e">
        <f>#REF!</f>
        <v>#REF!</v>
      </c>
      <c r="B29" s="2" t="e">
        <f>#REF!</f>
        <v>#REF!</v>
      </c>
      <c r="C29" s="2" t="e">
        <f>#REF!</f>
        <v>#REF!</v>
      </c>
      <c r="D29" s="95" t="e">
        <f t="shared" si="0"/>
        <v>#REF!</v>
      </c>
      <c r="E29" s="94" t="e">
        <f>#REF!</f>
        <v>#REF!</v>
      </c>
      <c r="F29" s="94" t="e">
        <f t="shared" si="1"/>
        <v>#REF!</v>
      </c>
      <c r="G29" s="95" t="e">
        <f t="shared" si="2"/>
        <v>#REF!</v>
      </c>
      <c r="H29" s="95" t="e">
        <f t="shared" si="3"/>
        <v>#REF!</v>
      </c>
      <c r="I29" s="95" t="e">
        <f t="shared" si="4"/>
        <v>#REF!</v>
      </c>
      <c r="J29" s="95" t="e">
        <f t="shared" si="5"/>
        <v>#REF!</v>
      </c>
      <c r="K29" s="95" t="e">
        <f t="shared" si="6"/>
        <v>#REF!</v>
      </c>
      <c r="L29" s="94" t="e">
        <f>#REF!</f>
        <v>#REF!</v>
      </c>
      <c r="M29" s="94" t="e">
        <f t="shared" si="7"/>
        <v>#REF!</v>
      </c>
      <c r="N29" s="95" t="e">
        <f t="shared" si="8"/>
        <v>#REF!</v>
      </c>
      <c r="O29" s="95" t="e">
        <f t="shared" si="9"/>
        <v>#REF!</v>
      </c>
      <c r="P29" s="95" t="e">
        <f t="shared" si="10"/>
        <v>#REF!</v>
      </c>
      <c r="Q29" s="95" t="e">
        <f t="shared" si="11"/>
        <v>#REF!</v>
      </c>
      <c r="R29" s="95" t="e">
        <f t="shared" si="12"/>
        <v>#REF!</v>
      </c>
      <c r="S29" s="94" t="e">
        <f>#REF!</f>
        <v>#REF!</v>
      </c>
      <c r="T29" s="94" t="e">
        <f t="shared" si="13"/>
        <v>#REF!</v>
      </c>
      <c r="U29" s="95" t="e">
        <f t="shared" si="14"/>
        <v>#REF!</v>
      </c>
      <c r="V29" s="95" t="e">
        <f t="shared" si="15"/>
        <v>#REF!</v>
      </c>
      <c r="W29" s="95" t="e">
        <f t="shared" si="16"/>
        <v>#REF!</v>
      </c>
      <c r="X29" s="95" t="e">
        <f t="shared" si="17"/>
        <v>#REF!</v>
      </c>
      <c r="Y29" s="95" t="e">
        <f t="shared" si="18"/>
        <v>#REF!</v>
      </c>
      <c r="Z29" s="94" t="e">
        <f>#REF!</f>
        <v>#REF!</v>
      </c>
      <c r="AA29" s="94" t="e">
        <f t="shared" si="19"/>
        <v>#REF!</v>
      </c>
      <c r="AB29" s="95" t="e">
        <f t="shared" si="20"/>
        <v>#REF!</v>
      </c>
      <c r="AC29" s="95" t="e">
        <f t="shared" si="21"/>
        <v>#REF!</v>
      </c>
      <c r="AD29" s="95" t="e">
        <f t="shared" si="22"/>
        <v>#REF!</v>
      </c>
      <c r="AE29" s="95" t="e">
        <f t="shared" si="23"/>
        <v>#REF!</v>
      </c>
      <c r="AF29" s="95" t="e">
        <f t="shared" si="24"/>
        <v>#REF!</v>
      </c>
      <c r="AG29" s="94" t="e">
        <f>#REF!</f>
        <v>#REF!</v>
      </c>
      <c r="AH29" s="94" t="e">
        <f t="shared" si="25"/>
        <v>#REF!</v>
      </c>
      <c r="AI29" s="95" t="e">
        <f t="shared" si="26"/>
        <v>#REF!</v>
      </c>
      <c r="AJ29" s="95" t="e">
        <f t="shared" si="27"/>
        <v>#REF!</v>
      </c>
      <c r="AK29" s="95" t="e">
        <f t="shared" si="28"/>
        <v>#REF!</v>
      </c>
      <c r="AL29" s="95" t="e">
        <f t="shared" si="29"/>
        <v>#REF!</v>
      </c>
      <c r="AM29" s="95" t="e">
        <f t="shared" si="30"/>
        <v>#REF!</v>
      </c>
      <c r="AN29" s="94" t="e">
        <f>#REF!</f>
        <v>#REF!</v>
      </c>
      <c r="AO29" s="94" t="e">
        <f t="shared" si="31"/>
        <v>#REF!</v>
      </c>
      <c r="AP29" s="95" t="e">
        <f t="shared" si="32"/>
        <v>#REF!</v>
      </c>
      <c r="AQ29" s="95" t="e">
        <f t="shared" si="33"/>
        <v>#REF!</v>
      </c>
      <c r="AR29" s="95" t="e">
        <f t="shared" si="34"/>
        <v>#REF!</v>
      </c>
      <c r="AS29" s="95" t="e">
        <f t="shared" si="35"/>
        <v>#REF!</v>
      </c>
      <c r="AT29" s="95" t="e">
        <f t="shared" si="36"/>
        <v>#REF!</v>
      </c>
      <c r="AU29" s="94" t="e">
        <f>#REF!</f>
        <v>#REF!</v>
      </c>
      <c r="AV29" s="94" t="e">
        <f t="shared" si="37"/>
        <v>#REF!</v>
      </c>
      <c r="AW29" s="95" t="e">
        <f t="shared" si="38"/>
        <v>#REF!</v>
      </c>
      <c r="AX29" s="95" t="e">
        <f t="shared" si="39"/>
        <v>#REF!</v>
      </c>
      <c r="AY29" s="95" t="e">
        <f t="shared" si="40"/>
        <v>#REF!</v>
      </c>
      <c r="AZ29" s="95" t="e">
        <f t="shared" si="41"/>
        <v>#REF!</v>
      </c>
      <c r="BA29" s="95" t="e">
        <f t="shared" si="42"/>
        <v>#REF!</v>
      </c>
      <c r="BB29" s="94" t="e">
        <f>#REF!</f>
        <v>#REF!</v>
      </c>
      <c r="BC29" s="94" t="e">
        <f t="shared" si="43"/>
        <v>#REF!</v>
      </c>
      <c r="BD29" s="95" t="e">
        <f t="shared" si="44"/>
        <v>#REF!</v>
      </c>
      <c r="BE29" s="95" t="e">
        <f t="shared" si="45"/>
        <v>#REF!</v>
      </c>
      <c r="BF29" s="95" t="e">
        <f t="shared" si="46"/>
        <v>#REF!</v>
      </c>
      <c r="BG29" s="95" t="e">
        <f t="shared" si="47"/>
        <v>#REF!</v>
      </c>
      <c r="BH29" s="95" t="e">
        <f t="shared" si="48"/>
        <v>#REF!</v>
      </c>
      <c r="BI29" s="94" t="e">
        <f>#REF!</f>
        <v>#REF!</v>
      </c>
      <c r="BJ29" s="94" t="e">
        <f t="shared" si="49"/>
        <v>#REF!</v>
      </c>
      <c r="BK29" s="95" t="e">
        <f t="shared" si="50"/>
        <v>#REF!</v>
      </c>
      <c r="BL29" s="95" t="e">
        <f t="shared" si="51"/>
        <v>#REF!</v>
      </c>
      <c r="BM29" s="95" t="e">
        <f t="shared" si="52"/>
        <v>#REF!</v>
      </c>
      <c r="BN29" s="95" t="e">
        <f t="shared" si="53"/>
        <v>#REF!</v>
      </c>
      <c r="BO29" s="95" t="e">
        <f t="shared" si="54"/>
        <v>#REF!</v>
      </c>
      <c r="BP29" s="52" t="e">
        <f>#REF!</f>
        <v>#REF!</v>
      </c>
      <c r="BQ29" s="53" t="e">
        <f t="shared" si="55"/>
        <v>#REF!</v>
      </c>
      <c r="BR29" s="3" t="e">
        <f t="shared" si="56"/>
        <v>#REF!</v>
      </c>
      <c r="BS29" s="3" t="e">
        <f t="shared" si="57"/>
        <v>#REF!</v>
      </c>
      <c r="BT29" s="3" t="e">
        <f t="shared" si="58"/>
        <v>#REF!</v>
      </c>
      <c r="BU29" s="3" t="e">
        <f t="shared" si="59"/>
        <v>#REF!</v>
      </c>
      <c r="BV29" s="33" t="e">
        <f t="shared" si="60"/>
        <v>#REF!</v>
      </c>
      <c r="BW29" s="46" t="e">
        <f t="shared" si="61"/>
        <v>#REF!</v>
      </c>
      <c r="BX29" s="3" t="e">
        <f t="shared" si="62"/>
        <v>#REF!</v>
      </c>
      <c r="BY29" s="47" t="e">
        <f t="shared" si="63"/>
        <v>#REF!</v>
      </c>
      <c r="BZ29" s="47" t="e">
        <f t="shared" si="64"/>
        <v>#REF!</v>
      </c>
      <c r="CA29" s="47" t="e">
        <f t="shared" si="65"/>
        <v>#REF!</v>
      </c>
      <c r="CB29" s="47" t="e">
        <f t="shared" si="66"/>
        <v>#REF!</v>
      </c>
      <c r="CC29" s="47" t="e">
        <f t="shared" si="67"/>
        <v>#REF!</v>
      </c>
      <c r="CD29" s="47" t="e">
        <f t="shared" si="68"/>
        <v>#REF!</v>
      </c>
      <c r="CE29" s="47" t="e">
        <f t="shared" si="69"/>
        <v>#REF!</v>
      </c>
      <c r="CF29" s="46" t="e">
        <f t="shared" si="70"/>
        <v>#REF!</v>
      </c>
      <c r="CG29" s="48" t="e">
        <f t="shared" si="71"/>
        <v>#REF!</v>
      </c>
      <c r="CH29" s="48" t="e">
        <f t="shared" si="72"/>
        <v>#REF!</v>
      </c>
      <c r="CI29" s="48" t="e">
        <f t="shared" si="73"/>
        <v>#REF!</v>
      </c>
      <c r="CJ29" s="48" t="e">
        <f t="shared" si="74"/>
        <v>#REF!</v>
      </c>
      <c r="CK29" s="48" t="e">
        <f t="shared" si="75"/>
        <v>#REF!</v>
      </c>
      <c r="CL29" s="48" t="e">
        <f t="shared" si="76"/>
        <v>#REF!</v>
      </c>
      <c r="CM29" s="48" t="e">
        <f t="shared" si="77"/>
        <v>#REF!</v>
      </c>
      <c r="CN29" s="46" t="e">
        <f t="shared" si="78"/>
        <v>#REF!</v>
      </c>
      <c r="CO29" s="49" t="e">
        <f t="shared" si="79"/>
        <v>#REF!</v>
      </c>
      <c r="CP29" s="49" t="e">
        <f t="shared" si="80"/>
        <v>#REF!</v>
      </c>
      <c r="CQ29" s="49" t="e">
        <f t="shared" si="81"/>
        <v>#REF!</v>
      </c>
      <c r="CR29" s="49" t="e">
        <f t="shared" si="82"/>
        <v>#REF!</v>
      </c>
      <c r="CS29" s="49" t="e">
        <f t="shared" si="83"/>
        <v>#REF!</v>
      </c>
      <c r="CT29" s="49" t="e">
        <f t="shared" si="84"/>
        <v>#REF!</v>
      </c>
      <c r="CU29" s="49" t="e">
        <f t="shared" si="85"/>
        <v>#REF!</v>
      </c>
      <c r="CV29" s="46" t="e">
        <f t="shared" si="86"/>
        <v>#REF!</v>
      </c>
      <c r="CW29" s="50" t="e">
        <f t="shared" si="87"/>
        <v>#REF!</v>
      </c>
      <c r="CX29" s="50" t="e">
        <f t="shared" si="88"/>
        <v>#REF!</v>
      </c>
      <c r="CY29" s="50" t="e">
        <f t="shared" si="89"/>
        <v>#REF!</v>
      </c>
      <c r="CZ29" s="50" t="e">
        <f t="shared" si="90"/>
        <v>#REF!</v>
      </c>
      <c r="DA29" s="50" t="e">
        <f t="shared" si="91"/>
        <v>#REF!</v>
      </c>
      <c r="DB29" s="50" t="e">
        <f t="shared" si="92"/>
        <v>#REF!</v>
      </c>
      <c r="DC29" s="50" t="e">
        <f t="shared" si="93"/>
        <v>#REF!</v>
      </c>
      <c r="DD29" s="46" t="e">
        <f t="shared" si="94"/>
        <v>#REF!</v>
      </c>
      <c r="DE29" s="106" t="e">
        <f>#REF!</f>
        <v>#REF!</v>
      </c>
      <c r="DG29" s="1">
        <f t="shared" si="95"/>
        <v>0</v>
      </c>
    </row>
    <row r="30" spans="1:111" x14ac:dyDescent="0.2">
      <c r="A30" s="2" t="e">
        <f>#REF!</f>
        <v>#REF!</v>
      </c>
      <c r="B30" s="2" t="e">
        <f>#REF!</f>
        <v>#REF!</v>
      </c>
      <c r="C30" s="2" t="e">
        <f>#REF!</f>
        <v>#REF!</v>
      </c>
      <c r="D30" s="95" t="e">
        <f t="shared" si="0"/>
        <v>#REF!</v>
      </c>
      <c r="E30" s="94" t="e">
        <f>#REF!</f>
        <v>#REF!</v>
      </c>
      <c r="F30" s="94" t="e">
        <f t="shared" si="1"/>
        <v>#REF!</v>
      </c>
      <c r="G30" s="95" t="e">
        <f t="shared" si="2"/>
        <v>#REF!</v>
      </c>
      <c r="H30" s="95" t="e">
        <f t="shared" si="3"/>
        <v>#REF!</v>
      </c>
      <c r="I30" s="95" t="e">
        <f t="shared" si="4"/>
        <v>#REF!</v>
      </c>
      <c r="J30" s="95" t="e">
        <f t="shared" si="5"/>
        <v>#REF!</v>
      </c>
      <c r="K30" s="95" t="e">
        <f t="shared" si="6"/>
        <v>#REF!</v>
      </c>
      <c r="L30" s="94" t="e">
        <f>#REF!</f>
        <v>#REF!</v>
      </c>
      <c r="M30" s="94" t="e">
        <f t="shared" si="7"/>
        <v>#REF!</v>
      </c>
      <c r="N30" s="95" t="e">
        <f t="shared" si="8"/>
        <v>#REF!</v>
      </c>
      <c r="O30" s="95" t="e">
        <f t="shared" si="9"/>
        <v>#REF!</v>
      </c>
      <c r="P30" s="95" t="e">
        <f t="shared" si="10"/>
        <v>#REF!</v>
      </c>
      <c r="Q30" s="95" t="e">
        <f t="shared" si="11"/>
        <v>#REF!</v>
      </c>
      <c r="R30" s="95" t="e">
        <f t="shared" si="12"/>
        <v>#REF!</v>
      </c>
      <c r="S30" s="94" t="e">
        <f>#REF!</f>
        <v>#REF!</v>
      </c>
      <c r="T30" s="94" t="e">
        <f t="shared" si="13"/>
        <v>#REF!</v>
      </c>
      <c r="U30" s="95" t="e">
        <f t="shared" si="14"/>
        <v>#REF!</v>
      </c>
      <c r="V30" s="95" t="e">
        <f t="shared" si="15"/>
        <v>#REF!</v>
      </c>
      <c r="W30" s="95" t="e">
        <f t="shared" si="16"/>
        <v>#REF!</v>
      </c>
      <c r="X30" s="95" t="e">
        <f t="shared" si="17"/>
        <v>#REF!</v>
      </c>
      <c r="Y30" s="95" t="e">
        <f t="shared" si="18"/>
        <v>#REF!</v>
      </c>
      <c r="Z30" s="94" t="e">
        <f>#REF!</f>
        <v>#REF!</v>
      </c>
      <c r="AA30" s="94" t="e">
        <f t="shared" si="19"/>
        <v>#REF!</v>
      </c>
      <c r="AB30" s="95" t="e">
        <f t="shared" si="20"/>
        <v>#REF!</v>
      </c>
      <c r="AC30" s="95" t="e">
        <f t="shared" si="21"/>
        <v>#REF!</v>
      </c>
      <c r="AD30" s="95" t="e">
        <f t="shared" si="22"/>
        <v>#REF!</v>
      </c>
      <c r="AE30" s="95" t="e">
        <f t="shared" si="23"/>
        <v>#REF!</v>
      </c>
      <c r="AF30" s="95" t="e">
        <f t="shared" si="24"/>
        <v>#REF!</v>
      </c>
      <c r="AG30" s="94" t="e">
        <f>#REF!</f>
        <v>#REF!</v>
      </c>
      <c r="AH30" s="94" t="e">
        <f t="shared" si="25"/>
        <v>#REF!</v>
      </c>
      <c r="AI30" s="95" t="e">
        <f t="shared" si="26"/>
        <v>#REF!</v>
      </c>
      <c r="AJ30" s="95" t="e">
        <f t="shared" si="27"/>
        <v>#REF!</v>
      </c>
      <c r="AK30" s="95" t="e">
        <f t="shared" si="28"/>
        <v>#REF!</v>
      </c>
      <c r="AL30" s="95" t="e">
        <f t="shared" si="29"/>
        <v>#REF!</v>
      </c>
      <c r="AM30" s="95" t="e">
        <f t="shared" si="30"/>
        <v>#REF!</v>
      </c>
      <c r="AN30" s="94" t="e">
        <f>#REF!</f>
        <v>#REF!</v>
      </c>
      <c r="AO30" s="94" t="e">
        <f t="shared" si="31"/>
        <v>#REF!</v>
      </c>
      <c r="AP30" s="95" t="e">
        <f t="shared" si="32"/>
        <v>#REF!</v>
      </c>
      <c r="AQ30" s="95" t="e">
        <f t="shared" si="33"/>
        <v>#REF!</v>
      </c>
      <c r="AR30" s="95" t="e">
        <f t="shared" si="34"/>
        <v>#REF!</v>
      </c>
      <c r="AS30" s="95" t="e">
        <f t="shared" si="35"/>
        <v>#REF!</v>
      </c>
      <c r="AT30" s="95" t="e">
        <f t="shared" si="36"/>
        <v>#REF!</v>
      </c>
      <c r="AU30" s="94" t="e">
        <f>#REF!</f>
        <v>#REF!</v>
      </c>
      <c r="AV30" s="94" t="e">
        <f t="shared" si="37"/>
        <v>#REF!</v>
      </c>
      <c r="AW30" s="95" t="e">
        <f t="shared" si="38"/>
        <v>#REF!</v>
      </c>
      <c r="AX30" s="95" t="e">
        <f t="shared" si="39"/>
        <v>#REF!</v>
      </c>
      <c r="AY30" s="95" t="e">
        <f t="shared" si="40"/>
        <v>#REF!</v>
      </c>
      <c r="AZ30" s="95" t="e">
        <f t="shared" si="41"/>
        <v>#REF!</v>
      </c>
      <c r="BA30" s="95" t="e">
        <f t="shared" si="42"/>
        <v>#REF!</v>
      </c>
      <c r="BB30" s="94" t="e">
        <f>#REF!</f>
        <v>#REF!</v>
      </c>
      <c r="BC30" s="94" t="e">
        <f t="shared" si="43"/>
        <v>#REF!</v>
      </c>
      <c r="BD30" s="95" t="e">
        <f t="shared" si="44"/>
        <v>#REF!</v>
      </c>
      <c r="BE30" s="95" t="e">
        <f t="shared" si="45"/>
        <v>#REF!</v>
      </c>
      <c r="BF30" s="95" t="e">
        <f t="shared" si="46"/>
        <v>#REF!</v>
      </c>
      <c r="BG30" s="95" t="e">
        <f t="shared" si="47"/>
        <v>#REF!</v>
      </c>
      <c r="BH30" s="95" t="e">
        <f t="shared" si="48"/>
        <v>#REF!</v>
      </c>
      <c r="BI30" s="94" t="e">
        <f>#REF!</f>
        <v>#REF!</v>
      </c>
      <c r="BJ30" s="94" t="e">
        <f t="shared" si="49"/>
        <v>#REF!</v>
      </c>
      <c r="BK30" s="95" t="e">
        <f t="shared" si="50"/>
        <v>#REF!</v>
      </c>
      <c r="BL30" s="95" t="e">
        <f t="shared" si="51"/>
        <v>#REF!</v>
      </c>
      <c r="BM30" s="95" t="e">
        <f t="shared" si="52"/>
        <v>#REF!</v>
      </c>
      <c r="BN30" s="95" t="e">
        <f t="shared" si="53"/>
        <v>#REF!</v>
      </c>
      <c r="BO30" s="95" t="e">
        <f t="shared" si="54"/>
        <v>#REF!</v>
      </c>
      <c r="BP30" s="52" t="e">
        <f>#REF!</f>
        <v>#REF!</v>
      </c>
      <c r="BQ30" s="53" t="e">
        <f t="shared" si="55"/>
        <v>#REF!</v>
      </c>
      <c r="BR30" s="3" t="e">
        <f t="shared" si="56"/>
        <v>#REF!</v>
      </c>
      <c r="BS30" s="3" t="e">
        <f t="shared" si="57"/>
        <v>#REF!</v>
      </c>
      <c r="BT30" s="3" t="e">
        <f t="shared" si="58"/>
        <v>#REF!</v>
      </c>
      <c r="BU30" s="3" t="e">
        <f t="shared" si="59"/>
        <v>#REF!</v>
      </c>
      <c r="BV30" s="33" t="e">
        <f t="shared" si="60"/>
        <v>#REF!</v>
      </c>
      <c r="BW30" s="46" t="e">
        <f t="shared" si="61"/>
        <v>#REF!</v>
      </c>
      <c r="BX30" s="3" t="e">
        <f t="shared" si="62"/>
        <v>#REF!</v>
      </c>
      <c r="BY30" s="47" t="e">
        <f t="shared" si="63"/>
        <v>#REF!</v>
      </c>
      <c r="BZ30" s="47" t="e">
        <f t="shared" si="64"/>
        <v>#REF!</v>
      </c>
      <c r="CA30" s="47" t="e">
        <f t="shared" si="65"/>
        <v>#REF!</v>
      </c>
      <c r="CB30" s="47" t="e">
        <f t="shared" si="66"/>
        <v>#REF!</v>
      </c>
      <c r="CC30" s="47" t="e">
        <f t="shared" si="67"/>
        <v>#REF!</v>
      </c>
      <c r="CD30" s="47" t="e">
        <f t="shared" si="68"/>
        <v>#REF!</v>
      </c>
      <c r="CE30" s="47" t="e">
        <f t="shared" si="69"/>
        <v>#REF!</v>
      </c>
      <c r="CF30" s="46" t="e">
        <f t="shared" si="70"/>
        <v>#REF!</v>
      </c>
      <c r="CG30" s="48" t="e">
        <f t="shared" si="71"/>
        <v>#REF!</v>
      </c>
      <c r="CH30" s="48" t="e">
        <f t="shared" si="72"/>
        <v>#REF!</v>
      </c>
      <c r="CI30" s="48" t="e">
        <f t="shared" si="73"/>
        <v>#REF!</v>
      </c>
      <c r="CJ30" s="48" t="e">
        <f t="shared" si="74"/>
        <v>#REF!</v>
      </c>
      <c r="CK30" s="48" t="e">
        <f t="shared" si="75"/>
        <v>#REF!</v>
      </c>
      <c r="CL30" s="48" t="e">
        <f t="shared" si="76"/>
        <v>#REF!</v>
      </c>
      <c r="CM30" s="48" t="e">
        <f t="shared" si="77"/>
        <v>#REF!</v>
      </c>
      <c r="CN30" s="46" t="e">
        <f t="shared" si="78"/>
        <v>#REF!</v>
      </c>
      <c r="CO30" s="49" t="e">
        <f t="shared" si="79"/>
        <v>#REF!</v>
      </c>
      <c r="CP30" s="49" t="e">
        <f t="shared" si="80"/>
        <v>#REF!</v>
      </c>
      <c r="CQ30" s="49" t="e">
        <f t="shared" si="81"/>
        <v>#REF!</v>
      </c>
      <c r="CR30" s="49" t="e">
        <f t="shared" si="82"/>
        <v>#REF!</v>
      </c>
      <c r="CS30" s="49" t="e">
        <f t="shared" si="83"/>
        <v>#REF!</v>
      </c>
      <c r="CT30" s="49" t="e">
        <f t="shared" si="84"/>
        <v>#REF!</v>
      </c>
      <c r="CU30" s="49" t="e">
        <f t="shared" si="85"/>
        <v>#REF!</v>
      </c>
      <c r="CV30" s="46" t="e">
        <f t="shared" si="86"/>
        <v>#REF!</v>
      </c>
      <c r="CW30" s="50" t="e">
        <f t="shared" si="87"/>
        <v>#REF!</v>
      </c>
      <c r="CX30" s="50" t="e">
        <f t="shared" si="88"/>
        <v>#REF!</v>
      </c>
      <c r="CY30" s="50" t="e">
        <f t="shared" si="89"/>
        <v>#REF!</v>
      </c>
      <c r="CZ30" s="50" t="e">
        <f t="shared" si="90"/>
        <v>#REF!</v>
      </c>
      <c r="DA30" s="50" t="e">
        <f t="shared" si="91"/>
        <v>#REF!</v>
      </c>
      <c r="DB30" s="50" t="e">
        <f t="shared" si="92"/>
        <v>#REF!</v>
      </c>
      <c r="DC30" s="50" t="e">
        <f t="shared" si="93"/>
        <v>#REF!</v>
      </c>
      <c r="DD30" s="46" t="e">
        <f t="shared" si="94"/>
        <v>#REF!</v>
      </c>
      <c r="DE30" s="106" t="e">
        <f>#REF!</f>
        <v>#REF!</v>
      </c>
      <c r="DG30" s="1">
        <f t="shared" si="95"/>
        <v>0</v>
      </c>
    </row>
    <row r="31" spans="1:111" x14ac:dyDescent="0.2">
      <c r="A31" s="2" t="e">
        <f>#REF!</f>
        <v>#REF!</v>
      </c>
      <c r="B31" s="2" t="e">
        <f>#REF!</f>
        <v>#REF!</v>
      </c>
      <c r="C31" s="2" t="e">
        <f>#REF!</f>
        <v>#REF!</v>
      </c>
      <c r="D31" s="95" t="e">
        <f t="shared" si="0"/>
        <v>#REF!</v>
      </c>
      <c r="E31" s="94" t="e">
        <f>#REF!</f>
        <v>#REF!</v>
      </c>
      <c r="F31" s="94" t="e">
        <f t="shared" si="1"/>
        <v>#REF!</v>
      </c>
      <c r="G31" s="95" t="e">
        <f t="shared" si="2"/>
        <v>#REF!</v>
      </c>
      <c r="H31" s="95" t="e">
        <f t="shared" si="3"/>
        <v>#REF!</v>
      </c>
      <c r="I31" s="95" t="e">
        <f t="shared" si="4"/>
        <v>#REF!</v>
      </c>
      <c r="J31" s="95" t="e">
        <f t="shared" si="5"/>
        <v>#REF!</v>
      </c>
      <c r="K31" s="95" t="e">
        <f t="shared" si="6"/>
        <v>#REF!</v>
      </c>
      <c r="L31" s="94" t="e">
        <f>#REF!</f>
        <v>#REF!</v>
      </c>
      <c r="M31" s="94" t="e">
        <f t="shared" si="7"/>
        <v>#REF!</v>
      </c>
      <c r="N31" s="95" t="e">
        <f t="shared" si="8"/>
        <v>#REF!</v>
      </c>
      <c r="O31" s="95" t="e">
        <f t="shared" si="9"/>
        <v>#REF!</v>
      </c>
      <c r="P31" s="95" t="e">
        <f t="shared" si="10"/>
        <v>#REF!</v>
      </c>
      <c r="Q31" s="95" t="e">
        <f t="shared" si="11"/>
        <v>#REF!</v>
      </c>
      <c r="R31" s="95" t="e">
        <f t="shared" si="12"/>
        <v>#REF!</v>
      </c>
      <c r="S31" s="94" t="e">
        <f>#REF!</f>
        <v>#REF!</v>
      </c>
      <c r="T31" s="94" t="e">
        <f t="shared" si="13"/>
        <v>#REF!</v>
      </c>
      <c r="U31" s="95" t="e">
        <f t="shared" si="14"/>
        <v>#REF!</v>
      </c>
      <c r="V31" s="95" t="e">
        <f t="shared" si="15"/>
        <v>#REF!</v>
      </c>
      <c r="W31" s="95" t="e">
        <f t="shared" si="16"/>
        <v>#REF!</v>
      </c>
      <c r="X31" s="95" t="e">
        <f t="shared" si="17"/>
        <v>#REF!</v>
      </c>
      <c r="Y31" s="95" t="e">
        <f t="shared" si="18"/>
        <v>#REF!</v>
      </c>
      <c r="Z31" s="94" t="e">
        <f>#REF!</f>
        <v>#REF!</v>
      </c>
      <c r="AA31" s="94" t="e">
        <f t="shared" si="19"/>
        <v>#REF!</v>
      </c>
      <c r="AB31" s="95" t="e">
        <f t="shared" si="20"/>
        <v>#REF!</v>
      </c>
      <c r="AC31" s="95" t="e">
        <f t="shared" si="21"/>
        <v>#REF!</v>
      </c>
      <c r="AD31" s="95" t="e">
        <f t="shared" si="22"/>
        <v>#REF!</v>
      </c>
      <c r="AE31" s="95" t="e">
        <f t="shared" si="23"/>
        <v>#REF!</v>
      </c>
      <c r="AF31" s="95" t="e">
        <f t="shared" si="24"/>
        <v>#REF!</v>
      </c>
      <c r="AG31" s="94" t="e">
        <f>#REF!</f>
        <v>#REF!</v>
      </c>
      <c r="AH31" s="94" t="e">
        <f t="shared" si="25"/>
        <v>#REF!</v>
      </c>
      <c r="AI31" s="95" t="e">
        <f t="shared" si="26"/>
        <v>#REF!</v>
      </c>
      <c r="AJ31" s="95" t="e">
        <f t="shared" si="27"/>
        <v>#REF!</v>
      </c>
      <c r="AK31" s="95" t="e">
        <f t="shared" si="28"/>
        <v>#REF!</v>
      </c>
      <c r="AL31" s="95" t="e">
        <f t="shared" si="29"/>
        <v>#REF!</v>
      </c>
      <c r="AM31" s="95" t="e">
        <f t="shared" si="30"/>
        <v>#REF!</v>
      </c>
      <c r="AN31" s="94" t="e">
        <f>#REF!</f>
        <v>#REF!</v>
      </c>
      <c r="AO31" s="94" t="e">
        <f t="shared" si="31"/>
        <v>#REF!</v>
      </c>
      <c r="AP31" s="95" t="e">
        <f t="shared" si="32"/>
        <v>#REF!</v>
      </c>
      <c r="AQ31" s="95" t="e">
        <f t="shared" si="33"/>
        <v>#REF!</v>
      </c>
      <c r="AR31" s="95" t="e">
        <f t="shared" si="34"/>
        <v>#REF!</v>
      </c>
      <c r="AS31" s="95" t="e">
        <f t="shared" si="35"/>
        <v>#REF!</v>
      </c>
      <c r="AT31" s="95" t="e">
        <f t="shared" si="36"/>
        <v>#REF!</v>
      </c>
      <c r="AU31" s="94" t="e">
        <f>#REF!</f>
        <v>#REF!</v>
      </c>
      <c r="AV31" s="94" t="e">
        <f t="shared" si="37"/>
        <v>#REF!</v>
      </c>
      <c r="AW31" s="95" t="e">
        <f t="shared" si="38"/>
        <v>#REF!</v>
      </c>
      <c r="AX31" s="95" t="e">
        <f t="shared" si="39"/>
        <v>#REF!</v>
      </c>
      <c r="AY31" s="95" t="e">
        <f t="shared" si="40"/>
        <v>#REF!</v>
      </c>
      <c r="AZ31" s="95" t="e">
        <f t="shared" si="41"/>
        <v>#REF!</v>
      </c>
      <c r="BA31" s="95" t="e">
        <f t="shared" si="42"/>
        <v>#REF!</v>
      </c>
      <c r="BB31" s="94" t="e">
        <f>#REF!</f>
        <v>#REF!</v>
      </c>
      <c r="BC31" s="94" t="e">
        <f t="shared" si="43"/>
        <v>#REF!</v>
      </c>
      <c r="BD31" s="95" t="e">
        <f t="shared" si="44"/>
        <v>#REF!</v>
      </c>
      <c r="BE31" s="95" t="e">
        <f t="shared" si="45"/>
        <v>#REF!</v>
      </c>
      <c r="BF31" s="95" t="e">
        <f t="shared" si="46"/>
        <v>#REF!</v>
      </c>
      <c r="BG31" s="95" t="e">
        <f t="shared" si="47"/>
        <v>#REF!</v>
      </c>
      <c r="BH31" s="95" t="e">
        <f t="shared" si="48"/>
        <v>#REF!</v>
      </c>
      <c r="BI31" s="94" t="e">
        <f>#REF!</f>
        <v>#REF!</v>
      </c>
      <c r="BJ31" s="94" t="e">
        <f t="shared" si="49"/>
        <v>#REF!</v>
      </c>
      <c r="BK31" s="95" t="e">
        <f t="shared" si="50"/>
        <v>#REF!</v>
      </c>
      <c r="BL31" s="95" t="e">
        <f t="shared" si="51"/>
        <v>#REF!</v>
      </c>
      <c r="BM31" s="95" t="e">
        <f t="shared" si="52"/>
        <v>#REF!</v>
      </c>
      <c r="BN31" s="95" t="e">
        <f t="shared" si="53"/>
        <v>#REF!</v>
      </c>
      <c r="BO31" s="95" t="e">
        <f t="shared" si="54"/>
        <v>#REF!</v>
      </c>
      <c r="BP31" s="52" t="e">
        <f>#REF!</f>
        <v>#REF!</v>
      </c>
      <c r="BQ31" s="53" t="e">
        <f t="shared" si="55"/>
        <v>#REF!</v>
      </c>
      <c r="BR31" s="3" t="e">
        <f t="shared" si="56"/>
        <v>#REF!</v>
      </c>
      <c r="BS31" s="3" t="e">
        <f t="shared" si="57"/>
        <v>#REF!</v>
      </c>
      <c r="BT31" s="3" t="e">
        <f t="shared" si="58"/>
        <v>#REF!</v>
      </c>
      <c r="BU31" s="3" t="e">
        <f t="shared" si="59"/>
        <v>#REF!</v>
      </c>
      <c r="BV31" s="33" t="e">
        <f t="shared" si="60"/>
        <v>#REF!</v>
      </c>
      <c r="BW31" s="46" t="e">
        <f t="shared" si="61"/>
        <v>#REF!</v>
      </c>
      <c r="BX31" s="3" t="e">
        <f t="shared" si="62"/>
        <v>#REF!</v>
      </c>
      <c r="BY31" s="47" t="e">
        <f t="shared" si="63"/>
        <v>#REF!</v>
      </c>
      <c r="BZ31" s="47" t="e">
        <f t="shared" si="64"/>
        <v>#REF!</v>
      </c>
      <c r="CA31" s="47" t="e">
        <f t="shared" si="65"/>
        <v>#REF!</v>
      </c>
      <c r="CB31" s="47" t="e">
        <f t="shared" si="66"/>
        <v>#REF!</v>
      </c>
      <c r="CC31" s="47" t="e">
        <f t="shared" si="67"/>
        <v>#REF!</v>
      </c>
      <c r="CD31" s="47" t="e">
        <f t="shared" si="68"/>
        <v>#REF!</v>
      </c>
      <c r="CE31" s="47" t="e">
        <f t="shared" si="69"/>
        <v>#REF!</v>
      </c>
      <c r="CF31" s="46" t="e">
        <f t="shared" si="70"/>
        <v>#REF!</v>
      </c>
      <c r="CG31" s="48" t="e">
        <f t="shared" si="71"/>
        <v>#REF!</v>
      </c>
      <c r="CH31" s="48" t="e">
        <f t="shared" si="72"/>
        <v>#REF!</v>
      </c>
      <c r="CI31" s="48" t="e">
        <f t="shared" si="73"/>
        <v>#REF!</v>
      </c>
      <c r="CJ31" s="48" t="e">
        <f t="shared" si="74"/>
        <v>#REF!</v>
      </c>
      <c r="CK31" s="48" t="e">
        <f t="shared" si="75"/>
        <v>#REF!</v>
      </c>
      <c r="CL31" s="48" t="e">
        <f t="shared" si="76"/>
        <v>#REF!</v>
      </c>
      <c r="CM31" s="48" t="e">
        <f t="shared" si="77"/>
        <v>#REF!</v>
      </c>
      <c r="CN31" s="46" t="e">
        <f t="shared" si="78"/>
        <v>#REF!</v>
      </c>
      <c r="CO31" s="49" t="e">
        <f t="shared" si="79"/>
        <v>#REF!</v>
      </c>
      <c r="CP31" s="49" t="e">
        <f t="shared" si="80"/>
        <v>#REF!</v>
      </c>
      <c r="CQ31" s="49" t="e">
        <f t="shared" si="81"/>
        <v>#REF!</v>
      </c>
      <c r="CR31" s="49" t="e">
        <f t="shared" si="82"/>
        <v>#REF!</v>
      </c>
      <c r="CS31" s="49" t="e">
        <f t="shared" si="83"/>
        <v>#REF!</v>
      </c>
      <c r="CT31" s="49" t="e">
        <f t="shared" si="84"/>
        <v>#REF!</v>
      </c>
      <c r="CU31" s="49" t="e">
        <f t="shared" si="85"/>
        <v>#REF!</v>
      </c>
      <c r="CV31" s="46" t="e">
        <f t="shared" si="86"/>
        <v>#REF!</v>
      </c>
      <c r="CW31" s="50" t="e">
        <f t="shared" si="87"/>
        <v>#REF!</v>
      </c>
      <c r="CX31" s="50" t="e">
        <f t="shared" si="88"/>
        <v>#REF!</v>
      </c>
      <c r="CY31" s="50" t="e">
        <f t="shared" si="89"/>
        <v>#REF!</v>
      </c>
      <c r="CZ31" s="50" t="e">
        <f t="shared" si="90"/>
        <v>#REF!</v>
      </c>
      <c r="DA31" s="50" t="e">
        <f t="shared" si="91"/>
        <v>#REF!</v>
      </c>
      <c r="DB31" s="50" t="e">
        <f t="shared" si="92"/>
        <v>#REF!</v>
      </c>
      <c r="DC31" s="50" t="e">
        <f t="shared" si="93"/>
        <v>#REF!</v>
      </c>
      <c r="DD31" s="46" t="e">
        <f t="shared" si="94"/>
        <v>#REF!</v>
      </c>
      <c r="DE31" s="106" t="e">
        <f>#REF!</f>
        <v>#REF!</v>
      </c>
      <c r="DG31" s="1">
        <f t="shared" si="95"/>
        <v>0</v>
      </c>
    </row>
    <row r="32" spans="1:111" x14ac:dyDescent="0.2">
      <c r="A32" s="2" t="e">
        <f>#REF!</f>
        <v>#REF!</v>
      </c>
      <c r="B32" s="2" t="e">
        <f>#REF!</f>
        <v>#REF!</v>
      </c>
      <c r="C32" s="2" t="e">
        <f>#REF!</f>
        <v>#REF!</v>
      </c>
      <c r="D32" s="95" t="e">
        <f t="shared" si="0"/>
        <v>#REF!</v>
      </c>
      <c r="E32" s="94" t="e">
        <f>#REF!</f>
        <v>#REF!</v>
      </c>
      <c r="F32" s="94" t="e">
        <f t="shared" si="1"/>
        <v>#REF!</v>
      </c>
      <c r="G32" s="95" t="e">
        <f t="shared" si="2"/>
        <v>#REF!</v>
      </c>
      <c r="H32" s="95" t="e">
        <f t="shared" si="3"/>
        <v>#REF!</v>
      </c>
      <c r="I32" s="95" t="e">
        <f t="shared" si="4"/>
        <v>#REF!</v>
      </c>
      <c r="J32" s="95" t="e">
        <f t="shared" si="5"/>
        <v>#REF!</v>
      </c>
      <c r="K32" s="95" t="e">
        <f t="shared" si="6"/>
        <v>#REF!</v>
      </c>
      <c r="L32" s="94" t="e">
        <f>#REF!</f>
        <v>#REF!</v>
      </c>
      <c r="M32" s="94" t="e">
        <f t="shared" si="7"/>
        <v>#REF!</v>
      </c>
      <c r="N32" s="95" t="e">
        <f t="shared" si="8"/>
        <v>#REF!</v>
      </c>
      <c r="O32" s="95" t="e">
        <f t="shared" si="9"/>
        <v>#REF!</v>
      </c>
      <c r="P32" s="95" t="e">
        <f t="shared" si="10"/>
        <v>#REF!</v>
      </c>
      <c r="Q32" s="95" t="e">
        <f t="shared" si="11"/>
        <v>#REF!</v>
      </c>
      <c r="R32" s="95" t="e">
        <f t="shared" si="12"/>
        <v>#REF!</v>
      </c>
      <c r="S32" s="94" t="e">
        <f>#REF!</f>
        <v>#REF!</v>
      </c>
      <c r="T32" s="94" t="e">
        <f t="shared" si="13"/>
        <v>#REF!</v>
      </c>
      <c r="U32" s="95" t="e">
        <f t="shared" si="14"/>
        <v>#REF!</v>
      </c>
      <c r="V32" s="95" t="e">
        <f t="shared" si="15"/>
        <v>#REF!</v>
      </c>
      <c r="W32" s="95" t="e">
        <f t="shared" si="16"/>
        <v>#REF!</v>
      </c>
      <c r="X32" s="95" t="e">
        <f t="shared" si="17"/>
        <v>#REF!</v>
      </c>
      <c r="Y32" s="95" t="e">
        <f t="shared" si="18"/>
        <v>#REF!</v>
      </c>
      <c r="Z32" s="94" t="e">
        <f>#REF!</f>
        <v>#REF!</v>
      </c>
      <c r="AA32" s="94" t="e">
        <f t="shared" si="19"/>
        <v>#REF!</v>
      </c>
      <c r="AB32" s="95" t="e">
        <f t="shared" si="20"/>
        <v>#REF!</v>
      </c>
      <c r="AC32" s="95" t="e">
        <f t="shared" si="21"/>
        <v>#REF!</v>
      </c>
      <c r="AD32" s="95" t="e">
        <f t="shared" si="22"/>
        <v>#REF!</v>
      </c>
      <c r="AE32" s="95" t="e">
        <f t="shared" si="23"/>
        <v>#REF!</v>
      </c>
      <c r="AF32" s="95" t="e">
        <f t="shared" si="24"/>
        <v>#REF!</v>
      </c>
      <c r="AG32" s="94" t="e">
        <f>#REF!</f>
        <v>#REF!</v>
      </c>
      <c r="AH32" s="94" t="e">
        <f t="shared" si="25"/>
        <v>#REF!</v>
      </c>
      <c r="AI32" s="95" t="e">
        <f t="shared" si="26"/>
        <v>#REF!</v>
      </c>
      <c r="AJ32" s="95" t="e">
        <f t="shared" si="27"/>
        <v>#REF!</v>
      </c>
      <c r="AK32" s="95" t="e">
        <f t="shared" si="28"/>
        <v>#REF!</v>
      </c>
      <c r="AL32" s="95" t="e">
        <f t="shared" si="29"/>
        <v>#REF!</v>
      </c>
      <c r="AM32" s="95" t="e">
        <f t="shared" si="30"/>
        <v>#REF!</v>
      </c>
      <c r="AN32" s="94" t="e">
        <f>#REF!</f>
        <v>#REF!</v>
      </c>
      <c r="AO32" s="94" t="e">
        <f t="shared" si="31"/>
        <v>#REF!</v>
      </c>
      <c r="AP32" s="95" t="e">
        <f t="shared" si="32"/>
        <v>#REF!</v>
      </c>
      <c r="AQ32" s="95" t="e">
        <f t="shared" si="33"/>
        <v>#REF!</v>
      </c>
      <c r="AR32" s="95" t="e">
        <f t="shared" si="34"/>
        <v>#REF!</v>
      </c>
      <c r="AS32" s="95" t="e">
        <f t="shared" si="35"/>
        <v>#REF!</v>
      </c>
      <c r="AT32" s="95" t="e">
        <f t="shared" si="36"/>
        <v>#REF!</v>
      </c>
      <c r="AU32" s="94" t="e">
        <f>#REF!</f>
        <v>#REF!</v>
      </c>
      <c r="AV32" s="94" t="e">
        <f t="shared" si="37"/>
        <v>#REF!</v>
      </c>
      <c r="AW32" s="95" t="e">
        <f t="shared" si="38"/>
        <v>#REF!</v>
      </c>
      <c r="AX32" s="95" t="e">
        <f t="shared" si="39"/>
        <v>#REF!</v>
      </c>
      <c r="AY32" s="95" t="e">
        <f t="shared" si="40"/>
        <v>#REF!</v>
      </c>
      <c r="AZ32" s="95" t="e">
        <f t="shared" si="41"/>
        <v>#REF!</v>
      </c>
      <c r="BA32" s="95" t="e">
        <f t="shared" si="42"/>
        <v>#REF!</v>
      </c>
      <c r="BB32" s="94" t="e">
        <f>#REF!</f>
        <v>#REF!</v>
      </c>
      <c r="BC32" s="94" t="e">
        <f t="shared" si="43"/>
        <v>#REF!</v>
      </c>
      <c r="BD32" s="95" t="e">
        <f t="shared" si="44"/>
        <v>#REF!</v>
      </c>
      <c r="BE32" s="95" t="e">
        <f t="shared" si="45"/>
        <v>#REF!</v>
      </c>
      <c r="BF32" s="95" t="e">
        <f t="shared" si="46"/>
        <v>#REF!</v>
      </c>
      <c r="BG32" s="95" t="e">
        <f t="shared" si="47"/>
        <v>#REF!</v>
      </c>
      <c r="BH32" s="95" t="e">
        <f t="shared" si="48"/>
        <v>#REF!</v>
      </c>
      <c r="BI32" s="94" t="e">
        <f>#REF!</f>
        <v>#REF!</v>
      </c>
      <c r="BJ32" s="94" t="e">
        <f t="shared" si="49"/>
        <v>#REF!</v>
      </c>
      <c r="BK32" s="95" t="e">
        <f t="shared" si="50"/>
        <v>#REF!</v>
      </c>
      <c r="BL32" s="95" t="e">
        <f t="shared" si="51"/>
        <v>#REF!</v>
      </c>
      <c r="BM32" s="95" t="e">
        <f t="shared" si="52"/>
        <v>#REF!</v>
      </c>
      <c r="BN32" s="95" t="e">
        <f t="shared" si="53"/>
        <v>#REF!</v>
      </c>
      <c r="BO32" s="95" t="e">
        <f t="shared" si="54"/>
        <v>#REF!</v>
      </c>
      <c r="BP32" s="52" t="e">
        <f>#REF!</f>
        <v>#REF!</v>
      </c>
      <c r="BQ32" s="53" t="e">
        <f t="shared" si="55"/>
        <v>#REF!</v>
      </c>
      <c r="BR32" s="3" t="e">
        <f t="shared" si="56"/>
        <v>#REF!</v>
      </c>
      <c r="BS32" s="3" t="e">
        <f t="shared" si="57"/>
        <v>#REF!</v>
      </c>
      <c r="BT32" s="3" t="e">
        <f t="shared" si="58"/>
        <v>#REF!</v>
      </c>
      <c r="BU32" s="3" t="e">
        <f t="shared" si="59"/>
        <v>#REF!</v>
      </c>
      <c r="BV32" s="33" t="e">
        <f t="shared" si="60"/>
        <v>#REF!</v>
      </c>
      <c r="BW32" s="46" t="e">
        <f t="shared" si="61"/>
        <v>#REF!</v>
      </c>
      <c r="BX32" s="3" t="e">
        <f t="shared" si="62"/>
        <v>#REF!</v>
      </c>
      <c r="BY32" s="47" t="e">
        <f t="shared" si="63"/>
        <v>#REF!</v>
      </c>
      <c r="BZ32" s="47" t="e">
        <f t="shared" si="64"/>
        <v>#REF!</v>
      </c>
      <c r="CA32" s="47" t="e">
        <f t="shared" si="65"/>
        <v>#REF!</v>
      </c>
      <c r="CB32" s="47" t="e">
        <f t="shared" si="66"/>
        <v>#REF!</v>
      </c>
      <c r="CC32" s="47" t="e">
        <f t="shared" si="67"/>
        <v>#REF!</v>
      </c>
      <c r="CD32" s="47" t="e">
        <f t="shared" si="68"/>
        <v>#REF!</v>
      </c>
      <c r="CE32" s="47" t="e">
        <f t="shared" si="69"/>
        <v>#REF!</v>
      </c>
      <c r="CF32" s="46" t="e">
        <f t="shared" si="70"/>
        <v>#REF!</v>
      </c>
      <c r="CG32" s="48" t="e">
        <f t="shared" si="71"/>
        <v>#REF!</v>
      </c>
      <c r="CH32" s="48" t="e">
        <f t="shared" si="72"/>
        <v>#REF!</v>
      </c>
      <c r="CI32" s="48" t="e">
        <f t="shared" si="73"/>
        <v>#REF!</v>
      </c>
      <c r="CJ32" s="48" t="e">
        <f t="shared" si="74"/>
        <v>#REF!</v>
      </c>
      <c r="CK32" s="48" t="e">
        <f t="shared" si="75"/>
        <v>#REF!</v>
      </c>
      <c r="CL32" s="48" t="e">
        <f t="shared" si="76"/>
        <v>#REF!</v>
      </c>
      <c r="CM32" s="48" t="e">
        <f t="shared" si="77"/>
        <v>#REF!</v>
      </c>
      <c r="CN32" s="46" t="e">
        <f t="shared" si="78"/>
        <v>#REF!</v>
      </c>
      <c r="CO32" s="49" t="e">
        <f t="shared" si="79"/>
        <v>#REF!</v>
      </c>
      <c r="CP32" s="49" t="e">
        <f t="shared" si="80"/>
        <v>#REF!</v>
      </c>
      <c r="CQ32" s="49" t="e">
        <f t="shared" si="81"/>
        <v>#REF!</v>
      </c>
      <c r="CR32" s="49" t="e">
        <f t="shared" si="82"/>
        <v>#REF!</v>
      </c>
      <c r="CS32" s="49" t="e">
        <f t="shared" si="83"/>
        <v>#REF!</v>
      </c>
      <c r="CT32" s="49" t="e">
        <f t="shared" si="84"/>
        <v>#REF!</v>
      </c>
      <c r="CU32" s="49" t="e">
        <f t="shared" si="85"/>
        <v>#REF!</v>
      </c>
      <c r="CV32" s="46" t="e">
        <f t="shared" si="86"/>
        <v>#REF!</v>
      </c>
      <c r="CW32" s="50" t="e">
        <f t="shared" si="87"/>
        <v>#REF!</v>
      </c>
      <c r="CX32" s="50" t="e">
        <f t="shared" si="88"/>
        <v>#REF!</v>
      </c>
      <c r="CY32" s="50" t="e">
        <f t="shared" si="89"/>
        <v>#REF!</v>
      </c>
      <c r="CZ32" s="50" t="e">
        <f t="shared" si="90"/>
        <v>#REF!</v>
      </c>
      <c r="DA32" s="50" t="e">
        <f t="shared" si="91"/>
        <v>#REF!</v>
      </c>
      <c r="DB32" s="50" t="e">
        <f t="shared" si="92"/>
        <v>#REF!</v>
      </c>
      <c r="DC32" s="50" t="e">
        <f t="shared" si="93"/>
        <v>#REF!</v>
      </c>
      <c r="DD32" s="46" t="e">
        <f t="shared" si="94"/>
        <v>#REF!</v>
      </c>
      <c r="DE32" s="106" t="e">
        <f>#REF!</f>
        <v>#REF!</v>
      </c>
      <c r="DG32" s="1">
        <f t="shared" si="95"/>
        <v>0</v>
      </c>
    </row>
    <row r="33" spans="1:111" x14ac:dyDescent="0.2">
      <c r="A33" s="2" t="e">
        <f>#REF!</f>
        <v>#REF!</v>
      </c>
      <c r="B33" s="2" t="e">
        <f>#REF!</f>
        <v>#REF!</v>
      </c>
      <c r="C33" s="2" t="e">
        <f>#REF!</f>
        <v>#REF!</v>
      </c>
      <c r="D33" s="95" t="e">
        <f t="shared" si="0"/>
        <v>#REF!</v>
      </c>
      <c r="E33" s="94" t="e">
        <f>#REF!</f>
        <v>#REF!</v>
      </c>
      <c r="F33" s="94" t="e">
        <f t="shared" si="1"/>
        <v>#REF!</v>
      </c>
      <c r="G33" s="95" t="e">
        <f t="shared" si="2"/>
        <v>#REF!</v>
      </c>
      <c r="H33" s="95" t="e">
        <f t="shared" si="3"/>
        <v>#REF!</v>
      </c>
      <c r="I33" s="95" t="e">
        <f t="shared" si="4"/>
        <v>#REF!</v>
      </c>
      <c r="J33" s="95" t="e">
        <f t="shared" si="5"/>
        <v>#REF!</v>
      </c>
      <c r="K33" s="95" t="e">
        <f t="shared" si="6"/>
        <v>#REF!</v>
      </c>
      <c r="L33" s="94" t="e">
        <f>#REF!</f>
        <v>#REF!</v>
      </c>
      <c r="M33" s="94" t="e">
        <f t="shared" si="7"/>
        <v>#REF!</v>
      </c>
      <c r="N33" s="95" t="e">
        <f t="shared" si="8"/>
        <v>#REF!</v>
      </c>
      <c r="O33" s="95" t="e">
        <f t="shared" si="9"/>
        <v>#REF!</v>
      </c>
      <c r="P33" s="95" t="e">
        <f t="shared" si="10"/>
        <v>#REF!</v>
      </c>
      <c r="Q33" s="95" t="e">
        <f t="shared" si="11"/>
        <v>#REF!</v>
      </c>
      <c r="R33" s="95" t="e">
        <f t="shared" si="12"/>
        <v>#REF!</v>
      </c>
      <c r="S33" s="94" t="e">
        <f>#REF!</f>
        <v>#REF!</v>
      </c>
      <c r="T33" s="94" t="e">
        <f t="shared" si="13"/>
        <v>#REF!</v>
      </c>
      <c r="U33" s="95" t="e">
        <f t="shared" si="14"/>
        <v>#REF!</v>
      </c>
      <c r="V33" s="95" t="e">
        <f t="shared" si="15"/>
        <v>#REF!</v>
      </c>
      <c r="W33" s="95" t="e">
        <f t="shared" si="16"/>
        <v>#REF!</v>
      </c>
      <c r="X33" s="95" t="e">
        <f t="shared" si="17"/>
        <v>#REF!</v>
      </c>
      <c r="Y33" s="95" t="e">
        <f t="shared" si="18"/>
        <v>#REF!</v>
      </c>
      <c r="Z33" s="94" t="e">
        <f>#REF!</f>
        <v>#REF!</v>
      </c>
      <c r="AA33" s="94" t="e">
        <f t="shared" si="19"/>
        <v>#REF!</v>
      </c>
      <c r="AB33" s="95" t="e">
        <f t="shared" si="20"/>
        <v>#REF!</v>
      </c>
      <c r="AC33" s="95" t="e">
        <f t="shared" si="21"/>
        <v>#REF!</v>
      </c>
      <c r="AD33" s="95" t="e">
        <f t="shared" si="22"/>
        <v>#REF!</v>
      </c>
      <c r="AE33" s="95" t="e">
        <f t="shared" si="23"/>
        <v>#REF!</v>
      </c>
      <c r="AF33" s="95" t="e">
        <f t="shared" si="24"/>
        <v>#REF!</v>
      </c>
      <c r="AG33" s="94" t="e">
        <f>#REF!</f>
        <v>#REF!</v>
      </c>
      <c r="AH33" s="94" t="e">
        <f t="shared" si="25"/>
        <v>#REF!</v>
      </c>
      <c r="AI33" s="95" t="e">
        <f t="shared" si="26"/>
        <v>#REF!</v>
      </c>
      <c r="AJ33" s="95" t="e">
        <f t="shared" si="27"/>
        <v>#REF!</v>
      </c>
      <c r="AK33" s="95" t="e">
        <f t="shared" si="28"/>
        <v>#REF!</v>
      </c>
      <c r="AL33" s="95" t="e">
        <f t="shared" si="29"/>
        <v>#REF!</v>
      </c>
      <c r="AM33" s="95" t="e">
        <f t="shared" si="30"/>
        <v>#REF!</v>
      </c>
      <c r="AN33" s="94" t="e">
        <f>#REF!</f>
        <v>#REF!</v>
      </c>
      <c r="AO33" s="94" t="e">
        <f t="shared" si="31"/>
        <v>#REF!</v>
      </c>
      <c r="AP33" s="95" t="e">
        <f t="shared" si="32"/>
        <v>#REF!</v>
      </c>
      <c r="AQ33" s="95" t="e">
        <f t="shared" si="33"/>
        <v>#REF!</v>
      </c>
      <c r="AR33" s="95" t="e">
        <f t="shared" si="34"/>
        <v>#REF!</v>
      </c>
      <c r="AS33" s="95" t="e">
        <f t="shared" si="35"/>
        <v>#REF!</v>
      </c>
      <c r="AT33" s="95" t="e">
        <f t="shared" si="36"/>
        <v>#REF!</v>
      </c>
      <c r="AU33" s="94" t="e">
        <f>#REF!</f>
        <v>#REF!</v>
      </c>
      <c r="AV33" s="94" t="e">
        <f t="shared" si="37"/>
        <v>#REF!</v>
      </c>
      <c r="AW33" s="95" t="e">
        <f t="shared" si="38"/>
        <v>#REF!</v>
      </c>
      <c r="AX33" s="95" t="e">
        <f t="shared" si="39"/>
        <v>#REF!</v>
      </c>
      <c r="AY33" s="95" t="e">
        <f t="shared" si="40"/>
        <v>#REF!</v>
      </c>
      <c r="AZ33" s="95" t="e">
        <f t="shared" si="41"/>
        <v>#REF!</v>
      </c>
      <c r="BA33" s="95" t="e">
        <f t="shared" si="42"/>
        <v>#REF!</v>
      </c>
      <c r="BB33" s="94" t="e">
        <f>#REF!</f>
        <v>#REF!</v>
      </c>
      <c r="BC33" s="94" t="e">
        <f t="shared" si="43"/>
        <v>#REF!</v>
      </c>
      <c r="BD33" s="95" t="e">
        <f t="shared" si="44"/>
        <v>#REF!</v>
      </c>
      <c r="BE33" s="95" t="e">
        <f t="shared" si="45"/>
        <v>#REF!</v>
      </c>
      <c r="BF33" s="95" t="e">
        <f t="shared" si="46"/>
        <v>#REF!</v>
      </c>
      <c r="BG33" s="95" t="e">
        <f t="shared" si="47"/>
        <v>#REF!</v>
      </c>
      <c r="BH33" s="95" t="e">
        <f t="shared" si="48"/>
        <v>#REF!</v>
      </c>
      <c r="BI33" s="94" t="e">
        <f>#REF!</f>
        <v>#REF!</v>
      </c>
      <c r="BJ33" s="94" t="e">
        <f t="shared" si="49"/>
        <v>#REF!</v>
      </c>
      <c r="BK33" s="95" t="e">
        <f t="shared" si="50"/>
        <v>#REF!</v>
      </c>
      <c r="BL33" s="95" t="e">
        <f t="shared" si="51"/>
        <v>#REF!</v>
      </c>
      <c r="BM33" s="95" t="e">
        <f t="shared" si="52"/>
        <v>#REF!</v>
      </c>
      <c r="BN33" s="95" t="e">
        <f t="shared" si="53"/>
        <v>#REF!</v>
      </c>
      <c r="BO33" s="95" t="e">
        <f t="shared" si="54"/>
        <v>#REF!</v>
      </c>
      <c r="BP33" s="52" t="e">
        <f>#REF!</f>
        <v>#REF!</v>
      </c>
      <c r="BQ33" s="53" t="e">
        <f t="shared" si="55"/>
        <v>#REF!</v>
      </c>
      <c r="BR33" s="3" t="e">
        <f t="shared" si="56"/>
        <v>#REF!</v>
      </c>
      <c r="BS33" s="3" t="e">
        <f t="shared" si="57"/>
        <v>#REF!</v>
      </c>
      <c r="BT33" s="3" t="e">
        <f t="shared" si="58"/>
        <v>#REF!</v>
      </c>
      <c r="BU33" s="3" t="e">
        <f t="shared" si="59"/>
        <v>#REF!</v>
      </c>
      <c r="BV33" s="33" t="e">
        <f t="shared" si="60"/>
        <v>#REF!</v>
      </c>
      <c r="BW33" s="46" t="e">
        <f t="shared" si="61"/>
        <v>#REF!</v>
      </c>
      <c r="BX33" s="3" t="e">
        <f t="shared" si="62"/>
        <v>#REF!</v>
      </c>
      <c r="BY33" s="47" t="e">
        <f t="shared" si="63"/>
        <v>#REF!</v>
      </c>
      <c r="BZ33" s="47" t="e">
        <f t="shared" si="64"/>
        <v>#REF!</v>
      </c>
      <c r="CA33" s="47" t="e">
        <f t="shared" si="65"/>
        <v>#REF!</v>
      </c>
      <c r="CB33" s="47" t="e">
        <f t="shared" si="66"/>
        <v>#REF!</v>
      </c>
      <c r="CC33" s="47" t="e">
        <f t="shared" si="67"/>
        <v>#REF!</v>
      </c>
      <c r="CD33" s="47" t="e">
        <f t="shared" si="68"/>
        <v>#REF!</v>
      </c>
      <c r="CE33" s="47" t="e">
        <f t="shared" si="69"/>
        <v>#REF!</v>
      </c>
      <c r="CF33" s="46" t="e">
        <f t="shared" si="70"/>
        <v>#REF!</v>
      </c>
      <c r="CG33" s="48" t="e">
        <f t="shared" si="71"/>
        <v>#REF!</v>
      </c>
      <c r="CH33" s="48" t="e">
        <f t="shared" si="72"/>
        <v>#REF!</v>
      </c>
      <c r="CI33" s="48" t="e">
        <f t="shared" si="73"/>
        <v>#REF!</v>
      </c>
      <c r="CJ33" s="48" t="e">
        <f t="shared" si="74"/>
        <v>#REF!</v>
      </c>
      <c r="CK33" s="48" t="e">
        <f t="shared" si="75"/>
        <v>#REF!</v>
      </c>
      <c r="CL33" s="48" t="e">
        <f t="shared" si="76"/>
        <v>#REF!</v>
      </c>
      <c r="CM33" s="48" t="e">
        <f t="shared" si="77"/>
        <v>#REF!</v>
      </c>
      <c r="CN33" s="46" t="e">
        <f t="shared" si="78"/>
        <v>#REF!</v>
      </c>
      <c r="CO33" s="49" t="e">
        <f t="shared" si="79"/>
        <v>#REF!</v>
      </c>
      <c r="CP33" s="49" t="e">
        <f t="shared" si="80"/>
        <v>#REF!</v>
      </c>
      <c r="CQ33" s="49" t="e">
        <f t="shared" si="81"/>
        <v>#REF!</v>
      </c>
      <c r="CR33" s="49" t="e">
        <f t="shared" si="82"/>
        <v>#REF!</v>
      </c>
      <c r="CS33" s="49" t="e">
        <f t="shared" si="83"/>
        <v>#REF!</v>
      </c>
      <c r="CT33" s="49" t="e">
        <f t="shared" si="84"/>
        <v>#REF!</v>
      </c>
      <c r="CU33" s="49" t="e">
        <f t="shared" si="85"/>
        <v>#REF!</v>
      </c>
      <c r="CV33" s="46" t="e">
        <f t="shared" si="86"/>
        <v>#REF!</v>
      </c>
      <c r="CW33" s="50" t="e">
        <f t="shared" si="87"/>
        <v>#REF!</v>
      </c>
      <c r="CX33" s="50" t="e">
        <f t="shared" si="88"/>
        <v>#REF!</v>
      </c>
      <c r="CY33" s="50" t="e">
        <f t="shared" si="89"/>
        <v>#REF!</v>
      </c>
      <c r="CZ33" s="50" t="e">
        <f t="shared" si="90"/>
        <v>#REF!</v>
      </c>
      <c r="DA33" s="50" t="e">
        <f t="shared" si="91"/>
        <v>#REF!</v>
      </c>
      <c r="DB33" s="50" t="e">
        <f t="shared" si="92"/>
        <v>#REF!</v>
      </c>
      <c r="DC33" s="50" t="e">
        <f t="shared" si="93"/>
        <v>#REF!</v>
      </c>
      <c r="DD33" s="46" t="e">
        <f t="shared" si="94"/>
        <v>#REF!</v>
      </c>
      <c r="DE33" s="106" t="e">
        <f>#REF!</f>
        <v>#REF!</v>
      </c>
      <c r="DG33" s="1">
        <f t="shared" si="95"/>
        <v>0</v>
      </c>
    </row>
    <row r="34" spans="1:111" x14ac:dyDescent="0.2">
      <c r="A34" s="2" t="e">
        <f>#REF!</f>
        <v>#REF!</v>
      </c>
      <c r="B34" s="2" t="e">
        <f>#REF!</f>
        <v>#REF!</v>
      </c>
      <c r="C34" s="2" t="e">
        <f>#REF!</f>
        <v>#REF!</v>
      </c>
      <c r="D34" s="95" t="e">
        <f t="shared" si="0"/>
        <v>#REF!</v>
      </c>
      <c r="E34" s="94" t="e">
        <f>#REF!</f>
        <v>#REF!</v>
      </c>
      <c r="F34" s="94" t="e">
        <f t="shared" si="1"/>
        <v>#REF!</v>
      </c>
      <c r="G34" s="95" t="e">
        <f t="shared" si="2"/>
        <v>#REF!</v>
      </c>
      <c r="H34" s="95" t="e">
        <f t="shared" si="3"/>
        <v>#REF!</v>
      </c>
      <c r="I34" s="95" t="e">
        <f t="shared" si="4"/>
        <v>#REF!</v>
      </c>
      <c r="J34" s="95" t="e">
        <f t="shared" si="5"/>
        <v>#REF!</v>
      </c>
      <c r="K34" s="95" t="e">
        <f t="shared" si="6"/>
        <v>#REF!</v>
      </c>
      <c r="L34" s="94" t="e">
        <f>#REF!</f>
        <v>#REF!</v>
      </c>
      <c r="M34" s="94" t="e">
        <f t="shared" si="7"/>
        <v>#REF!</v>
      </c>
      <c r="N34" s="95" t="e">
        <f t="shared" si="8"/>
        <v>#REF!</v>
      </c>
      <c r="O34" s="95" t="e">
        <f t="shared" si="9"/>
        <v>#REF!</v>
      </c>
      <c r="P34" s="95" t="e">
        <f t="shared" si="10"/>
        <v>#REF!</v>
      </c>
      <c r="Q34" s="95" t="e">
        <f t="shared" si="11"/>
        <v>#REF!</v>
      </c>
      <c r="R34" s="95" t="e">
        <f t="shared" si="12"/>
        <v>#REF!</v>
      </c>
      <c r="S34" s="94" t="e">
        <f>#REF!</f>
        <v>#REF!</v>
      </c>
      <c r="T34" s="94" t="e">
        <f t="shared" si="13"/>
        <v>#REF!</v>
      </c>
      <c r="U34" s="95" t="e">
        <f t="shared" si="14"/>
        <v>#REF!</v>
      </c>
      <c r="V34" s="95" t="e">
        <f t="shared" si="15"/>
        <v>#REF!</v>
      </c>
      <c r="W34" s="95" t="e">
        <f t="shared" si="16"/>
        <v>#REF!</v>
      </c>
      <c r="X34" s="95" t="e">
        <f t="shared" si="17"/>
        <v>#REF!</v>
      </c>
      <c r="Y34" s="95" t="e">
        <f t="shared" si="18"/>
        <v>#REF!</v>
      </c>
      <c r="Z34" s="94" t="e">
        <f>#REF!</f>
        <v>#REF!</v>
      </c>
      <c r="AA34" s="94" t="e">
        <f t="shared" si="19"/>
        <v>#REF!</v>
      </c>
      <c r="AB34" s="95" t="e">
        <f t="shared" si="20"/>
        <v>#REF!</v>
      </c>
      <c r="AC34" s="95" t="e">
        <f t="shared" si="21"/>
        <v>#REF!</v>
      </c>
      <c r="AD34" s="95" t="e">
        <f t="shared" si="22"/>
        <v>#REF!</v>
      </c>
      <c r="AE34" s="95" t="e">
        <f t="shared" si="23"/>
        <v>#REF!</v>
      </c>
      <c r="AF34" s="95" t="e">
        <f t="shared" si="24"/>
        <v>#REF!</v>
      </c>
      <c r="AG34" s="94" t="e">
        <f>#REF!</f>
        <v>#REF!</v>
      </c>
      <c r="AH34" s="94" t="e">
        <f t="shared" si="25"/>
        <v>#REF!</v>
      </c>
      <c r="AI34" s="95" t="e">
        <f t="shared" si="26"/>
        <v>#REF!</v>
      </c>
      <c r="AJ34" s="95" t="e">
        <f t="shared" si="27"/>
        <v>#REF!</v>
      </c>
      <c r="AK34" s="95" t="e">
        <f t="shared" si="28"/>
        <v>#REF!</v>
      </c>
      <c r="AL34" s="95" t="e">
        <f t="shared" si="29"/>
        <v>#REF!</v>
      </c>
      <c r="AM34" s="95" t="e">
        <f t="shared" si="30"/>
        <v>#REF!</v>
      </c>
      <c r="AN34" s="94" t="e">
        <f>#REF!</f>
        <v>#REF!</v>
      </c>
      <c r="AO34" s="94" t="e">
        <f t="shared" si="31"/>
        <v>#REF!</v>
      </c>
      <c r="AP34" s="95" t="e">
        <f t="shared" si="32"/>
        <v>#REF!</v>
      </c>
      <c r="AQ34" s="95" t="e">
        <f t="shared" si="33"/>
        <v>#REF!</v>
      </c>
      <c r="AR34" s="95" t="e">
        <f t="shared" si="34"/>
        <v>#REF!</v>
      </c>
      <c r="AS34" s="95" t="e">
        <f t="shared" si="35"/>
        <v>#REF!</v>
      </c>
      <c r="AT34" s="95" t="e">
        <f t="shared" si="36"/>
        <v>#REF!</v>
      </c>
      <c r="AU34" s="94" t="e">
        <f>#REF!</f>
        <v>#REF!</v>
      </c>
      <c r="AV34" s="94" t="e">
        <f t="shared" si="37"/>
        <v>#REF!</v>
      </c>
      <c r="AW34" s="95" t="e">
        <f t="shared" si="38"/>
        <v>#REF!</v>
      </c>
      <c r="AX34" s="95" t="e">
        <f t="shared" si="39"/>
        <v>#REF!</v>
      </c>
      <c r="AY34" s="95" t="e">
        <f t="shared" si="40"/>
        <v>#REF!</v>
      </c>
      <c r="AZ34" s="95" t="e">
        <f t="shared" si="41"/>
        <v>#REF!</v>
      </c>
      <c r="BA34" s="95" t="e">
        <f t="shared" si="42"/>
        <v>#REF!</v>
      </c>
      <c r="BB34" s="94" t="e">
        <f>#REF!</f>
        <v>#REF!</v>
      </c>
      <c r="BC34" s="94" t="e">
        <f t="shared" si="43"/>
        <v>#REF!</v>
      </c>
      <c r="BD34" s="95" t="e">
        <f t="shared" si="44"/>
        <v>#REF!</v>
      </c>
      <c r="BE34" s="95" t="e">
        <f t="shared" si="45"/>
        <v>#REF!</v>
      </c>
      <c r="BF34" s="95" t="e">
        <f t="shared" si="46"/>
        <v>#REF!</v>
      </c>
      <c r="BG34" s="95" t="e">
        <f t="shared" si="47"/>
        <v>#REF!</v>
      </c>
      <c r="BH34" s="95" t="e">
        <f t="shared" si="48"/>
        <v>#REF!</v>
      </c>
      <c r="BI34" s="94" t="e">
        <f>#REF!</f>
        <v>#REF!</v>
      </c>
      <c r="BJ34" s="94" t="e">
        <f t="shared" si="49"/>
        <v>#REF!</v>
      </c>
      <c r="BK34" s="95" t="e">
        <f t="shared" si="50"/>
        <v>#REF!</v>
      </c>
      <c r="BL34" s="95" t="e">
        <f t="shared" si="51"/>
        <v>#REF!</v>
      </c>
      <c r="BM34" s="95" t="e">
        <f t="shared" si="52"/>
        <v>#REF!</v>
      </c>
      <c r="BN34" s="95" t="e">
        <f t="shared" si="53"/>
        <v>#REF!</v>
      </c>
      <c r="BO34" s="95" t="e">
        <f t="shared" si="54"/>
        <v>#REF!</v>
      </c>
      <c r="BP34" s="52" t="e">
        <f>#REF!</f>
        <v>#REF!</v>
      </c>
      <c r="BQ34" s="53" t="e">
        <f t="shared" si="55"/>
        <v>#REF!</v>
      </c>
      <c r="BR34" s="3" t="e">
        <f t="shared" si="56"/>
        <v>#REF!</v>
      </c>
      <c r="BS34" s="3" t="e">
        <f t="shared" si="57"/>
        <v>#REF!</v>
      </c>
      <c r="BT34" s="3" t="e">
        <f t="shared" si="58"/>
        <v>#REF!</v>
      </c>
      <c r="BU34" s="3" t="e">
        <f t="shared" si="59"/>
        <v>#REF!</v>
      </c>
      <c r="BV34" s="33" t="e">
        <f t="shared" si="60"/>
        <v>#REF!</v>
      </c>
      <c r="BW34" s="46" t="e">
        <f t="shared" si="61"/>
        <v>#REF!</v>
      </c>
      <c r="BX34" s="3" t="e">
        <f t="shared" si="62"/>
        <v>#REF!</v>
      </c>
      <c r="BY34" s="47" t="e">
        <f t="shared" si="63"/>
        <v>#REF!</v>
      </c>
      <c r="BZ34" s="47" t="e">
        <f t="shared" si="64"/>
        <v>#REF!</v>
      </c>
      <c r="CA34" s="47" t="e">
        <f t="shared" si="65"/>
        <v>#REF!</v>
      </c>
      <c r="CB34" s="47" t="e">
        <f t="shared" si="66"/>
        <v>#REF!</v>
      </c>
      <c r="CC34" s="47" t="e">
        <f t="shared" si="67"/>
        <v>#REF!</v>
      </c>
      <c r="CD34" s="47" t="e">
        <f t="shared" si="68"/>
        <v>#REF!</v>
      </c>
      <c r="CE34" s="47" t="e">
        <f t="shared" si="69"/>
        <v>#REF!</v>
      </c>
      <c r="CF34" s="46" t="e">
        <f t="shared" si="70"/>
        <v>#REF!</v>
      </c>
      <c r="CG34" s="48" t="e">
        <f t="shared" si="71"/>
        <v>#REF!</v>
      </c>
      <c r="CH34" s="48" t="e">
        <f t="shared" si="72"/>
        <v>#REF!</v>
      </c>
      <c r="CI34" s="48" t="e">
        <f t="shared" si="73"/>
        <v>#REF!</v>
      </c>
      <c r="CJ34" s="48" t="e">
        <f t="shared" si="74"/>
        <v>#REF!</v>
      </c>
      <c r="CK34" s="48" t="e">
        <f t="shared" si="75"/>
        <v>#REF!</v>
      </c>
      <c r="CL34" s="48" t="e">
        <f t="shared" si="76"/>
        <v>#REF!</v>
      </c>
      <c r="CM34" s="48" t="e">
        <f t="shared" si="77"/>
        <v>#REF!</v>
      </c>
      <c r="CN34" s="46" t="e">
        <f t="shared" si="78"/>
        <v>#REF!</v>
      </c>
      <c r="CO34" s="49" t="e">
        <f t="shared" si="79"/>
        <v>#REF!</v>
      </c>
      <c r="CP34" s="49" t="e">
        <f t="shared" si="80"/>
        <v>#REF!</v>
      </c>
      <c r="CQ34" s="49" t="e">
        <f t="shared" si="81"/>
        <v>#REF!</v>
      </c>
      <c r="CR34" s="49" t="e">
        <f t="shared" si="82"/>
        <v>#REF!</v>
      </c>
      <c r="CS34" s="49" t="e">
        <f t="shared" si="83"/>
        <v>#REF!</v>
      </c>
      <c r="CT34" s="49" t="e">
        <f t="shared" si="84"/>
        <v>#REF!</v>
      </c>
      <c r="CU34" s="49" t="e">
        <f t="shared" si="85"/>
        <v>#REF!</v>
      </c>
      <c r="CV34" s="46" t="e">
        <f t="shared" si="86"/>
        <v>#REF!</v>
      </c>
      <c r="CW34" s="50" t="e">
        <f t="shared" si="87"/>
        <v>#REF!</v>
      </c>
      <c r="CX34" s="50" t="e">
        <f t="shared" si="88"/>
        <v>#REF!</v>
      </c>
      <c r="CY34" s="50" t="e">
        <f t="shared" si="89"/>
        <v>#REF!</v>
      </c>
      <c r="CZ34" s="50" t="e">
        <f t="shared" si="90"/>
        <v>#REF!</v>
      </c>
      <c r="DA34" s="50" t="e">
        <f t="shared" si="91"/>
        <v>#REF!</v>
      </c>
      <c r="DB34" s="50" t="e">
        <f t="shared" si="92"/>
        <v>#REF!</v>
      </c>
      <c r="DC34" s="50" t="e">
        <f t="shared" si="93"/>
        <v>#REF!</v>
      </c>
      <c r="DD34" s="46" t="e">
        <f t="shared" si="94"/>
        <v>#REF!</v>
      </c>
      <c r="DE34" s="106" t="e">
        <f>#REF!</f>
        <v>#REF!</v>
      </c>
      <c r="DG34" s="1">
        <f t="shared" si="95"/>
        <v>0</v>
      </c>
    </row>
    <row r="35" spans="1:111" x14ac:dyDescent="0.2">
      <c r="A35" s="2" t="e">
        <f>#REF!</f>
        <v>#REF!</v>
      </c>
      <c r="B35" s="2" t="e">
        <f>#REF!</f>
        <v>#REF!</v>
      </c>
      <c r="C35" s="2" t="e">
        <f>#REF!</f>
        <v>#REF!</v>
      </c>
      <c r="D35" s="95" t="e">
        <f t="shared" si="0"/>
        <v>#REF!</v>
      </c>
      <c r="E35" s="94" t="e">
        <f>#REF!</f>
        <v>#REF!</v>
      </c>
      <c r="F35" s="94" t="e">
        <f t="shared" si="1"/>
        <v>#REF!</v>
      </c>
      <c r="G35" s="95" t="e">
        <f t="shared" si="2"/>
        <v>#REF!</v>
      </c>
      <c r="H35" s="95" t="e">
        <f t="shared" si="3"/>
        <v>#REF!</v>
      </c>
      <c r="I35" s="95" t="e">
        <f t="shared" si="4"/>
        <v>#REF!</v>
      </c>
      <c r="J35" s="95" t="e">
        <f t="shared" si="5"/>
        <v>#REF!</v>
      </c>
      <c r="K35" s="95" t="e">
        <f t="shared" si="6"/>
        <v>#REF!</v>
      </c>
      <c r="L35" s="94" t="e">
        <f>#REF!</f>
        <v>#REF!</v>
      </c>
      <c r="M35" s="94" t="e">
        <f t="shared" si="7"/>
        <v>#REF!</v>
      </c>
      <c r="N35" s="95" t="e">
        <f t="shared" si="8"/>
        <v>#REF!</v>
      </c>
      <c r="O35" s="95" t="e">
        <f t="shared" si="9"/>
        <v>#REF!</v>
      </c>
      <c r="P35" s="95" t="e">
        <f t="shared" si="10"/>
        <v>#REF!</v>
      </c>
      <c r="Q35" s="95" t="e">
        <f t="shared" si="11"/>
        <v>#REF!</v>
      </c>
      <c r="R35" s="95" t="e">
        <f t="shared" si="12"/>
        <v>#REF!</v>
      </c>
      <c r="S35" s="94" t="e">
        <f>#REF!</f>
        <v>#REF!</v>
      </c>
      <c r="T35" s="94" t="e">
        <f t="shared" si="13"/>
        <v>#REF!</v>
      </c>
      <c r="U35" s="95" t="e">
        <f t="shared" si="14"/>
        <v>#REF!</v>
      </c>
      <c r="V35" s="95" t="e">
        <f t="shared" si="15"/>
        <v>#REF!</v>
      </c>
      <c r="W35" s="95" t="e">
        <f t="shared" si="16"/>
        <v>#REF!</v>
      </c>
      <c r="X35" s="95" t="e">
        <f t="shared" si="17"/>
        <v>#REF!</v>
      </c>
      <c r="Y35" s="95" t="e">
        <f t="shared" si="18"/>
        <v>#REF!</v>
      </c>
      <c r="Z35" s="94" t="e">
        <f>#REF!</f>
        <v>#REF!</v>
      </c>
      <c r="AA35" s="94" t="e">
        <f t="shared" si="19"/>
        <v>#REF!</v>
      </c>
      <c r="AB35" s="95" t="e">
        <f t="shared" si="20"/>
        <v>#REF!</v>
      </c>
      <c r="AC35" s="95" t="e">
        <f t="shared" si="21"/>
        <v>#REF!</v>
      </c>
      <c r="AD35" s="95" t="e">
        <f t="shared" si="22"/>
        <v>#REF!</v>
      </c>
      <c r="AE35" s="95" t="e">
        <f t="shared" si="23"/>
        <v>#REF!</v>
      </c>
      <c r="AF35" s="95" t="e">
        <f t="shared" si="24"/>
        <v>#REF!</v>
      </c>
      <c r="AG35" s="94" t="e">
        <f>#REF!</f>
        <v>#REF!</v>
      </c>
      <c r="AH35" s="94" t="e">
        <f t="shared" si="25"/>
        <v>#REF!</v>
      </c>
      <c r="AI35" s="95" t="e">
        <f t="shared" si="26"/>
        <v>#REF!</v>
      </c>
      <c r="AJ35" s="95" t="e">
        <f t="shared" si="27"/>
        <v>#REF!</v>
      </c>
      <c r="AK35" s="95" t="e">
        <f t="shared" si="28"/>
        <v>#REF!</v>
      </c>
      <c r="AL35" s="95" t="e">
        <f t="shared" si="29"/>
        <v>#REF!</v>
      </c>
      <c r="AM35" s="95" t="e">
        <f t="shared" si="30"/>
        <v>#REF!</v>
      </c>
      <c r="AN35" s="94" t="e">
        <f>#REF!</f>
        <v>#REF!</v>
      </c>
      <c r="AO35" s="94" t="e">
        <f t="shared" si="31"/>
        <v>#REF!</v>
      </c>
      <c r="AP35" s="95" t="e">
        <f t="shared" si="32"/>
        <v>#REF!</v>
      </c>
      <c r="AQ35" s="95" t="e">
        <f t="shared" si="33"/>
        <v>#REF!</v>
      </c>
      <c r="AR35" s="95" t="e">
        <f t="shared" si="34"/>
        <v>#REF!</v>
      </c>
      <c r="AS35" s="95" t="e">
        <f t="shared" si="35"/>
        <v>#REF!</v>
      </c>
      <c r="AT35" s="95" t="e">
        <f t="shared" si="36"/>
        <v>#REF!</v>
      </c>
      <c r="AU35" s="94" t="e">
        <f>#REF!</f>
        <v>#REF!</v>
      </c>
      <c r="AV35" s="94" t="e">
        <f t="shared" si="37"/>
        <v>#REF!</v>
      </c>
      <c r="AW35" s="95" t="e">
        <f t="shared" si="38"/>
        <v>#REF!</v>
      </c>
      <c r="AX35" s="95" t="e">
        <f t="shared" si="39"/>
        <v>#REF!</v>
      </c>
      <c r="AY35" s="95" t="e">
        <f t="shared" si="40"/>
        <v>#REF!</v>
      </c>
      <c r="AZ35" s="95" t="e">
        <f t="shared" si="41"/>
        <v>#REF!</v>
      </c>
      <c r="BA35" s="95" t="e">
        <f t="shared" si="42"/>
        <v>#REF!</v>
      </c>
      <c r="BB35" s="94" t="e">
        <f>#REF!</f>
        <v>#REF!</v>
      </c>
      <c r="BC35" s="94" t="e">
        <f t="shared" si="43"/>
        <v>#REF!</v>
      </c>
      <c r="BD35" s="95" t="e">
        <f t="shared" si="44"/>
        <v>#REF!</v>
      </c>
      <c r="BE35" s="95" t="e">
        <f t="shared" si="45"/>
        <v>#REF!</v>
      </c>
      <c r="BF35" s="95" t="e">
        <f t="shared" si="46"/>
        <v>#REF!</v>
      </c>
      <c r="BG35" s="95" t="e">
        <f t="shared" si="47"/>
        <v>#REF!</v>
      </c>
      <c r="BH35" s="95" t="e">
        <f t="shared" si="48"/>
        <v>#REF!</v>
      </c>
      <c r="BI35" s="94" t="e">
        <f>#REF!</f>
        <v>#REF!</v>
      </c>
      <c r="BJ35" s="94" t="e">
        <f t="shared" si="49"/>
        <v>#REF!</v>
      </c>
      <c r="BK35" s="95" t="e">
        <f t="shared" si="50"/>
        <v>#REF!</v>
      </c>
      <c r="BL35" s="95" t="e">
        <f t="shared" si="51"/>
        <v>#REF!</v>
      </c>
      <c r="BM35" s="95" t="e">
        <f t="shared" si="52"/>
        <v>#REF!</v>
      </c>
      <c r="BN35" s="95" t="e">
        <f t="shared" si="53"/>
        <v>#REF!</v>
      </c>
      <c r="BO35" s="95" t="e">
        <f t="shared" si="54"/>
        <v>#REF!</v>
      </c>
      <c r="BP35" s="52" t="e">
        <f>#REF!</f>
        <v>#REF!</v>
      </c>
      <c r="BQ35" s="53" t="e">
        <f t="shared" si="55"/>
        <v>#REF!</v>
      </c>
      <c r="BR35" s="3" t="e">
        <f t="shared" si="56"/>
        <v>#REF!</v>
      </c>
      <c r="BS35" s="3" t="e">
        <f t="shared" si="57"/>
        <v>#REF!</v>
      </c>
      <c r="BT35" s="3" t="e">
        <f t="shared" si="58"/>
        <v>#REF!</v>
      </c>
      <c r="BU35" s="3" t="e">
        <f t="shared" si="59"/>
        <v>#REF!</v>
      </c>
      <c r="BV35" s="33" t="e">
        <f t="shared" si="60"/>
        <v>#REF!</v>
      </c>
      <c r="BW35" s="46" t="e">
        <f t="shared" si="61"/>
        <v>#REF!</v>
      </c>
      <c r="BX35" s="3" t="e">
        <f t="shared" si="62"/>
        <v>#REF!</v>
      </c>
      <c r="BY35" s="47" t="e">
        <f t="shared" si="63"/>
        <v>#REF!</v>
      </c>
      <c r="BZ35" s="47" t="e">
        <f t="shared" si="64"/>
        <v>#REF!</v>
      </c>
      <c r="CA35" s="47" t="e">
        <f t="shared" si="65"/>
        <v>#REF!</v>
      </c>
      <c r="CB35" s="47" t="e">
        <f t="shared" si="66"/>
        <v>#REF!</v>
      </c>
      <c r="CC35" s="47" t="e">
        <f t="shared" si="67"/>
        <v>#REF!</v>
      </c>
      <c r="CD35" s="47" t="e">
        <f t="shared" si="68"/>
        <v>#REF!</v>
      </c>
      <c r="CE35" s="47" t="e">
        <f t="shared" si="69"/>
        <v>#REF!</v>
      </c>
      <c r="CF35" s="46" t="e">
        <f t="shared" si="70"/>
        <v>#REF!</v>
      </c>
      <c r="CG35" s="48" t="e">
        <f t="shared" si="71"/>
        <v>#REF!</v>
      </c>
      <c r="CH35" s="48" t="e">
        <f t="shared" si="72"/>
        <v>#REF!</v>
      </c>
      <c r="CI35" s="48" t="e">
        <f t="shared" si="73"/>
        <v>#REF!</v>
      </c>
      <c r="CJ35" s="48" t="e">
        <f t="shared" si="74"/>
        <v>#REF!</v>
      </c>
      <c r="CK35" s="48" t="e">
        <f t="shared" si="75"/>
        <v>#REF!</v>
      </c>
      <c r="CL35" s="48" t="e">
        <f t="shared" si="76"/>
        <v>#REF!</v>
      </c>
      <c r="CM35" s="48" t="e">
        <f t="shared" si="77"/>
        <v>#REF!</v>
      </c>
      <c r="CN35" s="46" t="e">
        <f t="shared" si="78"/>
        <v>#REF!</v>
      </c>
      <c r="CO35" s="49" t="e">
        <f t="shared" si="79"/>
        <v>#REF!</v>
      </c>
      <c r="CP35" s="49" t="e">
        <f t="shared" si="80"/>
        <v>#REF!</v>
      </c>
      <c r="CQ35" s="49" t="e">
        <f t="shared" si="81"/>
        <v>#REF!</v>
      </c>
      <c r="CR35" s="49" t="e">
        <f t="shared" si="82"/>
        <v>#REF!</v>
      </c>
      <c r="CS35" s="49" t="e">
        <f t="shared" si="83"/>
        <v>#REF!</v>
      </c>
      <c r="CT35" s="49" t="e">
        <f t="shared" si="84"/>
        <v>#REF!</v>
      </c>
      <c r="CU35" s="49" t="e">
        <f t="shared" si="85"/>
        <v>#REF!</v>
      </c>
      <c r="CV35" s="46" t="e">
        <f t="shared" si="86"/>
        <v>#REF!</v>
      </c>
      <c r="CW35" s="50" t="e">
        <f t="shared" si="87"/>
        <v>#REF!</v>
      </c>
      <c r="CX35" s="50" t="e">
        <f t="shared" si="88"/>
        <v>#REF!</v>
      </c>
      <c r="CY35" s="50" t="e">
        <f t="shared" si="89"/>
        <v>#REF!</v>
      </c>
      <c r="CZ35" s="50" t="e">
        <f t="shared" si="90"/>
        <v>#REF!</v>
      </c>
      <c r="DA35" s="50" t="e">
        <f t="shared" si="91"/>
        <v>#REF!</v>
      </c>
      <c r="DB35" s="50" t="e">
        <f t="shared" si="92"/>
        <v>#REF!</v>
      </c>
      <c r="DC35" s="50" t="e">
        <f t="shared" si="93"/>
        <v>#REF!</v>
      </c>
      <c r="DD35" s="46" t="e">
        <f t="shared" si="94"/>
        <v>#REF!</v>
      </c>
      <c r="DE35" s="106" t="e">
        <f>#REF!</f>
        <v>#REF!</v>
      </c>
      <c r="DG35" s="1">
        <f t="shared" si="95"/>
        <v>0</v>
      </c>
    </row>
    <row r="36" spans="1:111" x14ac:dyDescent="0.2">
      <c r="A36" s="2" t="e">
        <f>#REF!</f>
        <v>#REF!</v>
      </c>
      <c r="B36" s="2" t="e">
        <f>#REF!</f>
        <v>#REF!</v>
      </c>
      <c r="C36" s="2" t="e">
        <f>#REF!</f>
        <v>#REF!</v>
      </c>
      <c r="D36" s="95" t="e">
        <f t="shared" si="0"/>
        <v>#REF!</v>
      </c>
      <c r="E36" s="94" t="e">
        <f>#REF!</f>
        <v>#REF!</v>
      </c>
      <c r="F36" s="94" t="e">
        <f t="shared" si="1"/>
        <v>#REF!</v>
      </c>
      <c r="G36" s="95" t="e">
        <f t="shared" si="2"/>
        <v>#REF!</v>
      </c>
      <c r="H36" s="95" t="e">
        <f t="shared" si="3"/>
        <v>#REF!</v>
      </c>
      <c r="I36" s="95" t="e">
        <f t="shared" si="4"/>
        <v>#REF!</v>
      </c>
      <c r="J36" s="95" t="e">
        <f t="shared" si="5"/>
        <v>#REF!</v>
      </c>
      <c r="K36" s="95" t="e">
        <f t="shared" si="6"/>
        <v>#REF!</v>
      </c>
      <c r="L36" s="94" t="e">
        <f>#REF!</f>
        <v>#REF!</v>
      </c>
      <c r="M36" s="94" t="e">
        <f t="shared" si="7"/>
        <v>#REF!</v>
      </c>
      <c r="N36" s="95" t="e">
        <f t="shared" si="8"/>
        <v>#REF!</v>
      </c>
      <c r="O36" s="95" t="e">
        <f t="shared" si="9"/>
        <v>#REF!</v>
      </c>
      <c r="P36" s="95" t="e">
        <f t="shared" si="10"/>
        <v>#REF!</v>
      </c>
      <c r="Q36" s="95" t="e">
        <f t="shared" si="11"/>
        <v>#REF!</v>
      </c>
      <c r="R36" s="95" t="e">
        <f t="shared" si="12"/>
        <v>#REF!</v>
      </c>
      <c r="S36" s="94" t="e">
        <f>#REF!</f>
        <v>#REF!</v>
      </c>
      <c r="T36" s="94" t="e">
        <f t="shared" si="13"/>
        <v>#REF!</v>
      </c>
      <c r="U36" s="95" t="e">
        <f t="shared" si="14"/>
        <v>#REF!</v>
      </c>
      <c r="V36" s="95" t="e">
        <f t="shared" si="15"/>
        <v>#REF!</v>
      </c>
      <c r="W36" s="95" t="e">
        <f t="shared" si="16"/>
        <v>#REF!</v>
      </c>
      <c r="X36" s="95" t="e">
        <f t="shared" si="17"/>
        <v>#REF!</v>
      </c>
      <c r="Y36" s="95" t="e">
        <f t="shared" si="18"/>
        <v>#REF!</v>
      </c>
      <c r="Z36" s="94" t="e">
        <f>#REF!</f>
        <v>#REF!</v>
      </c>
      <c r="AA36" s="94" t="e">
        <f t="shared" si="19"/>
        <v>#REF!</v>
      </c>
      <c r="AB36" s="95" t="e">
        <f t="shared" si="20"/>
        <v>#REF!</v>
      </c>
      <c r="AC36" s="95" t="e">
        <f t="shared" si="21"/>
        <v>#REF!</v>
      </c>
      <c r="AD36" s="95" t="e">
        <f t="shared" si="22"/>
        <v>#REF!</v>
      </c>
      <c r="AE36" s="95" t="e">
        <f t="shared" si="23"/>
        <v>#REF!</v>
      </c>
      <c r="AF36" s="95" t="e">
        <f t="shared" si="24"/>
        <v>#REF!</v>
      </c>
      <c r="AG36" s="94" t="e">
        <f>#REF!</f>
        <v>#REF!</v>
      </c>
      <c r="AH36" s="94" t="e">
        <f t="shared" si="25"/>
        <v>#REF!</v>
      </c>
      <c r="AI36" s="95" t="e">
        <f t="shared" si="26"/>
        <v>#REF!</v>
      </c>
      <c r="AJ36" s="95" t="e">
        <f t="shared" si="27"/>
        <v>#REF!</v>
      </c>
      <c r="AK36" s="95" t="e">
        <f t="shared" si="28"/>
        <v>#REF!</v>
      </c>
      <c r="AL36" s="95" t="e">
        <f t="shared" si="29"/>
        <v>#REF!</v>
      </c>
      <c r="AM36" s="95" t="e">
        <f t="shared" si="30"/>
        <v>#REF!</v>
      </c>
      <c r="AN36" s="94" t="e">
        <f>#REF!</f>
        <v>#REF!</v>
      </c>
      <c r="AO36" s="94" t="e">
        <f t="shared" si="31"/>
        <v>#REF!</v>
      </c>
      <c r="AP36" s="95" t="e">
        <f t="shared" si="32"/>
        <v>#REF!</v>
      </c>
      <c r="AQ36" s="95" t="e">
        <f t="shared" si="33"/>
        <v>#REF!</v>
      </c>
      <c r="AR36" s="95" t="e">
        <f t="shared" si="34"/>
        <v>#REF!</v>
      </c>
      <c r="AS36" s="95" t="e">
        <f t="shared" si="35"/>
        <v>#REF!</v>
      </c>
      <c r="AT36" s="95" t="e">
        <f t="shared" si="36"/>
        <v>#REF!</v>
      </c>
      <c r="AU36" s="94" t="e">
        <f>#REF!</f>
        <v>#REF!</v>
      </c>
      <c r="AV36" s="94" t="e">
        <f t="shared" si="37"/>
        <v>#REF!</v>
      </c>
      <c r="AW36" s="95" t="e">
        <f t="shared" si="38"/>
        <v>#REF!</v>
      </c>
      <c r="AX36" s="95" t="e">
        <f t="shared" si="39"/>
        <v>#REF!</v>
      </c>
      <c r="AY36" s="95" t="e">
        <f t="shared" si="40"/>
        <v>#REF!</v>
      </c>
      <c r="AZ36" s="95" t="e">
        <f t="shared" si="41"/>
        <v>#REF!</v>
      </c>
      <c r="BA36" s="95" t="e">
        <f t="shared" si="42"/>
        <v>#REF!</v>
      </c>
      <c r="BB36" s="94" t="e">
        <f>#REF!</f>
        <v>#REF!</v>
      </c>
      <c r="BC36" s="94" t="e">
        <f t="shared" si="43"/>
        <v>#REF!</v>
      </c>
      <c r="BD36" s="95" t="e">
        <f t="shared" si="44"/>
        <v>#REF!</v>
      </c>
      <c r="BE36" s="95" t="e">
        <f t="shared" si="45"/>
        <v>#REF!</v>
      </c>
      <c r="BF36" s="95" t="e">
        <f t="shared" si="46"/>
        <v>#REF!</v>
      </c>
      <c r="BG36" s="95" t="e">
        <f t="shared" si="47"/>
        <v>#REF!</v>
      </c>
      <c r="BH36" s="95" t="e">
        <f t="shared" si="48"/>
        <v>#REF!</v>
      </c>
      <c r="BI36" s="94" t="e">
        <f>#REF!</f>
        <v>#REF!</v>
      </c>
      <c r="BJ36" s="94" t="e">
        <f t="shared" si="49"/>
        <v>#REF!</v>
      </c>
      <c r="BK36" s="95" t="e">
        <f t="shared" si="50"/>
        <v>#REF!</v>
      </c>
      <c r="BL36" s="95" t="e">
        <f t="shared" si="51"/>
        <v>#REF!</v>
      </c>
      <c r="BM36" s="95" t="e">
        <f t="shared" si="52"/>
        <v>#REF!</v>
      </c>
      <c r="BN36" s="95" t="e">
        <f t="shared" si="53"/>
        <v>#REF!</v>
      </c>
      <c r="BO36" s="95" t="e">
        <f t="shared" si="54"/>
        <v>#REF!</v>
      </c>
      <c r="BP36" s="52" t="e">
        <f>#REF!</f>
        <v>#REF!</v>
      </c>
      <c r="BQ36" s="53" t="e">
        <f t="shared" si="55"/>
        <v>#REF!</v>
      </c>
      <c r="BR36" s="3" t="e">
        <f t="shared" si="56"/>
        <v>#REF!</v>
      </c>
      <c r="BS36" s="3" t="e">
        <f t="shared" si="57"/>
        <v>#REF!</v>
      </c>
      <c r="BT36" s="3" t="e">
        <f t="shared" si="58"/>
        <v>#REF!</v>
      </c>
      <c r="BU36" s="3" t="e">
        <f t="shared" si="59"/>
        <v>#REF!</v>
      </c>
      <c r="BV36" s="33" t="e">
        <f t="shared" si="60"/>
        <v>#REF!</v>
      </c>
      <c r="BW36" s="46" t="e">
        <f t="shared" si="61"/>
        <v>#REF!</v>
      </c>
      <c r="BX36" s="3" t="e">
        <f t="shared" si="62"/>
        <v>#REF!</v>
      </c>
      <c r="BY36" s="47" t="e">
        <f t="shared" si="63"/>
        <v>#REF!</v>
      </c>
      <c r="BZ36" s="47" t="e">
        <f t="shared" si="64"/>
        <v>#REF!</v>
      </c>
      <c r="CA36" s="47" t="e">
        <f t="shared" si="65"/>
        <v>#REF!</v>
      </c>
      <c r="CB36" s="47" t="e">
        <f t="shared" si="66"/>
        <v>#REF!</v>
      </c>
      <c r="CC36" s="47" t="e">
        <f t="shared" si="67"/>
        <v>#REF!</v>
      </c>
      <c r="CD36" s="47" t="e">
        <f t="shared" si="68"/>
        <v>#REF!</v>
      </c>
      <c r="CE36" s="47" t="e">
        <f t="shared" si="69"/>
        <v>#REF!</v>
      </c>
      <c r="CF36" s="46" t="e">
        <f t="shared" si="70"/>
        <v>#REF!</v>
      </c>
      <c r="CG36" s="48" t="e">
        <f t="shared" si="71"/>
        <v>#REF!</v>
      </c>
      <c r="CH36" s="48" t="e">
        <f t="shared" si="72"/>
        <v>#REF!</v>
      </c>
      <c r="CI36" s="48" t="e">
        <f t="shared" si="73"/>
        <v>#REF!</v>
      </c>
      <c r="CJ36" s="48" t="e">
        <f t="shared" si="74"/>
        <v>#REF!</v>
      </c>
      <c r="CK36" s="48" t="e">
        <f t="shared" si="75"/>
        <v>#REF!</v>
      </c>
      <c r="CL36" s="48" t="e">
        <f t="shared" si="76"/>
        <v>#REF!</v>
      </c>
      <c r="CM36" s="48" t="e">
        <f t="shared" si="77"/>
        <v>#REF!</v>
      </c>
      <c r="CN36" s="46" t="e">
        <f t="shared" si="78"/>
        <v>#REF!</v>
      </c>
      <c r="CO36" s="49" t="e">
        <f t="shared" si="79"/>
        <v>#REF!</v>
      </c>
      <c r="CP36" s="49" t="e">
        <f t="shared" si="80"/>
        <v>#REF!</v>
      </c>
      <c r="CQ36" s="49" t="e">
        <f t="shared" si="81"/>
        <v>#REF!</v>
      </c>
      <c r="CR36" s="49" t="e">
        <f t="shared" si="82"/>
        <v>#REF!</v>
      </c>
      <c r="CS36" s="49" t="e">
        <f t="shared" si="83"/>
        <v>#REF!</v>
      </c>
      <c r="CT36" s="49" t="e">
        <f t="shared" si="84"/>
        <v>#REF!</v>
      </c>
      <c r="CU36" s="49" t="e">
        <f t="shared" si="85"/>
        <v>#REF!</v>
      </c>
      <c r="CV36" s="46" t="e">
        <f t="shared" si="86"/>
        <v>#REF!</v>
      </c>
      <c r="CW36" s="50" t="e">
        <f t="shared" si="87"/>
        <v>#REF!</v>
      </c>
      <c r="CX36" s="50" t="e">
        <f t="shared" si="88"/>
        <v>#REF!</v>
      </c>
      <c r="CY36" s="50" t="e">
        <f t="shared" si="89"/>
        <v>#REF!</v>
      </c>
      <c r="CZ36" s="50" t="e">
        <f t="shared" si="90"/>
        <v>#REF!</v>
      </c>
      <c r="DA36" s="50" t="e">
        <f t="shared" si="91"/>
        <v>#REF!</v>
      </c>
      <c r="DB36" s="50" t="e">
        <f t="shared" si="92"/>
        <v>#REF!</v>
      </c>
      <c r="DC36" s="50" t="e">
        <f t="shared" si="93"/>
        <v>#REF!</v>
      </c>
      <c r="DD36" s="46" t="e">
        <f t="shared" si="94"/>
        <v>#REF!</v>
      </c>
      <c r="DE36" s="106" t="e">
        <f>#REF!</f>
        <v>#REF!</v>
      </c>
      <c r="DG36" s="1">
        <f t="shared" si="95"/>
        <v>0</v>
      </c>
    </row>
    <row r="37" spans="1:111" x14ac:dyDescent="0.2">
      <c r="A37" s="2" t="e">
        <f>#REF!</f>
        <v>#REF!</v>
      </c>
      <c r="B37" s="2" t="e">
        <f>#REF!</f>
        <v>#REF!</v>
      </c>
      <c r="C37" s="2" t="e">
        <f>#REF!</f>
        <v>#REF!</v>
      </c>
      <c r="D37" s="95" t="e">
        <f t="shared" si="0"/>
        <v>#REF!</v>
      </c>
      <c r="E37" s="94" t="e">
        <f>#REF!</f>
        <v>#REF!</v>
      </c>
      <c r="F37" s="94" t="e">
        <f t="shared" si="1"/>
        <v>#REF!</v>
      </c>
      <c r="G37" s="95" t="e">
        <f t="shared" si="2"/>
        <v>#REF!</v>
      </c>
      <c r="H37" s="95" t="e">
        <f t="shared" si="3"/>
        <v>#REF!</v>
      </c>
      <c r="I37" s="95" t="e">
        <f t="shared" si="4"/>
        <v>#REF!</v>
      </c>
      <c r="J37" s="95" t="e">
        <f t="shared" si="5"/>
        <v>#REF!</v>
      </c>
      <c r="K37" s="95" t="e">
        <f t="shared" si="6"/>
        <v>#REF!</v>
      </c>
      <c r="L37" s="94" t="e">
        <f>#REF!</f>
        <v>#REF!</v>
      </c>
      <c r="M37" s="94" t="e">
        <f t="shared" si="7"/>
        <v>#REF!</v>
      </c>
      <c r="N37" s="95" t="e">
        <f t="shared" si="8"/>
        <v>#REF!</v>
      </c>
      <c r="O37" s="95" t="e">
        <f t="shared" si="9"/>
        <v>#REF!</v>
      </c>
      <c r="P37" s="95" t="e">
        <f t="shared" si="10"/>
        <v>#REF!</v>
      </c>
      <c r="Q37" s="95" t="e">
        <f t="shared" si="11"/>
        <v>#REF!</v>
      </c>
      <c r="R37" s="95" t="e">
        <f t="shared" si="12"/>
        <v>#REF!</v>
      </c>
      <c r="S37" s="94" t="e">
        <f>#REF!</f>
        <v>#REF!</v>
      </c>
      <c r="T37" s="94" t="e">
        <f t="shared" si="13"/>
        <v>#REF!</v>
      </c>
      <c r="U37" s="95" t="e">
        <f t="shared" si="14"/>
        <v>#REF!</v>
      </c>
      <c r="V37" s="95" t="e">
        <f t="shared" si="15"/>
        <v>#REF!</v>
      </c>
      <c r="W37" s="95" t="e">
        <f t="shared" si="16"/>
        <v>#REF!</v>
      </c>
      <c r="X37" s="95" t="e">
        <f t="shared" si="17"/>
        <v>#REF!</v>
      </c>
      <c r="Y37" s="95" t="e">
        <f t="shared" si="18"/>
        <v>#REF!</v>
      </c>
      <c r="Z37" s="94" t="e">
        <f>#REF!</f>
        <v>#REF!</v>
      </c>
      <c r="AA37" s="94" t="e">
        <f t="shared" si="19"/>
        <v>#REF!</v>
      </c>
      <c r="AB37" s="95" t="e">
        <f t="shared" si="20"/>
        <v>#REF!</v>
      </c>
      <c r="AC37" s="95" t="e">
        <f t="shared" si="21"/>
        <v>#REF!</v>
      </c>
      <c r="AD37" s="95" t="e">
        <f t="shared" si="22"/>
        <v>#REF!</v>
      </c>
      <c r="AE37" s="95" t="e">
        <f t="shared" si="23"/>
        <v>#REF!</v>
      </c>
      <c r="AF37" s="95" t="e">
        <f t="shared" si="24"/>
        <v>#REF!</v>
      </c>
      <c r="AG37" s="94" t="e">
        <f>#REF!</f>
        <v>#REF!</v>
      </c>
      <c r="AH37" s="94" t="e">
        <f t="shared" si="25"/>
        <v>#REF!</v>
      </c>
      <c r="AI37" s="95" t="e">
        <f t="shared" si="26"/>
        <v>#REF!</v>
      </c>
      <c r="AJ37" s="95" t="e">
        <f t="shared" si="27"/>
        <v>#REF!</v>
      </c>
      <c r="AK37" s="95" t="e">
        <f t="shared" si="28"/>
        <v>#REF!</v>
      </c>
      <c r="AL37" s="95" t="e">
        <f t="shared" si="29"/>
        <v>#REF!</v>
      </c>
      <c r="AM37" s="95" t="e">
        <f t="shared" si="30"/>
        <v>#REF!</v>
      </c>
      <c r="AN37" s="94" t="e">
        <f>#REF!</f>
        <v>#REF!</v>
      </c>
      <c r="AO37" s="94" t="e">
        <f t="shared" si="31"/>
        <v>#REF!</v>
      </c>
      <c r="AP37" s="95" t="e">
        <f t="shared" si="32"/>
        <v>#REF!</v>
      </c>
      <c r="AQ37" s="95" t="e">
        <f t="shared" si="33"/>
        <v>#REF!</v>
      </c>
      <c r="AR37" s="95" t="e">
        <f t="shared" si="34"/>
        <v>#REF!</v>
      </c>
      <c r="AS37" s="95" t="e">
        <f t="shared" si="35"/>
        <v>#REF!</v>
      </c>
      <c r="AT37" s="95" t="e">
        <f t="shared" si="36"/>
        <v>#REF!</v>
      </c>
      <c r="AU37" s="94" t="e">
        <f>#REF!</f>
        <v>#REF!</v>
      </c>
      <c r="AV37" s="94" t="e">
        <f t="shared" si="37"/>
        <v>#REF!</v>
      </c>
      <c r="AW37" s="95" t="e">
        <f t="shared" si="38"/>
        <v>#REF!</v>
      </c>
      <c r="AX37" s="95" t="e">
        <f t="shared" si="39"/>
        <v>#REF!</v>
      </c>
      <c r="AY37" s="95" t="e">
        <f t="shared" si="40"/>
        <v>#REF!</v>
      </c>
      <c r="AZ37" s="95" t="e">
        <f t="shared" si="41"/>
        <v>#REF!</v>
      </c>
      <c r="BA37" s="95" t="e">
        <f t="shared" si="42"/>
        <v>#REF!</v>
      </c>
      <c r="BB37" s="94" t="e">
        <f>#REF!</f>
        <v>#REF!</v>
      </c>
      <c r="BC37" s="94" t="e">
        <f t="shared" si="43"/>
        <v>#REF!</v>
      </c>
      <c r="BD37" s="95" t="e">
        <f t="shared" si="44"/>
        <v>#REF!</v>
      </c>
      <c r="BE37" s="95" t="e">
        <f t="shared" si="45"/>
        <v>#REF!</v>
      </c>
      <c r="BF37" s="95" t="e">
        <f t="shared" si="46"/>
        <v>#REF!</v>
      </c>
      <c r="BG37" s="95" t="e">
        <f t="shared" si="47"/>
        <v>#REF!</v>
      </c>
      <c r="BH37" s="95" t="e">
        <f t="shared" si="48"/>
        <v>#REF!</v>
      </c>
      <c r="BI37" s="94" t="e">
        <f>#REF!</f>
        <v>#REF!</v>
      </c>
      <c r="BJ37" s="94" t="e">
        <f t="shared" si="49"/>
        <v>#REF!</v>
      </c>
      <c r="BK37" s="95" t="e">
        <f t="shared" si="50"/>
        <v>#REF!</v>
      </c>
      <c r="BL37" s="95" t="e">
        <f t="shared" si="51"/>
        <v>#REF!</v>
      </c>
      <c r="BM37" s="95" t="e">
        <f t="shared" si="52"/>
        <v>#REF!</v>
      </c>
      <c r="BN37" s="95" t="e">
        <f t="shared" si="53"/>
        <v>#REF!</v>
      </c>
      <c r="BO37" s="95" t="e">
        <f t="shared" si="54"/>
        <v>#REF!</v>
      </c>
      <c r="BP37" s="52" t="e">
        <f>#REF!</f>
        <v>#REF!</v>
      </c>
      <c r="BQ37" s="53" t="e">
        <f t="shared" si="55"/>
        <v>#REF!</v>
      </c>
      <c r="BR37" s="3" t="e">
        <f t="shared" si="56"/>
        <v>#REF!</v>
      </c>
      <c r="BS37" s="3" t="e">
        <f t="shared" si="57"/>
        <v>#REF!</v>
      </c>
      <c r="BT37" s="3" t="e">
        <f t="shared" si="58"/>
        <v>#REF!</v>
      </c>
      <c r="BU37" s="3" t="e">
        <f t="shared" si="59"/>
        <v>#REF!</v>
      </c>
      <c r="BV37" s="33" t="e">
        <f t="shared" si="60"/>
        <v>#REF!</v>
      </c>
      <c r="BW37" s="46" t="e">
        <f t="shared" si="61"/>
        <v>#REF!</v>
      </c>
      <c r="BX37" s="3" t="e">
        <f t="shared" si="62"/>
        <v>#REF!</v>
      </c>
      <c r="BY37" s="47" t="e">
        <f t="shared" si="63"/>
        <v>#REF!</v>
      </c>
      <c r="BZ37" s="47" t="e">
        <f t="shared" si="64"/>
        <v>#REF!</v>
      </c>
      <c r="CA37" s="47" t="e">
        <f t="shared" si="65"/>
        <v>#REF!</v>
      </c>
      <c r="CB37" s="47" t="e">
        <f t="shared" si="66"/>
        <v>#REF!</v>
      </c>
      <c r="CC37" s="47" t="e">
        <f t="shared" si="67"/>
        <v>#REF!</v>
      </c>
      <c r="CD37" s="47" t="e">
        <f t="shared" si="68"/>
        <v>#REF!</v>
      </c>
      <c r="CE37" s="47" t="e">
        <f t="shared" si="69"/>
        <v>#REF!</v>
      </c>
      <c r="CF37" s="46" t="e">
        <f t="shared" si="70"/>
        <v>#REF!</v>
      </c>
      <c r="CG37" s="48" t="e">
        <f t="shared" si="71"/>
        <v>#REF!</v>
      </c>
      <c r="CH37" s="48" t="e">
        <f t="shared" si="72"/>
        <v>#REF!</v>
      </c>
      <c r="CI37" s="48" t="e">
        <f t="shared" si="73"/>
        <v>#REF!</v>
      </c>
      <c r="CJ37" s="48" t="e">
        <f t="shared" si="74"/>
        <v>#REF!</v>
      </c>
      <c r="CK37" s="48" t="e">
        <f t="shared" si="75"/>
        <v>#REF!</v>
      </c>
      <c r="CL37" s="48" t="e">
        <f t="shared" si="76"/>
        <v>#REF!</v>
      </c>
      <c r="CM37" s="48" t="e">
        <f t="shared" si="77"/>
        <v>#REF!</v>
      </c>
      <c r="CN37" s="46" t="e">
        <f t="shared" si="78"/>
        <v>#REF!</v>
      </c>
      <c r="CO37" s="49" t="e">
        <f t="shared" si="79"/>
        <v>#REF!</v>
      </c>
      <c r="CP37" s="49" t="e">
        <f t="shared" si="80"/>
        <v>#REF!</v>
      </c>
      <c r="CQ37" s="49" t="e">
        <f t="shared" si="81"/>
        <v>#REF!</v>
      </c>
      <c r="CR37" s="49" t="e">
        <f t="shared" si="82"/>
        <v>#REF!</v>
      </c>
      <c r="CS37" s="49" t="e">
        <f t="shared" si="83"/>
        <v>#REF!</v>
      </c>
      <c r="CT37" s="49" t="e">
        <f t="shared" si="84"/>
        <v>#REF!</v>
      </c>
      <c r="CU37" s="49" t="e">
        <f t="shared" si="85"/>
        <v>#REF!</v>
      </c>
      <c r="CV37" s="46" t="e">
        <f t="shared" si="86"/>
        <v>#REF!</v>
      </c>
      <c r="CW37" s="50" t="e">
        <f t="shared" si="87"/>
        <v>#REF!</v>
      </c>
      <c r="CX37" s="50" t="e">
        <f t="shared" si="88"/>
        <v>#REF!</v>
      </c>
      <c r="CY37" s="50" t="e">
        <f t="shared" si="89"/>
        <v>#REF!</v>
      </c>
      <c r="CZ37" s="50" t="e">
        <f t="shared" si="90"/>
        <v>#REF!</v>
      </c>
      <c r="DA37" s="50" t="e">
        <f t="shared" si="91"/>
        <v>#REF!</v>
      </c>
      <c r="DB37" s="50" t="e">
        <f t="shared" si="92"/>
        <v>#REF!</v>
      </c>
      <c r="DC37" s="50" t="e">
        <f t="shared" si="93"/>
        <v>#REF!</v>
      </c>
      <c r="DD37" s="46" t="e">
        <f t="shared" si="94"/>
        <v>#REF!</v>
      </c>
      <c r="DE37" s="106" t="e">
        <f>#REF!</f>
        <v>#REF!</v>
      </c>
      <c r="DG37" s="1">
        <f t="shared" si="95"/>
        <v>0</v>
      </c>
    </row>
    <row r="38" spans="1:111" x14ac:dyDescent="0.2">
      <c r="A38" s="2" t="e">
        <f>#REF!</f>
        <v>#REF!</v>
      </c>
      <c r="B38" s="2" t="e">
        <f>#REF!</f>
        <v>#REF!</v>
      </c>
      <c r="C38" s="2" t="e">
        <f>#REF!</f>
        <v>#REF!</v>
      </c>
      <c r="D38" s="95" t="e">
        <f t="shared" si="0"/>
        <v>#REF!</v>
      </c>
      <c r="E38" s="94" t="e">
        <f>#REF!</f>
        <v>#REF!</v>
      </c>
      <c r="F38" s="94" t="e">
        <f t="shared" si="1"/>
        <v>#REF!</v>
      </c>
      <c r="G38" s="95" t="e">
        <f t="shared" si="2"/>
        <v>#REF!</v>
      </c>
      <c r="H38" s="95" t="e">
        <f t="shared" si="3"/>
        <v>#REF!</v>
      </c>
      <c r="I38" s="95" t="e">
        <f t="shared" si="4"/>
        <v>#REF!</v>
      </c>
      <c r="J38" s="95" t="e">
        <f t="shared" si="5"/>
        <v>#REF!</v>
      </c>
      <c r="K38" s="95" t="e">
        <f t="shared" si="6"/>
        <v>#REF!</v>
      </c>
      <c r="L38" s="94" t="e">
        <f>#REF!</f>
        <v>#REF!</v>
      </c>
      <c r="M38" s="94" t="e">
        <f t="shared" si="7"/>
        <v>#REF!</v>
      </c>
      <c r="N38" s="95" t="e">
        <f t="shared" si="8"/>
        <v>#REF!</v>
      </c>
      <c r="O38" s="95" t="e">
        <f t="shared" si="9"/>
        <v>#REF!</v>
      </c>
      <c r="P38" s="95" t="e">
        <f t="shared" si="10"/>
        <v>#REF!</v>
      </c>
      <c r="Q38" s="95" t="e">
        <f t="shared" si="11"/>
        <v>#REF!</v>
      </c>
      <c r="R38" s="95" t="e">
        <f t="shared" si="12"/>
        <v>#REF!</v>
      </c>
      <c r="S38" s="94" t="e">
        <f>#REF!</f>
        <v>#REF!</v>
      </c>
      <c r="T38" s="94" t="e">
        <f t="shared" si="13"/>
        <v>#REF!</v>
      </c>
      <c r="U38" s="95" t="e">
        <f t="shared" si="14"/>
        <v>#REF!</v>
      </c>
      <c r="V38" s="95" t="e">
        <f t="shared" si="15"/>
        <v>#REF!</v>
      </c>
      <c r="W38" s="95" t="e">
        <f t="shared" si="16"/>
        <v>#REF!</v>
      </c>
      <c r="X38" s="95" t="e">
        <f t="shared" si="17"/>
        <v>#REF!</v>
      </c>
      <c r="Y38" s="95" t="e">
        <f t="shared" si="18"/>
        <v>#REF!</v>
      </c>
      <c r="Z38" s="94" t="e">
        <f>#REF!</f>
        <v>#REF!</v>
      </c>
      <c r="AA38" s="94" t="e">
        <f t="shared" si="19"/>
        <v>#REF!</v>
      </c>
      <c r="AB38" s="95" t="e">
        <f t="shared" si="20"/>
        <v>#REF!</v>
      </c>
      <c r="AC38" s="95" t="e">
        <f t="shared" si="21"/>
        <v>#REF!</v>
      </c>
      <c r="AD38" s="95" t="e">
        <f t="shared" si="22"/>
        <v>#REF!</v>
      </c>
      <c r="AE38" s="95" t="e">
        <f t="shared" si="23"/>
        <v>#REF!</v>
      </c>
      <c r="AF38" s="95" t="e">
        <f t="shared" si="24"/>
        <v>#REF!</v>
      </c>
      <c r="AG38" s="94" t="e">
        <f>#REF!</f>
        <v>#REF!</v>
      </c>
      <c r="AH38" s="94" t="e">
        <f t="shared" si="25"/>
        <v>#REF!</v>
      </c>
      <c r="AI38" s="95" t="e">
        <f t="shared" si="26"/>
        <v>#REF!</v>
      </c>
      <c r="AJ38" s="95" t="e">
        <f t="shared" si="27"/>
        <v>#REF!</v>
      </c>
      <c r="AK38" s="95" t="e">
        <f t="shared" si="28"/>
        <v>#REF!</v>
      </c>
      <c r="AL38" s="95" t="e">
        <f t="shared" si="29"/>
        <v>#REF!</v>
      </c>
      <c r="AM38" s="95" t="e">
        <f t="shared" si="30"/>
        <v>#REF!</v>
      </c>
      <c r="AN38" s="94" t="e">
        <f>#REF!</f>
        <v>#REF!</v>
      </c>
      <c r="AO38" s="94" t="e">
        <f t="shared" si="31"/>
        <v>#REF!</v>
      </c>
      <c r="AP38" s="95" t="e">
        <f t="shared" si="32"/>
        <v>#REF!</v>
      </c>
      <c r="AQ38" s="95" t="e">
        <f t="shared" si="33"/>
        <v>#REF!</v>
      </c>
      <c r="AR38" s="95" t="e">
        <f t="shared" si="34"/>
        <v>#REF!</v>
      </c>
      <c r="AS38" s="95" t="e">
        <f t="shared" si="35"/>
        <v>#REF!</v>
      </c>
      <c r="AT38" s="95" t="e">
        <f t="shared" si="36"/>
        <v>#REF!</v>
      </c>
      <c r="AU38" s="94" t="e">
        <f>#REF!</f>
        <v>#REF!</v>
      </c>
      <c r="AV38" s="94" t="e">
        <f t="shared" si="37"/>
        <v>#REF!</v>
      </c>
      <c r="AW38" s="95" t="e">
        <f t="shared" si="38"/>
        <v>#REF!</v>
      </c>
      <c r="AX38" s="95" t="e">
        <f t="shared" si="39"/>
        <v>#REF!</v>
      </c>
      <c r="AY38" s="95" t="e">
        <f t="shared" si="40"/>
        <v>#REF!</v>
      </c>
      <c r="AZ38" s="95" t="e">
        <f t="shared" si="41"/>
        <v>#REF!</v>
      </c>
      <c r="BA38" s="95" t="e">
        <f t="shared" si="42"/>
        <v>#REF!</v>
      </c>
      <c r="BB38" s="94" t="e">
        <f>#REF!</f>
        <v>#REF!</v>
      </c>
      <c r="BC38" s="94" t="e">
        <f t="shared" si="43"/>
        <v>#REF!</v>
      </c>
      <c r="BD38" s="95" t="e">
        <f t="shared" si="44"/>
        <v>#REF!</v>
      </c>
      <c r="BE38" s="95" t="e">
        <f t="shared" si="45"/>
        <v>#REF!</v>
      </c>
      <c r="BF38" s="95" t="e">
        <f t="shared" si="46"/>
        <v>#REF!</v>
      </c>
      <c r="BG38" s="95" t="e">
        <f t="shared" si="47"/>
        <v>#REF!</v>
      </c>
      <c r="BH38" s="95" t="e">
        <f t="shared" si="48"/>
        <v>#REF!</v>
      </c>
      <c r="BI38" s="94" t="e">
        <f>#REF!</f>
        <v>#REF!</v>
      </c>
      <c r="BJ38" s="94" t="e">
        <f t="shared" si="49"/>
        <v>#REF!</v>
      </c>
      <c r="BK38" s="95" t="e">
        <f t="shared" si="50"/>
        <v>#REF!</v>
      </c>
      <c r="BL38" s="95" t="e">
        <f t="shared" si="51"/>
        <v>#REF!</v>
      </c>
      <c r="BM38" s="95" t="e">
        <f t="shared" si="52"/>
        <v>#REF!</v>
      </c>
      <c r="BN38" s="95" t="e">
        <f t="shared" si="53"/>
        <v>#REF!</v>
      </c>
      <c r="BO38" s="95" t="e">
        <f t="shared" si="54"/>
        <v>#REF!</v>
      </c>
      <c r="BP38" s="52" t="e">
        <f>#REF!</f>
        <v>#REF!</v>
      </c>
      <c r="BQ38" s="53" t="e">
        <f t="shared" si="55"/>
        <v>#REF!</v>
      </c>
      <c r="BR38" s="3" t="e">
        <f t="shared" si="56"/>
        <v>#REF!</v>
      </c>
      <c r="BS38" s="3" t="e">
        <f t="shared" si="57"/>
        <v>#REF!</v>
      </c>
      <c r="BT38" s="3" t="e">
        <f t="shared" si="58"/>
        <v>#REF!</v>
      </c>
      <c r="BU38" s="3" t="e">
        <f t="shared" si="59"/>
        <v>#REF!</v>
      </c>
      <c r="BV38" s="33" t="e">
        <f t="shared" si="60"/>
        <v>#REF!</v>
      </c>
      <c r="BW38" s="46" t="e">
        <f t="shared" si="61"/>
        <v>#REF!</v>
      </c>
      <c r="BX38" s="3" t="e">
        <f t="shared" si="62"/>
        <v>#REF!</v>
      </c>
      <c r="BY38" s="47" t="e">
        <f t="shared" si="63"/>
        <v>#REF!</v>
      </c>
      <c r="BZ38" s="47" t="e">
        <f t="shared" si="64"/>
        <v>#REF!</v>
      </c>
      <c r="CA38" s="47" t="e">
        <f t="shared" si="65"/>
        <v>#REF!</v>
      </c>
      <c r="CB38" s="47" t="e">
        <f t="shared" si="66"/>
        <v>#REF!</v>
      </c>
      <c r="CC38" s="47" t="e">
        <f t="shared" si="67"/>
        <v>#REF!</v>
      </c>
      <c r="CD38" s="47" t="e">
        <f t="shared" si="68"/>
        <v>#REF!</v>
      </c>
      <c r="CE38" s="47" t="e">
        <f t="shared" si="69"/>
        <v>#REF!</v>
      </c>
      <c r="CF38" s="46" t="e">
        <f t="shared" si="70"/>
        <v>#REF!</v>
      </c>
      <c r="CG38" s="48" t="e">
        <f t="shared" si="71"/>
        <v>#REF!</v>
      </c>
      <c r="CH38" s="48" t="e">
        <f t="shared" si="72"/>
        <v>#REF!</v>
      </c>
      <c r="CI38" s="48" t="e">
        <f t="shared" si="73"/>
        <v>#REF!</v>
      </c>
      <c r="CJ38" s="48" t="e">
        <f t="shared" si="74"/>
        <v>#REF!</v>
      </c>
      <c r="CK38" s="48" t="e">
        <f t="shared" si="75"/>
        <v>#REF!</v>
      </c>
      <c r="CL38" s="48" t="e">
        <f t="shared" si="76"/>
        <v>#REF!</v>
      </c>
      <c r="CM38" s="48" t="e">
        <f t="shared" si="77"/>
        <v>#REF!</v>
      </c>
      <c r="CN38" s="46" t="e">
        <f t="shared" si="78"/>
        <v>#REF!</v>
      </c>
      <c r="CO38" s="49" t="e">
        <f t="shared" si="79"/>
        <v>#REF!</v>
      </c>
      <c r="CP38" s="49" t="e">
        <f t="shared" si="80"/>
        <v>#REF!</v>
      </c>
      <c r="CQ38" s="49" t="e">
        <f t="shared" si="81"/>
        <v>#REF!</v>
      </c>
      <c r="CR38" s="49" t="e">
        <f t="shared" si="82"/>
        <v>#REF!</v>
      </c>
      <c r="CS38" s="49" t="e">
        <f t="shared" si="83"/>
        <v>#REF!</v>
      </c>
      <c r="CT38" s="49" t="e">
        <f t="shared" si="84"/>
        <v>#REF!</v>
      </c>
      <c r="CU38" s="49" t="e">
        <f t="shared" si="85"/>
        <v>#REF!</v>
      </c>
      <c r="CV38" s="46" t="e">
        <f t="shared" si="86"/>
        <v>#REF!</v>
      </c>
      <c r="CW38" s="50" t="e">
        <f t="shared" si="87"/>
        <v>#REF!</v>
      </c>
      <c r="CX38" s="50" t="e">
        <f t="shared" si="88"/>
        <v>#REF!</v>
      </c>
      <c r="CY38" s="50" t="e">
        <f t="shared" si="89"/>
        <v>#REF!</v>
      </c>
      <c r="CZ38" s="50" t="e">
        <f t="shared" si="90"/>
        <v>#REF!</v>
      </c>
      <c r="DA38" s="50" t="e">
        <f t="shared" si="91"/>
        <v>#REF!</v>
      </c>
      <c r="DB38" s="50" t="e">
        <f t="shared" si="92"/>
        <v>#REF!</v>
      </c>
      <c r="DC38" s="50" t="e">
        <f t="shared" si="93"/>
        <v>#REF!</v>
      </c>
      <c r="DD38" s="46" t="e">
        <f t="shared" si="94"/>
        <v>#REF!</v>
      </c>
      <c r="DE38" s="106" t="e">
        <f>#REF!</f>
        <v>#REF!</v>
      </c>
      <c r="DG38" s="1">
        <f t="shared" si="95"/>
        <v>0</v>
      </c>
    </row>
    <row r="39" spans="1:111" x14ac:dyDescent="0.2">
      <c r="A39" s="85" t="e">
        <f>#REF!</f>
        <v>#REF!</v>
      </c>
      <c r="B39" s="85" t="e">
        <f>#REF!</f>
        <v>#REF!</v>
      </c>
      <c r="C39" s="85" t="e">
        <f>#REF!</f>
        <v>#REF!</v>
      </c>
      <c r="D39" s="96" t="e">
        <f t="shared" si="0"/>
        <v>#REF!</v>
      </c>
      <c r="E39" s="107" t="e">
        <f>#REF!</f>
        <v>#REF!</v>
      </c>
      <c r="F39" s="107" t="e">
        <f t="shared" si="1"/>
        <v>#REF!</v>
      </c>
      <c r="G39" s="96" t="e">
        <f t="shared" si="2"/>
        <v>#REF!</v>
      </c>
      <c r="H39" s="96" t="e">
        <f t="shared" si="3"/>
        <v>#REF!</v>
      </c>
      <c r="I39" s="96" t="e">
        <f t="shared" si="4"/>
        <v>#REF!</v>
      </c>
      <c r="J39" s="96" t="e">
        <f t="shared" si="5"/>
        <v>#REF!</v>
      </c>
      <c r="K39" s="96" t="e">
        <f t="shared" si="6"/>
        <v>#REF!</v>
      </c>
      <c r="L39" s="107" t="e">
        <f>#REF!</f>
        <v>#REF!</v>
      </c>
      <c r="M39" s="107" t="e">
        <f t="shared" si="7"/>
        <v>#REF!</v>
      </c>
      <c r="N39" s="96" t="e">
        <f t="shared" si="8"/>
        <v>#REF!</v>
      </c>
      <c r="O39" s="96" t="e">
        <f t="shared" si="9"/>
        <v>#REF!</v>
      </c>
      <c r="P39" s="96" t="e">
        <f t="shared" si="10"/>
        <v>#REF!</v>
      </c>
      <c r="Q39" s="96" t="e">
        <f t="shared" si="11"/>
        <v>#REF!</v>
      </c>
      <c r="R39" s="96" t="e">
        <f t="shared" si="12"/>
        <v>#REF!</v>
      </c>
      <c r="S39" s="107" t="e">
        <f>#REF!</f>
        <v>#REF!</v>
      </c>
      <c r="T39" s="107" t="e">
        <f t="shared" si="13"/>
        <v>#REF!</v>
      </c>
      <c r="U39" s="96" t="e">
        <f t="shared" si="14"/>
        <v>#REF!</v>
      </c>
      <c r="V39" s="96" t="e">
        <f t="shared" si="15"/>
        <v>#REF!</v>
      </c>
      <c r="W39" s="96" t="e">
        <f t="shared" si="16"/>
        <v>#REF!</v>
      </c>
      <c r="X39" s="96" t="e">
        <f t="shared" si="17"/>
        <v>#REF!</v>
      </c>
      <c r="Y39" s="96" t="e">
        <f t="shared" si="18"/>
        <v>#REF!</v>
      </c>
      <c r="Z39" s="107" t="e">
        <f>#REF!</f>
        <v>#REF!</v>
      </c>
      <c r="AA39" s="107" t="e">
        <f t="shared" si="19"/>
        <v>#REF!</v>
      </c>
      <c r="AB39" s="96" t="e">
        <f t="shared" si="20"/>
        <v>#REF!</v>
      </c>
      <c r="AC39" s="96" t="e">
        <f t="shared" si="21"/>
        <v>#REF!</v>
      </c>
      <c r="AD39" s="96" t="e">
        <f t="shared" si="22"/>
        <v>#REF!</v>
      </c>
      <c r="AE39" s="96" t="e">
        <f t="shared" si="23"/>
        <v>#REF!</v>
      </c>
      <c r="AF39" s="96" t="e">
        <f t="shared" si="24"/>
        <v>#REF!</v>
      </c>
      <c r="AG39" s="107" t="e">
        <f>#REF!</f>
        <v>#REF!</v>
      </c>
      <c r="AH39" s="107" t="e">
        <f t="shared" si="25"/>
        <v>#REF!</v>
      </c>
      <c r="AI39" s="96" t="e">
        <f t="shared" si="26"/>
        <v>#REF!</v>
      </c>
      <c r="AJ39" s="96" t="e">
        <f t="shared" si="27"/>
        <v>#REF!</v>
      </c>
      <c r="AK39" s="96" t="e">
        <f t="shared" si="28"/>
        <v>#REF!</v>
      </c>
      <c r="AL39" s="96" t="e">
        <f t="shared" si="29"/>
        <v>#REF!</v>
      </c>
      <c r="AM39" s="96" t="e">
        <f t="shared" si="30"/>
        <v>#REF!</v>
      </c>
      <c r="AN39" s="107" t="e">
        <f>#REF!</f>
        <v>#REF!</v>
      </c>
      <c r="AO39" s="107" t="e">
        <f t="shared" si="31"/>
        <v>#REF!</v>
      </c>
      <c r="AP39" s="96" t="e">
        <f t="shared" si="32"/>
        <v>#REF!</v>
      </c>
      <c r="AQ39" s="96" t="e">
        <f t="shared" si="33"/>
        <v>#REF!</v>
      </c>
      <c r="AR39" s="96" t="e">
        <f t="shared" si="34"/>
        <v>#REF!</v>
      </c>
      <c r="AS39" s="96" t="e">
        <f t="shared" si="35"/>
        <v>#REF!</v>
      </c>
      <c r="AT39" s="96" t="e">
        <f t="shared" si="36"/>
        <v>#REF!</v>
      </c>
      <c r="AU39" s="107" t="e">
        <f>#REF!</f>
        <v>#REF!</v>
      </c>
      <c r="AV39" s="107" t="e">
        <f t="shared" si="37"/>
        <v>#REF!</v>
      </c>
      <c r="AW39" s="96" t="e">
        <f t="shared" si="38"/>
        <v>#REF!</v>
      </c>
      <c r="AX39" s="96" t="e">
        <f t="shared" si="39"/>
        <v>#REF!</v>
      </c>
      <c r="AY39" s="96" t="e">
        <f t="shared" si="40"/>
        <v>#REF!</v>
      </c>
      <c r="AZ39" s="96" t="e">
        <f t="shared" si="41"/>
        <v>#REF!</v>
      </c>
      <c r="BA39" s="96" t="e">
        <f t="shared" si="42"/>
        <v>#REF!</v>
      </c>
      <c r="BB39" s="107" t="e">
        <f>#REF!</f>
        <v>#REF!</v>
      </c>
      <c r="BC39" s="107" t="e">
        <f t="shared" si="43"/>
        <v>#REF!</v>
      </c>
      <c r="BD39" s="96" t="e">
        <f t="shared" si="44"/>
        <v>#REF!</v>
      </c>
      <c r="BE39" s="96" t="e">
        <f t="shared" si="45"/>
        <v>#REF!</v>
      </c>
      <c r="BF39" s="96" t="e">
        <f t="shared" si="46"/>
        <v>#REF!</v>
      </c>
      <c r="BG39" s="96" t="e">
        <f t="shared" si="47"/>
        <v>#REF!</v>
      </c>
      <c r="BH39" s="96" t="e">
        <f t="shared" si="48"/>
        <v>#REF!</v>
      </c>
      <c r="BI39" s="107" t="e">
        <f>#REF!</f>
        <v>#REF!</v>
      </c>
      <c r="BJ39" s="107" t="e">
        <f t="shared" si="49"/>
        <v>#REF!</v>
      </c>
      <c r="BK39" s="96" t="e">
        <f t="shared" si="50"/>
        <v>#REF!</v>
      </c>
      <c r="BL39" s="96" t="e">
        <f t="shared" si="51"/>
        <v>#REF!</v>
      </c>
      <c r="BM39" s="96" t="e">
        <f t="shared" si="52"/>
        <v>#REF!</v>
      </c>
      <c r="BN39" s="96" t="e">
        <f t="shared" si="53"/>
        <v>#REF!</v>
      </c>
      <c r="BO39" s="96" t="e">
        <f t="shared" si="54"/>
        <v>#REF!</v>
      </c>
      <c r="BP39" s="110" t="e">
        <f>#REF!</f>
        <v>#REF!</v>
      </c>
      <c r="BQ39" s="108" t="e">
        <f t="shared" si="55"/>
        <v>#REF!</v>
      </c>
      <c r="BR39" s="86" t="e">
        <f t="shared" si="56"/>
        <v>#REF!</v>
      </c>
      <c r="BS39" s="86" t="e">
        <f t="shared" si="57"/>
        <v>#REF!</v>
      </c>
      <c r="BT39" s="86" t="e">
        <f t="shared" si="58"/>
        <v>#REF!</v>
      </c>
      <c r="BU39" s="86" t="e">
        <f t="shared" si="59"/>
        <v>#REF!</v>
      </c>
      <c r="BV39" s="87" t="e">
        <f t="shared" si="60"/>
        <v>#REF!</v>
      </c>
      <c r="BW39" s="88" t="e">
        <f t="shared" si="61"/>
        <v>#REF!</v>
      </c>
      <c r="BX39" s="86" t="e">
        <f t="shared" si="62"/>
        <v>#REF!</v>
      </c>
      <c r="BY39" s="89" t="e">
        <f t="shared" si="63"/>
        <v>#REF!</v>
      </c>
      <c r="BZ39" s="89" t="e">
        <f t="shared" si="64"/>
        <v>#REF!</v>
      </c>
      <c r="CA39" s="89" t="e">
        <f t="shared" si="65"/>
        <v>#REF!</v>
      </c>
      <c r="CB39" s="89" t="e">
        <f t="shared" si="66"/>
        <v>#REF!</v>
      </c>
      <c r="CC39" s="89" t="e">
        <f t="shared" si="67"/>
        <v>#REF!</v>
      </c>
      <c r="CD39" s="89" t="e">
        <f t="shared" si="68"/>
        <v>#REF!</v>
      </c>
      <c r="CE39" s="89" t="e">
        <f t="shared" si="69"/>
        <v>#REF!</v>
      </c>
      <c r="CF39" s="88" t="e">
        <f t="shared" si="70"/>
        <v>#REF!</v>
      </c>
      <c r="CG39" s="90" t="e">
        <f t="shared" si="71"/>
        <v>#REF!</v>
      </c>
      <c r="CH39" s="90" t="e">
        <f t="shared" si="72"/>
        <v>#REF!</v>
      </c>
      <c r="CI39" s="90" t="e">
        <f t="shared" si="73"/>
        <v>#REF!</v>
      </c>
      <c r="CJ39" s="90" t="e">
        <f t="shared" si="74"/>
        <v>#REF!</v>
      </c>
      <c r="CK39" s="90" t="e">
        <f t="shared" si="75"/>
        <v>#REF!</v>
      </c>
      <c r="CL39" s="90" t="e">
        <f t="shared" si="76"/>
        <v>#REF!</v>
      </c>
      <c r="CM39" s="90" t="e">
        <f t="shared" si="77"/>
        <v>#REF!</v>
      </c>
      <c r="CN39" s="88" t="e">
        <f t="shared" si="78"/>
        <v>#REF!</v>
      </c>
      <c r="CO39" s="91" t="e">
        <f t="shared" si="79"/>
        <v>#REF!</v>
      </c>
      <c r="CP39" s="91" t="e">
        <f t="shared" si="80"/>
        <v>#REF!</v>
      </c>
      <c r="CQ39" s="91" t="e">
        <f t="shared" si="81"/>
        <v>#REF!</v>
      </c>
      <c r="CR39" s="91" t="e">
        <f t="shared" si="82"/>
        <v>#REF!</v>
      </c>
      <c r="CS39" s="91" t="e">
        <f t="shared" si="83"/>
        <v>#REF!</v>
      </c>
      <c r="CT39" s="91" t="e">
        <f t="shared" si="84"/>
        <v>#REF!</v>
      </c>
      <c r="CU39" s="91" t="e">
        <f t="shared" si="85"/>
        <v>#REF!</v>
      </c>
      <c r="CV39" s="88" t="e">
        <f t="shared" si="86"/>
        <v>#REF!</v>
      </c>
      <c r="CW39" s="92" t="e">
        <f t="shared" si="87"/>
        <v>#REF!</v>
      </c>
      <c r="CX39" s="92" t="e">
        <f t="shared" si="88"/>
        <v>#REF!</v>
      </c>
      <c r="CY39" s="92" t="e">
        <f t="shared" si="89"/>
        <v>#REF!</v>
      </c>
      <c r="CZ39" s="92" t="e">
        <f t="shared" si="90"/>
        <v>#REF!</v>
      </c>
      <c r="DA39" s="92" t="e">
        <f t="shared" si="91"/>
        <v>#REF!</v>
      </c>
      <c r="DB39" s="92" t="e">
        <f t="shared" si="92"/>
        <v>#REF!</v>
      </c>
      <c r="DC39" s="92" t="e">
        <f t="shared" si="93"/>
        <v>#REF!</v>
      </c>
      <c r="DD39" s="88" t="e">
        <f t="shared" si="94"/>
        <v>#REF!</v>
      </c>
      <c r="DE39" s="109" t="e">
        <f>#REF!</f>
        <v>#REF!</v>
      </c>
      <c r="DG39" s="1">
        <f t="shared" si="95"/>
        <v>0</v>
      </c>
    </row>
    <row r="40" spans="1:111" ht="12" thickBot="1" x14ac:dyDescent="0.25">
      <c r="A40" s="4"/>
      <c r="B40" s="4"/>
      <c r="C40" s="4"/>
      <c r="D40" s="93"/>
      <c r="E40" s="93" t="e">
        <f t="shared" ref="E40:J40" si="96">SUM(E5:E39)</f>
        <v>#REF!</v>
      </c>
      <c r="F40" s="93" t="e">
        <f t="shared" si="96"/>
        <v>#REF!</v>
      </c>
      <c r="G40" s="93" t="e">
        <f t="shared" si="96"/>
        <v>#REF!</v>
      </c>
      <c r="H40" s="93" t="e">
        <f t="shared" si="96"/>
        <v>#REF!</v>
      </c>
      <c r="I40" s="93" t="e">
        <f t="shared" si="96"/>
        <v>#REF!</v>
      </c>
      <c r="J40" s="93" t="e">
        <f t="shared" si="96"/>
        <v>#REF!</v>
      </c>
      <c r="K40" s="93"/>
      <c r="L40" s="93" t="e">
        <f t="shared" ref="L40:Q40" si="97">SUM(L5:L39)</f>
        <v>#REF!</v>
      </c>
      <c r="M40" s="93" t="e">
        <f t="shared" si="97"/>
        <v>#REF!</v>
      </c>
      <c r="N40" s="93" t="e">
        <f t="shared" si="97"/>
        <v>#REF!</v>
      </c>
      <c r="O40" s="93" t="e">
        <f t="shared" si="97"/>
        <v>#REF!</v>
      </c>
      <c r="P40" s="93" t="e">
        <f t="shared" si="97"/>
        <v>#REF!</v>
      </c>
      <c r="Q40" s="93" t="e">
        <f t="shared" si="97"/>
        <v>#REF!</v>
      </c>
      <c r="R40" s="93"/>
      <c r="S40" s="93" t="e">
        <f t="shared" ref="S40:X40" si="98">SUM(S5:S39)</f>
        <v>#REF!</v>
      </c>
      <c r="T40" s="93" t="e">
        <f t="shared" si="98"/>
        <v>#REF!</v>
      </c>
      <c r="U40" s="93" t="e">
        <f t="shared" si="98"/>
        <v>#REF!</v>
      </c>
      <c r="V40" s="93" t="e">
        <f t="shared" si="98"/>
        <v>#REF!</v>
      </c>
      <c r="W40" s="93" t="e">
        <f t="shared" si="98"/>
        <v>#REF!</v>
      </c>
      <c r="X40" s="93" t="e">
        <f t="shared" si="98"/>
        <v>#REF!</v>
      </c>
      <c r="Y40" s="93"/>
      <c r="Z40" s="93" t="e">
        <f t="shared" ref="Z40:AE40" si="99">SUM(Z5:Z39)</f>
        <v>#REF!</v>
      </c>
      <c r="AA40" s="93" t="e">
        <f t="shared" si="99"/>
        <v>#REF!</v>
      </c>
      <c r="AB40" s="93" t="e">
        <f t="shared" si="99"/>
        <v>#REF!</v>
      </c>
      <c r="AC40" s="93" t="e">
        <f t="shared" si="99"/>
        <v>#REF!</v>
      </c>
      <c r="AD40" s="93" t="e">
        <f t="shared" si="99"/>
        <v>#REF!</v>
      </c>
      <c r="AE40" s="93" t="e">
        <f t="shared" si="99"/>
        <v>#REF!</v>
      </c>
      <c r="AF40" s="93"/>
      <c r="AG40" s="93" t="e">
        <f t="shared" ref="AG40:AL40" si="100">SUM(AG5:AG39)</f>
        <v>#REF!</v>
      </c>
      <c r="AH40" s="93" t="e">
        <f t="shared" si="100"/>
        <v>#REF!</v>
      </c>
      <c r="AI40" s="93" t="e">
        <f t="shared" si="100"/>
        <v>#REF!</v>
      </c>
      <c r="AJ40" s="93" t="e">
        <f t="shared" si="100"/>
        <v>#REF!</v>
      </c>
      <c r="AK40" s="93" t="e">
        <f t="shared" si="100"/>
        <v>#REF!</v>
      </c>
      <c r="AL40" s="93" t="e">
        <f t="shared" si="100"/>
        <v>#REF!</v>
      </c>
      <c r="AM40" s="93"/>
      <c r="AN40" s="93" t="e">
        <f t="shared" ref="AN40:AS40" si="101">SUM(AN5:AN39)</f>
        <v>#REF!</v>
      </c>
      <c r="AO40" s="93" t="e">
        <f t="shared" si="101"/>
        <v>#REF!</v>
      </c>
      <c r="AP40" s="93" t="e">
        <f t="shared" si="101"/>
        <v>#REF!</v>
      </c>
      <c r="AQ40" s="93" t="e">
        <f t="shared" si="101"/>
        <v>#REF!</v>
      </c>
      <c r="AR40" s="93" t="e">
        <f t="shared" si="101"/>
        <v>#REF!</v>
      </c>
      <c r="AS40" s="93" t="e">
        <f t="shared" si="101"/>
        <v>#REF!</v>
      </c>
      <c r="AT40" s="93"/>
      <c r="AU40" s="93" t="e">
        <f t="shared" ref="AU40:AZ40" si="102">SUM(AU5:AU39)</f>
        <v>#REF!</v>
      </c>
      <c r="AV40" s="93" t="e">
        <f t="shared" si="102"/>
        <v>#REF!</v>
      </c>
      <c r="AW40" s="93" t="e">
        <f t="shared" si="102"/>
        <v>#REF!</v>
      </c>
      <c r="AX40" s="93" t="e">
        <f t="shared" si="102"/>
        <v>#REF!</v>
      </c>
      <c r="AY40" s="93" t="e">
        <f t="shared" si="102"/>
        <v>#REF!</v>
      </c>
      <c r="AZ40" s="93" t="e">
        <f t="shared" si="102"/>
        <v>#REF!</v>
      </c>
      <c r="BA40" s="93"/>
      <c r="BB40" s="93" t="e">
        <f t="shared" ref="BB40:BG40" si="103">SUM(BB5:BB39)</f>
        <v>#REF!</v>
      </c>
      <c r="BC40" s="93" t="e">
        <f t="shared" si="103"/>
        <v>#REF!</v>
      </c>
      <c r="BD40" s="93" t="e">
        <f t="shared" si="103"/>
        <v>#REF!</v>
      </c>
      <c r="BE40" s="93" t="e">
        <f t="shared" si="103"/>
        <v>#REF!</v>
      </c>
      <c r="BF40" s="93" t="e">
        <f t="shared" si="103"/>
        <v>#REF!</v>
      </c>
      <c r="BG40" s="93" t="e">
        <f t="shared" si="103"/>
        <v>#REF!</v>
      </c>
      <c r="BH40" s="93"/>
      <c r="BI40" s="93" t="e">
        <f t="shared" ref="BI40:BN40" si="104">SUM(BI5:BI39)</f>
        <v>#REF!</v>
      </c>
      <c r="BJ40" s="93" t="e">
        <f t="shared" si="104"/>
        <v>#REF!</v>
      </c>
      <c r="BK40" s="93" t="e">
        <f t="shared" si="104"/>
        <v>#REF!</v>
      </c>
      <c r="BL40" s="93" t="e">
        <f t="shared" si="104"/>
        <v>#REF!</v>
      </c>
      <c r="BM40" s="93" t="e">
        <f t="shared" si="104"/>
        <v>#REF!</v>
      </c>
      <c r="BN40" s="93" t="e">
        <f t="shared" si="104"/>
        <v>#REF!</v>
      </c>
      <c r="BO40" s="93"/>
      <c r="BP40" s="77" t="e">
        <f t="shared" ref="BP40:BU40" si="105">SUM(BP5:BP39)</f>
        <v>#REF!</v>
      </c>
      <c r="BQ40" s="76" t="e">
        <f t="shared" si="105"/>
        <v>#REF!</v>
      </c>
      <c r="BR40" s="76" t="e">
        <f t="shared" si="105"/>
        <v>#REF!</v>
      </c>
      <c r="BS40" s="76" t="e">
        <f t="shared" si="105"/>
        <v>#REF!</v>
      </c>
      <c r="BT40" s="76" t="e">
        <f t="shared" si="105"/>
        <v>#REF!</v>
      </c>
      <c r="BU40" s="76" t="e">
        <f t="shared" si="105"/>
        <v>#REF!</v>
      </c>
      <c r="BV40" s="78"/>
      <c r="BW40" s="79"/>
      <c r="BX40" s="76"/>
      <c r="BY40" s="80"/>
      <c r="BZ40" s="80"/>
      <c r="CA40" s="80"/>
      <c r="CB40" s="80"/>
      <c r="CC40" s="80"/>
      <c r="CD40" s="80"/>
      <c r="CE40" s="80"/>
      <c r="CF40" s="79"/>
      <c r="CG40" s="81"/>
      <c r="CH40" s="81"/>
      <c r="CI40" s="81"/>
      <c r="CJ40" s="81"/>
      <c r="CK40" s="81"/>
      <c r="CL40" s="81"/>
      <c r="CM40" s="81"/>
      <c r="CN40" s="79"/>
      <c r="CO40" s="82"/>
      <c r="CP40" s="82"/>
      <c r="CQ40" s="82"/>
      <c r="CR40" s="82"/>
      <c r="CS40" s="82"/>
      <c r="CT40" s="82"/>
      <c r="CU40" s="82"/>
      <c r="CV40" s="79"/>
      <c r="CW40" s="83"/>
      <c r="CX40" s="83"/>
      <c r="CY40" s="83"/>
      <c r="CZ40" s="83"/>
      <c r="DA40" s="83"/>
      <c r="DB40" s="83"/>
      <c r="DC40" s="83"/>
      <c r="DD40" s="79"/>
      <c r="DE40" s="84"/>
    </row>
    <row r="41" spans="1:111" x14ac:dyDescent="0.2">
      <c r="A41" s="4"/>
      <c r="B41" s="5"/>
      <c r="C41" s="37" t="s">
        <v>42</v>
      </c>
      <c r="D41" s="97" t="e">
        <f>IF(E41=0,"-",E41)</f>
        <v>#REF!</v>
      </c>
      <c r="E41" s="98" t="e">
        <f>G40</f>
        <v>#REF!</v>
      </c>
      <c r="F41" s="98"/>
      <c r="G41" s="98"/>
      <c r="H41" s="98"/>
      <c r="I41" s="98"/>
      <c r="J41" s="98"/>
      <c r="K41" s="97" t="e">
        <f>IF(L41=0,"-",L41)</f>
        <v>#REF!</v>
      </c>
      <c r="L41" s="98" t="e">
        <f>N40</f>
        <v>#REF!</v>
      </c>
      <c r="M41" s="98"/>
      <c r="N41" s="98"/>
      <c r="O41" s="98"/>
      <c r="P41" s="98"/>
      <c r="Q41" s="98"/>
      <c r="R41" s="97" t="e">
        <f>IF(S41=0,"-",S41)</f>
        <v>#REF!</v>
      </c>
      <c r="S41" s="98" t="e">
        <f>U40</f>
        <v>#REF!</v>
      </c>
      <c r="T41" s="98"/>
      <c r="U41" s="98"/>
      <c r="V41" s="98"/>
      <c r="W41" s="98"/>
      <c r="X41" s="98"/>
      <c r="Y41" s="97" t="e">
        <f>IF(Z41=0,"-",Z41)</f>
        <v>#REF!</v>
      </c>
      <c r="Z41" s="98" t="e">
        <f>AB40</f>
        <v>#REF!</v>
      </c>
      <c r="AA41" s="98"/>
      <c r="AB41" s="98"/>
      <c r="AC41" s="98"/>
      <c r="AD41" s="98"/>
      <c r="AE41" s="98"/>
      <c r="AF41" s="97" t="e">
        <f>IF(AG41=0,"-",AG41)</f>
        <v>#REF!</v>
      </c>
      <c r="AG41" s="98" t="e">
        <f>AI40</f>
        <v>#REF!</v>
      </c>
      <c r="AH41" s="98"/>
      <c r="AI41" s="98"/>
      <c r="AJ41" s="98"/>
      <c r="AK41" s="98"/>
      <c r="AL41" s="98"/>
      <c r="AM41" s="97" t="e">
        <f>IF(AN41=0,"-",AN41)</f>
        <v>#REF!</v>
      </c>
      <c r="AN41" s="98" t="e">
        <f>AP40</f>
        <v>#REF!</v>
      </c>
      <c r="AO41" s="98"/>
      <c r="AP41" s="98"/>
      <c r="AQ41" s="98"/>
      <c r="AR41" s="98"/>
      <c r="AS41" s="98"/>
      <c r="AT41" s="97" t="e">
        <f>IF(AU41=0,"-",AU41)</f>
        <v>#REF!</v>
      </c>
      <c r="AU41" s="98" t="e">
        <f>AW40</f>
        <v>#REF!</v>
      </c>
      <c r="AV41" s="98"/>
      <c r="AW41" s="98"/>
      <c r="AX41" s="98"/>
      <c r="AY41" s="98"/>
      <c r="AZ41" s="98"/>
      <c r="BA41" s="97" t="e">
        <f>IF(BB41=0,"-",BB41)</f>
        <v>#REF!</v>
      </c>
      <c r="BB41" s="98" t="e">
        <f>BD40</f>
        <v>#REF!</v>
      </c>
      <c r="BC41" s="98"/>
      <c r="BD41" s="98"/>
      <c r="BE41" s="98"/>
      <c r="BF41" s="98"/>
      <c r="BG41" s="98"/>
      <c r="BH41" s="97" t="e">
        <f>IF(BI41=0,"-",BI41)</f>
        <v>#REF!</v>
      </c>
      <c r="BI41" s="98" t="e">
        <f>BK40</f>
        <v>#REF!</v>
      </c>
      <c r="BJ41" s="98"/>
      <c r="BK41" s="98"/>
      <c r="BL41" s="98"/>
      <c r="BM41" s="98"/>
      <c r="BN41" s="98"/>
      <c r="BO41" s="97" t="e">
        <f>IF(BP41=0,"-",BP41)</f>
        <v>#REF!</v>
      </c>
      <c r="BP41" s="41" t="e">
        <f>BR40</f>
        <v>#REF!</v>
      </c>
      <c r="BQ41" s="34"/>
      <c r="BR41" s="34"/>
      <c r="BS41" s="34"/>
      <c r="BT41" s="34"/>
      <c r="BU41" s="34"/>
      <c r="BV41" s="30"/>
      <c r="BW41" s="26"/>
      <c r="BX41" s="7"/>
      <c r="BY41" s="10"/>
      <c r="BZ41" s="10"/>
      <c r="CA41" s="10"/>
      <c r="CB41" s="10"/>
      <c r="CC41" s="10"/>
      <c r="CD41" s="10"/>
      <c r="CE41" s="10"/>
      <c r="CF41" s="26"/>
      <c r="CG41" s="14"/>
      <c r="CH41" s="14"/>
      <c r="CI41" s="14"/>
      <c r="CJ41" s="14"/>
      <c r="CK41" s="14"/>
      <c r="CL41" s="14"/>
      <c r="CM41" s="14"/>
      <c r="CN41" s="26"/>
      <c r="CO41" s="18"/>
      <c r="CP41" s="18"/>
      <c r="CQ41" s="18"/>
      <c r="CR41" s="18"/>
      <c r="CS41" s="18"/>
      <c r="CT41" s="18"/>
      <c r="CU41" s="18"/>
      <c r="CV41" s="26"/>
      <c r="CW41" s="22"/>
      <c r="CX41" s="22"/>
      <c r="CY41" s="22"/>
      <c r="CZ41" s="22"/>
      <c r="DA41" s="22"/>
      <c r="DB41" s="22"/>
      <c r="DC41" s="22"/>
      <c r="DD41" s="26"/>
      <c r="DE41" s="6"/>
    </row>
    <row r="42" spans="1:111" ht="12" thickBot="1" x14ac:dyDescent="0.25">
      <c r="A42" s="4"/>
      <c r="B42" s="5"/>
      <c r="C42" s="38" t="s">
        <v>43</v>
      </c>
      <c r="D42" s="99" t="e">
        <f>IF(E42="0","-",E42)</f>
        <v>#REF!</v>
      </c>
      <c r="E42" s="99" t="e">
        <f>IF(SUM(E5:E39)&lt;=1,"0",E41/F40*100)</f>
        <v>#REF!</v>
      </c>
      <c r="F42" s="99" t="e">
        <f>IF(AND(J42=1,G42=1),5,0)</f>
        <v>#REF!</v>
      </c>
      <c r="G42" s="99" t="e">
        <f>IF(E42&gt;=50,1,0)</f>
        <v>#REF!</v>
      </c>
      <c r="H42" s="99"/>
      <c r="I42" s="99"/>
      <c r="J42" s="99" t="e">
        <f>IF(E48&lt;=5,1,0)</f>
        <v>#REF!</v>
      </c>
      <c r="K42" s="99" t="e">
        <f>IF(L42="0","-",L42)</f>
        <v>#REF!</v>
      </c>
      <c r="L42" s="99" t="e">
        <f>IF(SUM(L5:L39)&lt;=1,"0",L41/M40*100)</f>
        <v>#REF!</v>
      </c>
      <c r="M42" s="99" t="e">
        <f>IF(AND(Q42=1,N42=1),5,0)</f>
        <v>#REF!</v>
      </c>
      <c r="N42" s="99" t="e">
        <f>IF(L42&gt;=50,1,0)</f>
        <v>#REF!</v>
      </c>
      <c r="O42" s="99"/>
      <c r="P42" s="99"/>
      <c r="Q42" s="99" t="e">
        <f>IF(L48&lt;=5,1,0)</f>
        <v>#REF!</v>
      </c>
      <c r="R42" s="99" t="e">
        <f>IF(S42="0","-",S42)</f>
        <v>#REF!</v>
      </c>
      <c r="S42" s="99" t="e">
        <f>IF(SUM(S5:S39)&lt;=1,"0",S41/T40*100)</f>
        <v>#REF!</v>
      </c>
      <c r="T42" s="99" t="e">
        <f>IF(AND(X42=1,U42=1),5,0)</f>
        <v>#REF!</v>
      </c>
      <c r="U42" s="99" t="e">
        <f>IF(S42&gt;=50,1,0)</f>
        <v>#REF!</v>
      </c>
      <c r="V42" s="99"/>
      <c r="W42" s="99"/>
      <c r="X42" s="99" t="e">
        <f>IF(S48&lt;=5,1,0)</f>
        <v>#REF!</v>
      </c>
      <c r="Y42" s="99" t="e">
        <f>IF(Z42="0","-",Z42)</f>
        <v>#REF!</v>
      </c>
      <c r="Z42" s="99" t="e">
        <f>IF(SUM(Z5:Z39)&lt;=1,"0",Z41/AA40*100)</f>
        <v>#REF!</v>
      </c>
      <c r="AA42" s="99" t="e">
        <f>IF(AND(AE42=1,AB42=1),5,0)</f>
        <v>#REF!</v>
      </c>
      <c r="AB42" s="99" t="e">
        <f>IF(Z42&gt;=50,1,0)</f>
        <v>#REF!</v>
      </c>
      <c r="AC42" s="99"/>
      <c r="AD42" s="99"/>
      <c r="AE42" s="99" t="e">
        <f>IF(Z48&lt;=5,1,0)</f>
        <v>#REF!</v>
      </c>
      <c r="AF42" s="99" t="e">
        <f>IF(AG42="0","-",AG42)</f>
        <v>#REF!</v>
      </c>
      <c r="AG42" s="99" t="e">
        <f>IF(SUM(AG5:AG39)&lt;=1,"0",AG41/AH40*100)</f>
        <v>#REF!</v>
      </c>
      <c r="AH42" s="99" t="e">
        <f>IF(AND(AL42=1,AI42=1),5,0)</f>
        <v>#REF!</v>
      </c>
      <c r="AI42" s="99" t="e">
        <f>IF(AG42&gt;=50,1,0)</f>
        <v>#REF!</v>
      </c>
      <c r="AJ42" s="99"/>
      <c r="AK42" s="99"/>
      <c r="AL42" s="99" t="e">
        <f>IF(AG48&lt;=5,1,0)</f>
        <v>#REF!</v>
      </c>
      <c r="AM42" s="99" t="e">
        <f>IF(AN42="0","-",AN42)</f>
        <v>#REF!</v>
      </c>
      <c r="AN42" s="99" t="e">
        <f>IF(SUM(AN5:AN39)&lt;=1,"0",AN41/AO40*100)</f>
        <v>#REF!</v>
      </c>
      <c r="AO42" s="99" t="e">
        <f>IF(AND(AS42=1,AP42=1),5,0)</f>
        <v>#REF!</v>
      </c>
      <c r="AP42" s="99" t="e">
        <f>IF(AN42&gt;=50,1,0)</f>
        <v>#REF!</v>
      </c>
      <c r="AQ42" s="99"/>
      <c r="AR42" s="99"/>
      <c r="AS42" s="99" t="e">
        <f>IF(AN48&lt;=5,1,0)</f>
        <v>#REF!</v>
      </c>
      <c r="AT42" s="99" t="e">
        <f>IF(AU42="0","-",AU42)</f>
        <v>#REF!</v>
      </c>
      <c r="AU42" s="99" t="e">
        <f>IF(SUM(AU5:AU39)&lt;=1,"0",AU41/AV40*100)</f>
        <v>#REF!</v>
      </c>
      <c r="AV42" s="99" t="e">
        <f>IF(AND(AZ42=1,AW42=1),5,0)</f>
        <v>#REF!</v>
      </c>
      <c r="AW42" s="99" t="e">
        <f>IF(AU42&gt;=50,1,0)</f>
        <v>#REF!</v>
      </c>
      <c r="AX42" s="99"/>
      <c r="AY42" s="99"/>
      <c r="AZ42" s="99" t="e">
        <f>IF(AU48&lt;=5,1,0)</f>
        <v>#REF!</v>
      </c>
      <c r="BA42" s="99" t="e">
        <f>IF(BB42="0","-",BB42)</f>
        <v>#REF!</v>
      </c>
      <c r="BB42" s="99" t="e">
        <f>IF(SUM(BB5:BB39)&lt;=1,"0",BB41/BC40*100)</f>
        <v>#REF!</v>
      </c>
      <c r="BC42" s="99" t="e">
        <f>IF(AND(BG42=1,BD42=1),5,0)</f>
        <v>#REF!</v>
      </c>
      <c r="BD42" s="99" t="e">
        <f>IF(BB42&gt;=50,1,0)</f>
        <v>#REF!</v>
      </c>
      <c r="BE42" s="99"/>
      <c r="BF42" s="99"/>
      <c r="BG42" s="99" t="e">
        <f>IF(BB48&lt;=5,1,0)</f>
        <v>#REF!</v>
      </c>
      <c r="BH42" s="99" t="e">
        <f>IF(BI42="0","-",BI42)</f>
        <v>#REF!</v>
      </c>
      <c r="BI42" s="99" t="e">
        <f>IF(SUM(BI5:BI39)&lt;=1,"0",BI41/BJ40*100)</f>
        <v>#REF!</v>
      </c>
      <c r="BJ42" s="99" t="e">
        <f>IF(AND(BN42=1,BK42=1),5,0)</f>
        <v>#REF!</v>
      </c>
      <c r="BK42" s="99" t="e">
        <f>IF(BI42&gt;=50,1,0)</f>
        <v>#REF!</v>
      </c>
      <c r="BL42" s="99"/>
      <c r="BM42" s="99"/>
      <c r="BN42" s="99" t="e">
        <f>IF(BI48&lt;=5,1,0)</f>
        <v>#REF!</v>
      </c>
      <c r="BO42" s="99" t="e">
        <f>IF(BP42="0","-",BP42)</f>
        <v>#REF!</v>
      </c>
      <c r="BP42" s="42" t="e">
        <f>IF(SUM(BP5:BP39)&lt;=1,"0",BP41/BQ40*100)</f>
        <v>#REF!</v>
      </c>
      <c r="BQ42" s="35" t="e">
        <f>IF(AND(BU42=1,BR42=1),5,0)</f>
        <v>#REF!</v>
      </c>
      <c r="BR42" s="35" t="e">
        <f>IF(BP42&gt;=50,1,0)</f>
        <v>#REF!</v>
      </c>
      <c r="BS42" s="35"/>
      <c r="BT42" s="35"/>
      <c r="BU42" s="35" t="e">
        <f>IF(BP48&lt;=5,1,0)</f>
        <v>#REF!</v>
      </c>
      <c r="BV42" s="31"/>
      <c r="BW42" s="27"/>
      <c r="BX42" s="8"/>
      <c r="BY42" s="11"/>
      <c r="BZ42" s="11"/>
      <c r="CA42" s="11"/>
      <c r="CB42" s="11"/>
      <c r="CC42" s="11"/>
      <c r="CD42" s="11"/>
      <c r="CE42" s="11"/>
      <c r="CF42" s="27"/>
      <c r="CG42" s="15"/>
      <c r="CH42" s="15"/>
      <c r="CI42" s="15"/>
      <c r="CJ42" s="15"/>
      <c r="CK42" s="15"/>
      <c r="CL42" s="15"/>
      <c r="CM42" s="15"/>
      <c r="CN42" s="27"/>
      <c r="CO42" s="19"/>
      <c r="CP42" s="19"/>
      <c r="CQ42" s="19"/>
      <c r="CR42" s="19"/>
      <c r="CS42" s="19"/>
      <c r="CT42" s="19"/>
      <c r="CU42" s="19"/>
      <c r="CV42" s="27"/>
      <c r="CW42" s="23"/>
      <c r="CX42" s="23"/>
      <c r="CY42" s="23"/>
      <c r="CZ42" s="23"/>
      <c r="DA42" s="23"/>
      <c r="DB42" s="23"/>
      <c r="DC42" s="23"/>
      <c r="DD42" s="27"/>
      <c r="DE42" s="6"/>
    </row>
    <row r="43" spans="1:111" x14ac:dyDescent="0.2">
      <c r="A43" s="4"/>
      <c r="B43" s="5"/>
      <c r="C43" s="37" t="s">
        <v>44</v>
      </c>
      <c r="D43" s="97" t="e">
        <f>IF(E43=0,"-",E43)</f>
        <v>#REF!</v>
      </c>
      <c r="E43" s="98" t="e">
        <f>H40</f>
        <v>#REF!</v>
      </c>
      <c r="F43" s="98"/>
      <c r="G43" s="98"/>
      <c r="H43" s="98"/>
      <c r="I43" s="98"/>
      <c r="J43" s="98"/>
      <c r="K43" s="97" t="e">
        <f>IF(L43=0,"-",L43)</f>
        <v>#REF!</v>
      </c>
      <c r="L43" s="98" t="e">
        <f>O40</f>
        <v>#REF!</v>
      </c>
      <c r="M43" s="98"/>
      <c r="N43" s="98"/>
      <c r="O43" s="98"/>
      <c r="P43" s="98"/>
      <c r="Q43" s="98"/>
      <c r="R43" s="97" t="e">
        <f>IF(S43=0,"-",S43)</f>
        <v>#REF!</v>
      </c>
      <c r="S43" s="98" t="e">
        <f>V40</f>
        <v>#REF!</v>
      </c>
      <c r="T43" s="98"/>
      <c r="U43" s="98"/>
      <c r="V43" s="98"/>
      <c r="W43" s="98"/>
      <c r="X43" s="98"/>
      <c r="Y43" s="97" t="e">
        <f>IF(Z43=0,"-",Z43)</f>
        <v>#REF!</v>
      </c>
      <c r="Z43" s="98" t="e">
        <f>AC40</f>
        <v>#REF!</v>
      </c>
      <c r="AA43" s="98"/>
      <c r="AB43" s="98"/>
      <c r="AC43" s="98"/>
      <c r="AD43" s="98"/>
      <c r="AE43" s="98"/>
      <c r="AF43" s="97" t="e">
        <f>IF(AG43=0,"-",AG43)</f>
        <v>#REF!</v>
      </c>
      <c r="AG43" s="98" t="e">
        <f>AJ40</f>
        <v>#REF!</v>
      </c>
      <c r="AH43" s="98"/>
      <c r="AI43" s="98"/>
      <c r="AJ43" s="98"/>
      <c r="AK43" s="98"/>
      <c r="AL43" s="98"/>
      <c r="AM43" s="97" t="e">
        <f>IF(AN43=0,"-",AN43)</f>
        <v>#REF!</v>
      </c>
      <c r="AN43" s="98" t="e">
        <f>AQ40</f>
        <v>#REF!</v>
      </c>
      <c r="AO43" s="98"/>
      <c r="AP43" s="98"/>
      <c r="AQ43" s="98"/>
      <c r="AR43" s="98"/>
      <c r="AS43" s="98"/>
      <c r="AT43" s="97" t="e">
        <f>IF(AU43=0,"-",AU43)</f>
        <v>#REF!</v>
      </c>
      <c r="AU43" s="98" t="e">
        <f>AX40</f>
        <v>#REF!</v>
      </c>
      <c r="AV43" s="98"/>
      <c r="AW43" s="98"/>
      <c r="AX43" s="98"/>
      <c r="AY43" s="98"/>
      <c r="AZ43" s="98"/>
      <c r="BA43" s="97" t="e">
        <f>IF(BB43=0,"-",BB43)</f>
        <v>#REF!</v>
      </c>
      <c r="BB43" s="98" t="e">
        <f>BE40</f>
        <v>#REF!</v>
      </c>
      <c r="BC43" s="98"/>
      <c r="BD43" s="98"/>
      <c r="BE43" s="98"/>
      <c r="BF43" s="98"/>
      <c r="BG43" s="98"/>
      <c r="BH43" s="97" t="e">
        <f>IF(BI43=0,"-",BI43)</f>
        <v>#REF!</v>
      </c>
      <c r="BI43" s="98" t="e">
        <f>BL40</f>
        <v>#REF!</v>
      </c>
      <c r="BJ43" s="98"/>
      <c r="BK43" s="98"/>
      <c r="BL43" s="98"/>
      <c r="BM43" s="98"/>
      <c r="BN43" s="98"/>
      <c r="BO43" s="97" t="e">
        <f>IF(BP43=0,"-",BP43)</f>
        <v>#REF!</v>
      </c>
      <c r="BP43" s="41" t="e">
        <f>BS40</f>
        <v>#REF!</v>
      </c>
      <c r="BQ43" s="34"/>
      <c r="BR43" s="34"/>
      <c r="BS43" s="34"/>
      <c r="BT43" s="34"/>
      <c r="BU43" s="34"/>
      <c r="BV43" s="30"/>
      <c r="BW43" s="26"/>
      <c r="BX43" s="7"/>
      <c r="BY43" s="10"/>
      <c r="BZ43" s="10"/>
      <c r="CA43" s="10"/>
      <c r="CB43" s="10"/>
      <c r="CC43" s="10"/>
      <c r="CD43" s="10"/>
      <c r="CE43" s="10"/>
      <c r="CF43" s="26"/>
      <c r="CG43" s="14"/>
      <c r="CH43" s="14"/>
      <c r="CI43" s="14"/>
      <c r="CJ43" s="14"/>
      <c r="CK43" s="14"/>
      <c r="CL43" s="14"/>
      <c r="CM43" s="14"/>
      <c r="CN43" s="26"/>
      <c r="CO43" s="18"/>
      <c r="CP43" s="18"/>
      <c r="CQ43" s="18"/>
      <c r="CR43" s="18"/>
      <c r="CS43" s="18"/>
      <c r="CT43" s="18"/>
      <c r="CU43" s="18"/>
      <c r="CV43" s="26"/>
      <c r="CW43" s="22"/>
      <c r="CX43" s="22"/>
      <c r="CY43" s="22"/>
      <c r="CZ43" s="22"/>
      <c r="DA43" s="22"/>
      <c r="DB43" s="22"/>
      <c r="DC43" s="22"/>
      <c r="DD43" s="26"/>
      <c r="DE43" s="6"/>
    </row>
    <row r="44" spans="1:111" ht="12" thickBot="1" x14ac:dyDescent="0.25">
      <c r="A44" s="4"/>
      <c r="B44" s="5"/>
      <c r="C44" s="38" t="s">
        <v>43</v>
      </c>
      <c r="D44" s="99" t="e">
        <f>IF(E44="0","-",E44)</f>
        <v>#REF!</v>
      </c>
      <c r="E44" s="99" t="e">
        <f>IF(SUM(E5:E39)&lt;=1,"0",E43/F40*100)</f>
        <v>#REF!</v>
      </c>
      <c r="F44" s="99" t="e">
        <f>IF(AND(J44=1,G44=1),4,0)</f>
        <v>#REF!</v>
      </c>
      <c r="G44" s="99" t="e">
        <f>IF((E44+E42)&gt;=50,1,0)</f>
        <v>#REF!</v>
      </c>
      <c r="H44" s="99"/>
      <c r="I44" s="99"/>
      <c r="J44" s="99" t="e">
        <f>IF(E48&lt;=10,1,0)</f>
        <v>#REF!</v>
      </c>
      <c r="K44" s="99" t="e">
        <f>IF(L44="0","-",L44)</f>
        <v>#REF!</v>
      </c>
      <c r="L44" s="99" t="e">
        <f>IF(SUM(L5:L39)&lt;=1,"0",L43/M40*100)</f>
        <v>#REF!</v>
      </c>
      <c r="M44" s="99" t="e">
        <f>IF(AND(Q44=1,N44=1),4,0)</f>
        <v>#REF!</v>
      </c>
      <c r="N44" s="99" t="e">
        <f>IF((L44+L42)&gt;=50,1,0)</f>
        <v>#REF!</v>
      </c>
      <c r="O44" s="99"/>
      <c r="P44" s="99"/>
      <c r="Q44" s="99" t="e">
        <f>IF(L48&lt;=10,1,0)</f>
        <v>#REF!</v>
      </c>
      <c r="R44" s="99" t="e">
        <f>IF(S44="0","-",S44)</f>
        <v>#REF!</v>
      </c>
      <c r="S44" s="99" t="e">
        <f>IF(SUM(S5:S39)&lt;=1,"0",S43/T40*100)</f>
        <v>#REF!</v>
      </c>
      <c r="T44" s="99" t="e">
        <f>IF(AND(X44=1,U44=1),4,0)</f>
        <v>#REF!</v>
      </c>
      <c r="U44" s="99" t="e">
        <f>IF((S44+S42)&gt;=50,1,0)</f>
        <v>#REF!</v>
      </c>
      <c r="V44" s="99"/>
      <c r="W44" s="99"/>
      <c r="X44" s="99" t="e">
        <f>IF(S48&lt;=10,1,0)</f>
        <v>#REF!</v>
      </c>
      <c r="Y44" s="99" t="e">
        <f>IF(Z44="0","-",Z44)</f>
        <v>#REF!</v>
      </c>
      <c r="Z44" s="99" t="e">
        <f>IF(SUM(Z5:Z39)&lt;=1,"0",Z43/AA40*100)</f>
        <v>#REF!</v>
      </c>
      <c r="AA44" s="99" t="e">
        <f>IF(AND(AE44=1,AB44=1),4,0)</f>
        <v>#REF!</v>
      </c>
      <c r="AB44" s="99" t="e">
        <f>IF((Z44+Z42)&gt;=50,1,0)</f>
        <v>#REF!</v>
      </c>
      <c r="AC44" s="99"/>
      <c r="AD44" s="99"/>
      <c r="AE44" s="99" t="e">
        <f>IF(Z48&lt;=10,1,0)</f>
        <v>#REF!</v>
      </c>
      <c r="AF44" s="99" t="e">
        <f>IF(AG44="0","-",AG44)</f>
        <v>#REF!</v>
      </c>
      <c r="AG44" s="99" t="e">
        <f>IF(SUM(AG5:AG39)&lt;=1,"0",AG43/AH40*100)</f>
        <v>#REF!</v>
      </c>
      <c r="AH44" s="99" t="e">
        <f>IF(AND(AL44=1,AI44=1),4,0)</f>
        <v>#REF!</v>
      </c>
      <c r="AI44" s="99" t="e">
        <f>IF((AG44+AG42)&gt;=50,1,0)</f>
        <v>#REF!</v>
      </c>
      <c r="AJ44" s="99"/>
      <c r="AK44" s="99"/>
      <c r="AL44" s="99" t="e">
        <f>IF(AG48&lt;=10,1,0)</f>
        <v>#REF!</v>
      </c>
      <c r="AM44" s="99" t="e">
        <f>IF(AN44="0","-",AN44)</f>
        <v>#REF!</v>
      </c>
      <c r="AN44" s="99" t="e">
        <f>IF(SUM(AN5:AN39)&lt;=1,"0",AN43/AO40*100)</f>
        <v>#REF!</v>
      </c>
      <c r="AO44" s="99" t="e">
        <f>IF(AND(AS44=1,AP44=1),4,0)</f>
        <v>#REF!</v>
      </c>
      <c r="AP44" s="99" t="e">
        <f>IF((AN44+AN42)&gt;=50,1,0)</f>
        <v>#REF!</v>
      </c>
      <c r="AQ44" s="99"/>
      <c r="AR44" s="99"/>
      <c r="AS44" s="99" t="e">
        <f>IF(AN48&lt;=10,1,0)</f>
        <v>#REF!</v>
      </c>
      <c r="AT44" s="99" t="e">
        <f>IF(AU44="0","-",AU44)</f>
        <v>#REF!</v>
      </c>
      <c r="AU44" s="99" t="e">
        <f>IF(SUM(AU5:AU39)&lt;=1,"0",AU43/AV40*100)</f>
        <v>#REF!</v>
      </c>
      <c r="AV44" s="99" t="e">
        <f>IF(AND(AZ44=1,AW44=1),4,0)</f>
        <v>#REF!</v>
      </c>
      <c r="AW44" s="99" t="e">
        <f>IF((AU44+AU42)&gt;=50,1,0)</f>
        <v>#REF!</v>
      </c>
      <c r="AX44" s="99"/>
      <c r="AY44" s="99"/>
      <c r="AZ44" s="99" t="e">
        <f>IF(AU48&lt;=10,1,0)</f>
        <v>#REF!</v>
      </c>
      <c r="BA44" s="99" t="e">
        <f>IF(BB44="0","-",BB44)</f>
        <v>#REF!</v>
      </c>
      <c r="BB44" s="99" t="e">
        <f>IF(SUM(BB5:BB39)&lt;=1,"0",BB43/BC40*100)</f>
        <v>#REF!</v>
      </c>
      <c r="BC44" s="99" t="e">
        <f>IF(AND(BG44=1,BD44=1),4,0)</f>
        <v>#REF!</v>
      </c>
      <c r="BD44" s="99" t="e">
        <f>IF((BB44+BB42)&gt;=50,1,0)</f>
        <v>#REF!</v>
      </c>
      <c r="BE44" s="99"/>
      <c r="BF44" s="99"/>
      <c r="BG44" s="99" t="e">
        <f>IF(BB48&lt;=10,1,0)</f>
        <v>#REF!</v>
      </c>
      <c r="BH44" s="99" t="e">
        <f>IF(BI44="0","-",BI44)</f>
        <v>#REF!</v>
      </c>
      <c r="BI44" s="99" t="e">
        <f>IF(SUM(BI5:BI39)&lt;=1,"0",BI43/BJ40*100)</f>
        <v>#REF!</v>
      </c>
      <c r="BJ44" s="99" t="e">
        <f>IF(AND(BN44=1,BK44=1),4,0)</f>
        <v>#REF!</v>
      </c>
      <c r="BK44" s="99" t="e">
        <f>IF((BI44+BI42)&gt;=50,1,0)</f>
        <v>#REF!</v>
      </c>
      <c r="BL44" s="99"/>
      <c r="BM44" s="99"/>
      <c r="BN44" s="99" t="e">
        <f>IF(BI48&lt;=10,1,0)</f>
        <v>#REF!</v>
      </c>
      <c r="BO44" s="99" t="e">
        <f>IF(BP44="0","-",BP44)</f>
        <v>#REF!</v>
      </c>
      <c r="BP44" s="42" t="e">
        <f>IF(SUM(BP5:BP39)&lt;=1,"0",BP43/BQ40*100)</f>
        <v>#REF!</v>
      </c>
      <c r="BQ44" s="35" t="e">
        <f>IF(AND(BU44=1,BR44=1),4,0)</f>
        <v>#REF!</v>
      </c>
      <c r="BR44" s="35" t="e">
        <f>IF((BP44+BP42)&gt;=50,1,0)</f>
        <v>#REF!</v>
      </c>
      <c r="BS44" s="35"/>
      <c r="BT44" s="35"/>
      <c r="BU44" s="35" t="e">
        <f>IF(BP48&lt;=10,1,0)</f>
        <v>#REF!</v>
      </c>
      <c r="BV44" s="31"/>
      <c r="BW44" s="27"/>
      <c r="BX44" s="8"/>
      <c r="BY44" s="11"/>
      <c r="BZ44" s="11"/>
      <c r="CA44" s="11"/>
      <c r="CB44" s="11"/>
      <c r="CC44" s="11"/>
      <c r="CD44" s="11"/>
      <c r="CE44" s="11"/>
      <c r="CF44" s="27"/>
      <c r="CG44" s="15"/>
      <c r="CH44" s="15"/>
      <c r="CI44" s="15"/>
      <c r="CJ44" s="15"/>
      <c r="CK44" s="15"/>
      <c r="CL44" s="15"/>
      <c r="CM44" s="15"/>
      <c r="CN44" s="27"/>
      <c r="CO44" s="19"/>
      <c r="CP44" s="19"/>
      <c r="CQ44" s="19"/>
      <c r="CR44" s="19"/>
      <c r="CS44" s="19"/>
      <c r="CT44" s="19"/>
      <c r="CU44" s="19"/>
      <c r="CV44" s="27"/>
      <c r="CW44" s="23"/>
      <c r="CX44" s="23"/>
      <c r="CY44" s="23"/>
      <c r="CZ44" s="23"/>
      <c r="DA44" s="23"/>
      <c r="DB44" s="23"/>
      <c r="DC44" s="23"/>
      <c r="DD44" s="27"/>
      <c r="DE44" s="6"/>
    </row>
    <row r="45" spans="1:111" x14ac:dyDescent="0.2">
      <c r="A45" s="4"/>
      <c r="B45" s="5"/>
      <c r="C45" s="37" t="s">
        <v>45</v>
      </c>
      <c r="D45" s="97" t="e">
        <f>IF(E45=0,"-",E45)</f>
        <v>#REF!</v>
      </c>
      <c r="E45" s="98" t="e">
        <f>I40</f>
        <v>#REF!</v>
      </c>
      <c r="F45" s="98"/>
      <c r="G45" s="98"/>
      <c r="H45" s="98"/>
      <c r="I45" s="98"/>
      <c r="J45" s="98"/>
      <c r="K45" s="97" t="e">
        <f>IF(L45=0,"-",L45)</f>
        <v>#REF!</v>
      </c>
      <c r="L45" s="98" t="e">
        <f>P40</f>
        <v>#REF!</v>
      </c>
      <c r="M45" s="98"/>
      <c r="N45" s="98"/>
      <c r="O45" s="98"/>
      <c r="P45" s="98"/>
      <c r="Q45" s="98"/>
      <c r="R45" s="97" t="e">
        <f>IF(S45=0,"-",S45)</f>
        <v>#REF!</v>
      </c>
      <c r="S45" s="98" t="e">
        <f>W40</f>
        <v>#REF!</v>
      </c>
      <c r="T45" s="98"/>
      <c r="U45" s="98"/>
      <c r="V45" s="98"/>
      <c r="W45" s="98"/>
      <c r="X45" s="98"/>
      <c r="Y45" s="97" t="e">
        <f>IF(Z45=0,"-",Z45)</f>
        <v>#REF!</v>
      </c>
      <c r="Z45" s="98" t="e">
        <f>AD40</f>
        <v>#REF!</v>
      </c>
      <c r="AA45" s="98"/>
      <c r="AB45" s="98"/>
      <c r="AC45" s="98"/>
      <c r="AD45" s="98"/>
      <c r="AE45" s="98"/>
      <c r="AF45" s="97" t="e">
        <f>IF(AG45=0,"-",AG45)</f>
        <v>#REF!</v>
      </c>
      <c r="AG45" s="98" t="e">
        <f>AK40</f>
        <v>#REF!</v>
      </c>
      <c r="AH45" s="98"/>
      <c r="AI45" s="98"/>
      <c r="AJ45" s="98"/>
      <c r="AK45" s="98"/>
      <c r="AL45" s="98"/>
      <c r="AM45" s="97" t="e">
        <f>IF(AN45=0,"-",AN45)</f>
        <v>#REF!</v>
      </c>
      <c r="AN45" s="98" t="e">
        <f>AR40</f>
        <v>#REF!</v>
      </c>
      <c r="AO45" s="98"/>
      <c r="AP45" s="98"/>
      <c r="AQ45" s="98"/>
      <c r="AR45" s="98"/>
      <c r="AS45" s="98"/>
      <c r="AT45" s="97" t="e">
        <f>IF(AU45=0,"-",AU45)</f>
        <v>#REF!</v>
      </c>
      <c r="AU45" s="98" t="e">
        <f>AY40</f>
        <v>#REF!</v>
      </c>
      <c r="AV45" s="98"/>
      <c r="AW45" s="98"/>
      <c r="AX45" s="98"/>
      <c r="AY45" s="98"/>
      <c r="AZ45" s="98"/>
      <c r="BA45" s="97" t="e">
        <f>IF(BB45=0,"-",BB45)</f>
        <v>#REF!</v>
      </c>
      <c r="BB45" s="98" t="e">
        <f>BF40</f>
        <v>#REF!</v>
      </c>
      <c r="BC45" s="98"/>
      <c r="BD45" s="98"/>
      <c r="BE45" s="98"/>
      <c r="BF45" s="98"/>
      <c r="BG45" s="98"/>
      <c r="BH45" s="97" t="e">
        <f>IF(BI45=0,"-",BI45)</f>
        <v>#REF!</v>
      </c>
      <c r="BI45" s="98" t="e">
        <f>BM40</f>
        <v>#REF!</v>
      </c>
      <c r="BJ45" s="98"/>
      <c r="BK45" s="98"/>
      <c r="BL45" s="98"/>
      <c r="BM45" s="98"/>
      <c r="BN45" s="98"/>
      <c r="BO45" s="97" t="e">
        <f>IF(BP45=0,"-",BP45)</f>
        <v>#REF!</v>
      </c>
      <c r="BP45" s="41" t="e">
        <f>BT40</f>
        <v>#REF!</v>
      </c>
      <c r="BQ45" s="34"/>
      <c r="BR45" s="34"/>
      <c r="BS45" s="34"/>
      <c r="BT45" s="34"/>
      <c r="BU45" s="34"/>
      <c r="BV45" s="30"/>
      <c r="BW45" s="26"/>
      <c r="BX45" s="7"/>
      <c r="BY45" s="10"/>
      <c r="BZ45" s="10"/>
      <c r="CA45" s="10"/>
      <c r="CB45" s="10"/>
      <c r="CC45" s="10"/>
      <c r="CD45" s="10"/>
      <c r="CE45" s="10"/>
      <c r="CF45" s="26"/>
      <c r="CG45" s="14"/>
      <c r="CH45" s="14"/>
      <c r="CI45" s="14"/>
      <c r="CJ45" s="14"/>
      <c r="CK45" s="14"/>
      <c r="CL45" s="14"/>
      <c r="CM45" s="14"/>
      <c r="CN45" s="26"/>
      <c r="CO45" s="18"/>
      <c r="CP45" s="18"/>
      <c r="CQ45" s="18"/>
      <c r="CR45" s="18"/>
      <c r="CS45" s="18"/>
      <c r="CT45" s="18"/>
      <c r="CU45" s="18"/>
      <c r="CV45" s="26"/>
      <c r="CW45" s="22"/>
      <c r="CX45" s="22"/>
      <c r="CY45" s="22"/>
      <c r="CZ45" s="22"/>
      <c r="DA45" s="22"/>
      <c r="DB45" s="22"/>
      <c r="DC45" s="22"/>
      <c r="DD45" s="26"/>
      <c r="DE45" s="6"/>
    </row>
    <row r="46" spans="1:111" ht="12" thickBot="1" x14ac:dyDescent="0.25">
      <c r="A46" s="4"/>
      <c r="B46" s="5"/>
      <c r="C46" s="38" t="s">
        <v>43</v>
      </c>
      <c r="D46" s="99" t="e">
        <f>IF(E46=0,"-",E46)</f>
        <v>#REF!</v>
      </c>
      <c r="E46" s="99" t="e">
        <f>IF(SUM(E5:E39)&lt;=1,"-",E45/F40*100)</f>
        <v>#REF!</v>
      </c>
      <c r="F46" s="99" t="e">
        <f>IF(J46=1,3,0)</f>
        <v>#REF!</v>
      </c>
      <c r="G46" s="99"/>
      <c r="H46" s="99"/>
      <c r="I46" s="99"/>
      <c r="J46" s="99" t="e">
        <f>IF(E48&lt;=15,1,0)</f>
        <v>#REF!</v>
      </c>
      <c r="K46" s="99" t="e">
        <f>IF(L46=0,"-",L46)</f>
        <v>#REF!</v>
      </c>
      <c r="L46" s="99" t="e">
        <f>IF(SUM(L5:L39)&lt;=1,"-",L45/M40*100)</f>
        <v>#REF!</v>
      </c>
      <c r="M46" s="99" t="e">
        <f>IF(Q46=1,3,0)</f>
        <v>#REF!</v>
      </c>
      <c r="N46" s="99"/>
      <c r="O46" s="99"/>
      <c r="P46" s="99"/>
      <c r="Q46" s="99" t="e">
        <f>IF(L48&lt;=15,1,0)</f>
        <v>#REF!</v>
      </c>
      <c r="R46" s="99" t="e">
        <f>IF(S46=0,"-",S46)</f>
        <v>#REF!</v>
      </c>
      <c r="S46" s="99" t="e">
        <f>IF(SUM(S5:S39)&lt;=1,"-",S45/T40*100)</f>
        <v>#REF!</v>
      </c>
      <c r="T46" s="99" t="e">
        <f>IF(X46=1,3,0)</f>
        <v>#REF!</v>
      </c>
      <c r="U46" s="99"/>
      <c r="V46" s="99"/>
      <c r="W46" s="99"/>
      <c r="X46" s="99" t="e">
        <f>IF(S48&lt;=15,1,0)</f>
        <v>#REF!</v>
      </c>
      <c r="Y46" s="99" t="e">
        <f>IF(Z46=0,"-",Z46)</f>
        <v>#REF!</v>
      </c>
      <c r="Z46" s="99" t="e">
        <f>IF(SUM(Z5:Z39)&lt;=1,"-",Z45/AA40*100)</f>
        <v>#REF!</v>
      </c>
      <c r="AA46" s="99" t="e">
        <f>IF(AE46=1,3,0)</f>
        <v>#REF!</v>
      </c>
      <c r="AB46" s="99"/>
      <c r="AC46" s="99"/>
      <c r="AD46" s="99"/>
      <c r="AE46" s="99" t="e">
        <f>IF(Z48&lt;=15,1,0)</f>
        <v>#REF!</v>
      </c>
      <c r="AF46" s="99" t="e">
        <f>IF(AG46=0,"-",AG46)</f>
        <v>#REF!</v>
      </c>
      <c r="AG46" s="99" t="e">
        <f>IF(SUM(AG5:AG39)&lt;=1,"-",AG45/AH40*100)</f>
        <v>#REF!</v>
      </c>
      <c r="AH46" s="99" t="e">
        <f>IF(AL46=1,3,0)</f>
        <v>#REF!</v>
      </c>
      <c r="AI46" s="99"/>
      <c r="AJ46" s="99"/>
      <c r="AK46" s="99"/>
      <c r="AL46" s="99" t="e">
        <f>IF(AG48&lt;=15,1,0)</f>
        <v>#REF!</v>
      </c>
      <c r="AM46" s="99" t="e">
        <f>IF(AN46=0,"-",AN46)</f>
        <v>#REF!</v>
      </c>
      <c r="AN46" s="99" t="e">
        <f>IF(SUM(AN5:AN39)&lt;=1,"-",AN45/AO40*100)</f>
        <v>#REF!</v>
      </c>
      <c r="AO46" s="99" t="e">
        <f>IF(AS46=1,3,0)</f>
        <v>#REF!</v>
      </c>
      <c r="AP46" s="99"/>
      <c r="AQ46" s="99"/>
      <c r="AR46" s="99"/>
      <c r="AS46" s="99" t="e">
        <f>IF(AN48&lt;=15,1,0)</f>
        <v>#REF!</v>
      </c>
      <c r="AT46" s="99" t="e">
        <f>IF(AU46=0,"-",AU46)</f>
        <v>#REF!</v>
      </c>
      <c r="AU46" s="99" t="e">
        <f>IF(SUM(AU5:AU39)&lt;=1,"-",AU45/AV40*100)</f>
        <v>#REF!</v>
      </c>
      <c r="AV46" s="99" t="e">
        <f>IF(AZ46=1,3,0)</f>
        <v>#REF!</v>
      </c>
      <c r="AW46" s="99"/>
      <c r="AX46" s="99"/>
      <c r="AY46" s="99"/>
      <c r="AZ46" s="99" t="e">
        <f>IF(AU48&lt;=15,1,0)</f>
        <v>#REF!</v>
      </c>
      <c r="BA46" s="99" t="e">
        <f>IF(BB46=0,"-",BB46)</f>
        <v>#REF!</v>
      </c>
      <c r="BB46" s="99" t="e">
        <f>IF(SUM(BB5:BB39)&lt;=1,"-",BB45/BC40*100)</f>
        <v>#REF!</v>
      </c>
      <c r="BC46" s="99" t="e">
        <f>IF(BG46=1,3,0)</f>
        <v>#REF!</v>
      </c>
      <c r="BD46" s="99"/>
      <c r="BE46" s="99"/>
      <c r="BF46" s="99"/>
      <c r="BG46" s="99" t="e">
        <f>IF(BB48&lt;=15,1,0)</f>
        <v>#REF!</v>
      </c>
      <c r="BH46" s="99" t="e">
        <f>IF(BI46=0,"-",BI46)</f>
        <v>#REF!</v>
      </c>
      <c r="BI46" s="99" t="e">
        <f>IF(SUM(BI5:BI39)&lt;=1,"-",BI45/BJ40*100)</f>
        <v>#REF!</v>
      </c>
      <c r="BJ46" s="99" t="e">
        <f>IF(BN46=1,3,0)</f>
        <v>#REF!</v>
      </c>
      <c r="BK46" s="99"/>
      <c r="BL46" s="99"/>
      <c r="BM46" s="99"/>
      <c r="BN46" s="99" t="e">
        <f>IF(BI48&lt;=15,1,0)</f>
        <v>#REF!</v>
      </c>
      <c r="BO46" s="99" t="e">
        <f>IF(BP46=0,"-",BP46)</f>
        <v>#REF!</v>
      </c>
      <c r="BP46" s="42" t="e">
        <f>IF(SUM(BP5:BP39)&lt;=1,"-",BP45/BQ40*100)</f>
        <v>#REF!</v>
      </c>
      <c r="BQ46" s="35" t="e">
        <f>IF(BU46=1,3,0)</f>
        <v>#REF!</v>
      </c>
      <c r="BR46" s="35"/>
      <c r="BS46" s="35"/>
      <c r="BT46" s="35"/>
      <c r="BU46" s="35" t="e">
        <f>IF(BP48&lt;=15,1,0)</f>
        <v>#REF!</v>
      </c>
      <c r="BV46" s="31"/>
      <c r="BW46" s="27"/>
      <c r="BX46" s="8"/>
      <c r="BY46" s="11"/>
      <c r="BZ46" s="11"/>
      <c r="CA46" s="11"/>
      <c r="CB46" s="11"/>
      <c r="CC46" s="11"/>
      <c r="CD46" s="11"/>
      <c r="CE46" s="11"/>
      <c r="CF46" s="27"/>
      <c r="CG46" s="15"/>
      <c r="CH46" s="15"/>
      <c r="CI46" s="15"/>
      <c r="CJ46" s="15"/>
      <c r="CK46" s="15"/>
      <c r="CL46" s="15"/>
      <c r="CM46" s="15"/>
      <c r="CN46" s="27"/>
      <c r="CO46" s="19"/>
      <c r="CP46" s="19"/>
      <c r="CQ46" s="19"/>
      <c r="CR46" s="19"/>
      <c r="CS46" s="19"/>
      <c r="CT46" s="19"/>
      <c r="CU46" s="19"/>
      <c r="CV46" s="27"/>
      <c r="CW46" s="23"/>
      <c r="CX46" s="23"/>
      <c r="CY46" s="23"/>
      <c r="CZ46" s="23"/>
      <c r="DA46" s="23"/>
      <c r="DB46" s="23"/>
      <c r="DC46" s="23"/>
      <c r="DD46" s="27"/>
      <c r="DE46" s="6"/>
    </row>
    <row r="47" spans="1:111" x14ac:dyDescent="0.2">
      <c r="A47" s="4"/>
      <c r="B47" s="5"/>
      <c r="C47" s="37" t="s">
        <v>46</v>
      </c>
      <c r="D47" s="97" t="e">
        <f>IF(E47=0,"-",E47)</f>
        <v>#REF!</v>
      </c>
      <c r="E47" s="98" t="e">
        <f>J40</f>
        <v>#REF!</v>
      </c>
      <c r="F47" s="98"/>
      <c r="G47" s="98"/>
      <c r="H47" s="98"/>
      <c r="I47" s="98"/>
      <c r="J47" s="98"/>
      <c r="K47" s="97" t="e">
        <f>IF(L47=0,"-",L47)</f>
        <v>#REF!</v>
      </c>
      <c r="L47" s="98" t="e">
        <f>Q40</f>
        <v>#REF!</v>
      </c>
      <c r="M47" s="98"/>
      <c r="N47" s="98"/>
      <c r="O47" s="98"/>
      <c r="P47" s="98"/>
      <c r="Q47" s="98"/>
      <c r="R47" s="97" t="e">
        <f>IF(S47=0,"-",S47)</f>
        <v>#REF!</v>
      </c>
      <c r="S47" s="98" t="e">
        <f>X40</f>
        <v>#REF!</v>
      </c>
      <c r="T47" s="98"/>
      <c r="U47" s="98"/>
      <c r="V47" s="98"/>
      <c r="W47" s="98"/>
      <c r="X47" s="98"/>
      <c r="Y47" s="97" t="e">
        <f>IF(Z47=0,"-",Z47)</f>
        <v>#REF!</v>
      </c>
      <c r="Z47" s="98" t="e">
        <f>AE40</f>
        <v>#REF!</v>
      </c>
      <c r="AA47" s="98"/>
      <c r="AB47" s="98"/>
      <c r="AC47" s="98"/>
      <c r="AD47" s="98"/>
      <c r="AE47" s="98"/>
      <c r="AF47" s="97" t="e">
        <f>IF(AG47=0,"-",AG47)</f>
        <v>#REF!</v>
      </c>
      <c r="AG47" s="98" t="e">
        <f>AL40</f>
        <v>#REF!</v>
      </c>
      <c r="AH47" s="98"/>
      <c r="AI47" s="98"/>
      <c r="AJ47" s="98"/>
      <c r="AK47" s="98"/>
      <c r="AL47" s="98"/>
      <c r="AM47" s="97" t="e">
        <f>IF(AN47=0,"-",AN47)</f>
        <v>#REF!</v>
      </c>
      <c r="AN47" s="98" t="e">
        <f>AS40</f>
        <v>#REF!</v>
      </c>
      <c r="AO47" s="98"/>
      <c r="AP47" s="98"/>
      <c r="AQ47" s="98"/>
      <c r="AR47" s="98"/>
      <c r="AS47" s="98"/>
      <c r="AT47" s="97" t="e">
        <f>IF(AU47=0,"-",AU47)</f>
        <v>#REF!</v>
      </c>
      <c r="AU47" s="98" t="e">
        <f>AZ40</f>
        <v>#REF!</v>
      </c>
      <c r="AV47" s="98"/>
      <c r="AW47" s="98"/>
      <c r="AX47" s="98"/>
      <c r="AY47" s="98"/>
      <c r="AZ47" s="98"/>
      <c r="BA47" s="97" t="e">
        <f>IF(BB47=0,"-",BB47)</f>
        <v>#REF!</v>
      </c>
      <c r="BB47" s="98" t="e">
        <f>BG40</f>
        <v>#REF!</v>
      </c>
      <c r="BC47" s="98"/>
      <c r="BD47" s="98"/>
      <c r="BE47" s="98"/>
      <c r="BF47" s="98"/>
      <c r="BG47" s="98"/>
      <c r="BH47" s="97" t="e">
        <f>IF(BI47=0,"-",BI47)</f>
        <v>#REF!</v>
      </c>
      <c r="BI47" s="98" t="e">
        <f>BN40</f>
        <v>#REF!</v>
      </c>
      <c r="BJ47" s="98"/>
      <c r="BK47" s="98"/>
      <c r="BL47" s="98"/>
      <c r="BM47" s="98"/>
      <c r="BN47" s="98"/>
      <c r="BO47" s="97" t="e">
        <f>IF(BP47=0,"-",BP47)</f>
        <v>#REF!</v>
      </c>
      <c r="BP47" s="41" t="e">
        <f>BU40</f>
        <v>#REF!</v>
      </c>
      <c r="BQ47" s="34"/>
      <c r="BR47" s="34"/>
      <c r="BS47" s="34"/>
      <c r="BT47" s="34"/>
      <c r="BU47" s="34"/>
      <c r="BV47" s="30"/>
      <c r="BW47" s="26"/>
      <c r="BX47" s="7"/>
      <c r="BY47" s="10"/>
      <c r="BZ47" s="10"/>
      <c r="CA47" s="10"/>
      <c r="CB47" s="10"/>
      <c r="CC47" s="10"/>
      <c r="CD47" s="10"/>
      <c r="CE47" s="10"/>
      <c r="CF47" s="26"/>
      <c r="CG47" s="14"/>
      <c r="CH47" s="14"/>
      <c r="CI47" s="14"/>
      <c r="CJ47" s="14"/>
      <c r="CK47" s="14"/>
      <c r="CL47" s="14"/>
      <c r="CM47" s="14"/>
      <c r="CN47" s="26"/>
      <c r="CO47" s="18"/>
      <c r="CP47" s="18"/>
      <c r="CQ47" s="18"/>
      <c r="CR47" s="18"/>
      <c r="CS47" s="18"/>
      <c r="CT47" s="18"/>
      <c r="CU47" s="18"/>
      <c r="CV47" s="26"/>
      <c r="CW47" s="22"/>
      <c r="CX47" s="22"/>
      <c r="CY47" s="22"/>
      <c r="CZ47" s="22"/>
      <c r="DA47" s="22"/>
      <c r="DB47" s="22"/>
      <c r="DC47" s="22"/>
      <c r="DD47" s="26"/>
      <c r="DE47" s="6"/>
    </row>
    <row r="48" spans="1:111" ht="12" thickBot="1" x14ac:dyDescent="0.25">
      <c r="A48" s="4"/>
      <c r="B48" s="5"/>
      <c r="C48" s="38" t="s">
        <v>43</v>
      </c>
      <c r="D48" s="99" t="e">
        <f>IF(E48=0,"-",E48)</f>
        <v>#REF!</v>
      </c>
      <c r="E48" s="99" t="e">
        <f>IF(SUM(E5:E39)&lt;=1,"-",E47/F40*100)</f>
        <v>#REF!</v>
      </c>
      <c r="F48" s="99"/>
      <c r="G48" s="99"/>
      <c r="H48" s="99"/>
      <c r="I48" s="99"/>
      <c r="J48" s="99"/>
      <c r="K48" s="99" t="e">
        <f>IF(L48=0,"-",L48)</f>
        <v>#REF!</v>
      </c>
      <c r="L48" s="99" t="e">
        <f>IF(SUM(L5:L39)&lt;=1,"-",L47/M40*100)</f>
        <v>#REF!</v>
      </c>
      <c r="M48" s="99"/>
      <c r="N48" s="99"/>
      <c r="O48" s="99"/>
      <c r="P48" s="99"/>
      <c r="Q48" s="99"/>
      <c r="R48" s="99" t="e">
        <f>IF(S48=0,"-",S48)</f>
        <v>#REF!</v>
      </c>
      <c r="S48" s="99" t="e">
        <f>IF(SUM(S5:S39)&lt;=1,"-",S47/T40*100)</f>
        <v>#REF!</v>
      </c>
      <c r="T48" s="99"/>
      <c r="U48" s="99"/>
      <c r="V48" s="99"/>
      <c r="W48" s="99"/>
      <c r="X48" s="99"/>
      <c r="Y48" s="99" t="e">
        <f>IF(Z48=0,"-",Z48)</f>
        <v>#REF!</v>
      </c>
      <c r="Z48" s="99" t="e">
        <f>IF(SUM(Z5:Z39)&lt;=1,"-",Z47/AA40*100)</f>
        <v>#REF!</v>
      </c>
      <c r="AA48" s="99"/>
      <c r="AB48" s="99"/>
      <c r="AC48" s="99"/>
      <c r="AD48" s="99"/>
      <c r="AE48" s="99"/>
      <c r="AF48" s="99" t="e">
        <f>IF(AG48=0,"-",AG48)</f>
        <v>#REF!</v>
      </c>
      <c r="AG48" s="99" t="e">
        <f>IF(SUM(AG5:AG39)&lt;=1,"-",AG47/AH40*100)</f>
        <v>#REF!</v>
      </c>
      <c r="AH48" s="99"/>
      <c r="AI48" s="99"/>
      <c r="AJ48" s="99"/>
      <c r="AK48" s="99"/>
      <c r="AL48" s="99"/>
      <c r="AM48" s="99" t="e">
        <f>IF(AN48=0,"-",AN48)</f>
        <v>#REF!</v>
      </c>
      <c r="AN48" s="99" t="e">
        <f>IF(SUM(AN5:AN39)&lt;=1,"-",AN47/AO40*100)</f>
        <v>#REF!</v>
      </c>
      <c r="AO48" s="99"/>
      <c r="AP48" s="99"/>
      <c r="AQ48" s="99"/>
      <c r="AR48" s="99"/>
      <c r="AS48" s="99"/>
      <c r="AT48" s="99" t="e">
        <f>IF(AU48=0,"-",AU48)</f>
        <v>#REF!</v>
      </c>
      <c r="AU48" s="99" t="e">
        <f>IF(SUM(AU5:AU39)&lt;=1,"-",AU47/AV40*100)</f>
        <v>#REF!</v>
      </c>
      <c r="AV48" s="99"/>
      <c r="AW48" s="99"/>
      <c r="AX48" s="99"/>
      <c r="AY48" s="99"/>
      <c r="AZ48" s="99"/>
      <c r="BA48" s="99" t="e">
        <f>IF(BB48=0,"-",BB48)</f>
        <v>#REF!</v>
      </c>
      <c r="BB48" s="99" t="e">
        <f>IF(SUM(BB5:BB39)&lt;=1,"-",BB47/BC40*100)</f>
        <v>#REF!</v>
      </c>
      <c r="BC48" s="99"/>
      <c r="BD48" s="99"/>
      <c r="BE48" s="99"/>
      <c r="BF48" s="99"/>
      <c r="BG48" s="99"/>
      <c r="BH48" s="99" t="e">
        <f>IF(BI48=0,"-",BI48)</f>
        <v>#REF!</v>
      </c>
      <c r="BI48" s="99" t="e">
        <f>IF(SUM(BI5:BI39)&lt;=1,"-",BI47/BJ40*100)</f>
        <v>#REF!</v>
      </c>
      <c r="BJ48" s="99"/>
      <c r="BK48" s="99"/>
      <c r="BL48" s="99"/>
      <c r="BM48" s="99"/>
      <c r="BN48" s="99"/>
      <c r="BO48" s="99" t="e">
        <f>IF(BP48=0,"-",BP48)</f>
        <v>#REF!</v>
      </c>
      <c r="BP48" s="42" t="e">
        <f>IF(SUM(BP5:BP39)&lt;=1,"-",BP47/BQ40*100)</f>
        <v>#REF!</v>
      </c>
      <c r="BQ48" s="35"/>
      <c r="BR48" s="35"/>
      <c r="BS48" s="35"/>
      <c r="BT48" s="35"/>
      <c r="BU48" s="35"/>
      <c r="BV48" s="31"/>
      <c r="BW48" s="27"/>
      <c r="BX48" s="8"/>
      <c r="BY48" s="11"/>
      <c r="BZ48" s="11"/>
      <c r="CA48" s="11"/>
      <c r="CB48" s="11"/>
      <c r="CC48" s="11"/>
      <c r="CD48" s="11"/>
      <c r="CE48" s="11"/>
      <c r="CF48" s="27"/>
      <c r="CG48" s="15"/>
      <c r="CH48" s="15"/>
      <c r="CI48" s="15"/>
      <c r="CJ48" s="15"/>
      <c r="CK48" s="15"/>
      <c r="CL48" s="15"/>
      <c r="CM48" s="15"/>
      <c r="CN48" s="27"/>
      <c r="CO48" s="19"/>
      <c r="CP48" s="19"/>
      <c r="CQ48" s="19"/>
      <c r="CR48" s="19"/>
      <c r="CS48" s="19"/>
      <c r="CT48" s="19"/>
      <c r="CU48" s="19"/>
      <c r="CV48" s="27"/>
      <c r="CW48" s="23"/>
      <c r="CX48" s="23"/>
      <c r="CY48" s="23"/>
      <c r="CZ48" s="23"/>
      <c r="DA48" s="23"/>
      <c r="DB48" s="23"/>
      <c r="DC48" s="23"/>
      <c r="DD48" s="27"/>
      <c r="DE48" s="6"/>
    </row>
    <row r="49" spans="1:109" ht="12" thickBot="1" x14ac:dyDescent="0.25">
      <c r="A49" s="4"/>
      <c r="B49" s="5"/>
      <c r="C49" s="39" t="s">
        <v>47</v>
      </c>
      <c r="D49" s="100" t="e">
        <f>IF(E49="0","-",E49)</f>
        <v>#REF!</v>
      </c>
      <c r="E49" s="101" t="e">
        <f>IF(F42=5,5,IF(F44=4,4,IF(F46=3,3,IF(E40&lt;=1,"0",2))))</f>
        <v>#REF!</v>
      </c>
      <c r="F49" s="101"/>
      <c r="G49" s="101"/>
      <c r="H49" s="101"/>
      <c r="I49" s="101"/>
      <c r="J49" s="101"/>
      <c r="K49" s="100" t="e">
        <f>IF(L49="0","-",L49)</f>
        <v>#REF!</v>
      </c>
      <c r="L49" s="101" t="e">
        <f>IF(M42=5,5,IF(M44=4,4,IF(M46=3,3,IF(L40&lt;=1,"0",2))))</f>
        <v>#REF!</v>
      </c>
      <c r="M49" s="101"/>
      <c r="N49" s="101"/>
      <c r="O49" s="101"/>
      <c r="P49" s="101"/>
      <c r="Q49" s="101"/>
      <c r="R49" s="100" t="e">
        <f>IF(S49="0","-",S49)</f>
        <v>#REF!</v>
      </c>
      <c r="S49" s="101" t="e">
        <f>IF(T42=5,5,IF(T44=4,4,IF(T46=3,3,IF(S40&lt;=1,"0",2))))</f>
        <v>#REF!</v>
      </c>
      <c r="T49" s="101"/>
      <c r="U49" s="101"/>
      <c r="V49" s="101"/>
      <c r="W49" s="101"/>
      <c r="X49" s="101"/>
      <c r="Y49" s="100" t="e">
        <f>IF(Z49="0","-",Z49)</f>
        <v>#REF!</v>
      </c>
      <c r="Z49" s="101" t="e">
        <f>IF(AA42=5,5,IF(AA44=4,4,IF(AA46=3,3,IF(Z40&lt;=1,"0",2))))</f>
        <v>#REF!</v>
      </c>
      <c r="AA49" s="101"/>
      <c r="AB49" s="101"/>
      <c r="AC49" s="101"/>
      <c r="AD49" s="101"/>
      <c r="AE49" s="101"/>
      <c r="AF49" s="100" t="e">
        <f>IF(AG49="0","-",AG49)</f>
        <v>#REF!</v>
      </c>
      <c r="AG49" s="101" t="e">
        <f>IF(AH42=5,5,IF(AH44=4,4,IF(AH46=3,3,IF(AG40&lt;=1,"0",2))))</f>
        <v>#REF!</v>
      </c>
      <c r="AH49" s="101"/>
      <c r="AI49" s="101"/>
      <c r="AJ49" s="101"/>
      <c r="AK49" s="101"/>
      <c r="AL49" s="101"/>
      <c r="AM49" s="100" t="e">
        <f>IF(AN49="0","-",AN49)</f>
        <v>#REF!</v>
      </c>
      <c r="AN49" s="101" t="e">
        <f>IF(AO42=5,5,IF(AO44=4,4,IF(AO46=3,3,IF(AN40&lt;=1,"0",2))))</f>
        <v>#REF!</v>
      </c>
      <c r="AO49" s="101"/>
      <c r="AP49" s="101"/>
      <c r="AQ49" s="101"/>
      <c r="AR49" s="101"/>
      <c r="AS49" s="101"/>
      <c r="AT49" s="100" t="e">
        <f>IF(AU49="0","-",AU49)</f>
        <v>#REF!</v>
      </c>
      <c r="AU49" s="101" t="e">
        <f>IF(AV42=5,5,IF(AV44=4,4,IF(AV46=3,3,IF(AU40&lt;=1,"0",2))))</f>
        <v>#REF!</v>
      </c>
      <c r="AV49" s="101"/>
      <c r="AW49" s="101"/>
      <c r="AX49" s="101"/>
      <c r="AY49" s="101"/>
      <c r="AZ49" s="101"/>
      <c r="BA49" s="100" t="e">
        <f>IF(BB49="0","-",BB49)</f>
        <v>#REF!</v>
      </c>
      <c r="BB49" s="101" t="e">
        <f>IF(BC42=5,5,IF(BC44=4,4,IF(BC46=3,3,IF(BB40&lt;=1,"0",2))))</f>
        <v>#REF!</v>
      </c>
      <c r="BC49" s="101"/>
      <c r="BD49" s="101"/>
      <c r="BE49" s="101"/>
      <c r="BF49" s="101"/>
      <c r="BG49" s="101"/>
      <c r="BH49" s="100" t="e">
        <f>IF(BI49="0","-",BI49)</f>
        <v>#REF!</v>
      </c>
      <c r="BI49" s="101" t="e">
        <f>IF(BJ42=5,5,IF(BJ44=4,4,IF(BJ46=3,3,IF(BI40&lt;=1,"0",2))))</f>
        <v>#REF!</v>
      </c>
      <c r="BJ49" s="101"/>
      <c r="BK49" s="101"/>
      <c r="BL49" s="101"/>
      <c r="BM49" s="101"/>
      <c r="BN49" s="101"/>
      <c r="BO49" s="100" t="e">
        <f>IF(BP49="0","-",BP49)</f>
        <v>#REF!</v>
      </c>
      <c r="BP49" s="43" t="e">
        <f>IF(BQ42=5,5,IF(BQ44=4,4,IF(BQ46=3,3,IF(BP40&lt;=1,"0",2))))</f>
        <v>#REF!</v>
      </c>
      <c r="BQ49" s="40"/>
      <c r="BR49" s="40"/>
      <c r="BS49" s="40"/>
      <c r="BT49" s="40"/>
      <c r="BU49" s="40"/>
      <c r="BV49" s="32"/>
      <c r="BW49" s="28"/>
      <c r="BX49" s="4"/>
      <c r="BY49" s="12"/>
      <c r="BZ49" s="12"/>
      <c r="CA49" s="12"/>
      <c r="CB49" s="12"/>
      <c r="CC49" s="12"/>
      <c r="CD49" s="12"/>
      <c r="CE49" s="12"/>
      <c r="CF49" s="28"/>
      <c r="CG49" s="16"/>
      <c r="CH49" s="16"/>
      <c r="CI49" s="16"/>
      <c r="CJ49" s="16"/>
      <c r="CK49" s="16"/>
      <c r="CL49" s="16"/>
      <c r="CM49" s="16"/>
      <c r="CN49" s="28"/>
      <c r="CO49" s="20"/>
      <c r="CP49" s="20"/>
      <c r="CQ49" s="20"/>
      <c r="CR49" s="20"/>
      <c r="CS49" s="20"/>
      <c r="CT49" s="20"/>
      <c r="CU49" s="20"/>
      <c r="CV49" s="28"/>
      <c r="CW49" s="24"/>
      <c r="CX49" s="24"/>
      <c r="CY49" s="24"/>
      <c r="CZ49" s="24"/>
      <c r="DA49" s="24"/>
      <c r="DB49" s="24"/>
      <c r="DC49" s="24"/>
      <c r="DD49" s="28"/>
      <c r="DE49" s="6"/>
    </row>
    <row r="50" spans="1:109" ht="12" thickBot="1" x14ac:dyDescent="0.25">
      <c r="A50" s="4"/>
      <c r="B50" s="5"/>
      <c r="C50" s="39" t="s">
        <v>48</v>
      </c>
      <c r="D50" s="102" t="e">
        <f>IF(E50="0","-",E50)</f>
        <v>#REF!</v>
      </c>
      <c r="E50" s="102" t="e">
        <f>IF(E40&lt;=1,"0",E40/F40)</f>
        <v>#REF!</v>
      </c>
      <c r="F50" s="100"/>
      <c r="G50" s="100"/>
      <c r="H50" s="100"/>
      <c r="I50" s="100"/>
      <c r="J50" s="100"/>
      <c r="K50" s="102" t="e">
        <f>IF(L50="0","-",L50)</f>
        <v>#REF!</v>
      </c>
      <c r="L50" s="102" t="e">
        <f>IF(L40&lt;=1,"0",L40/M40)</f>
        <v>#REF!</v>
      </c>
      <c r="M50" s="100"/>
      <c r="N50" s="100"/>
      <c r="O50" s="100"/>
      <c r="P50" s="100"/>
      <c r="Q50" s="100"/>
      <c r="R50" s="102" t="e">
        <f>IF(S50="0","-",S50)</f>
        <v>#REF!</v>
      </c>
      <c r="S50" s="102" t="e">
        <f>IF(S40&lt;=1,"0",S40/T40)</f>
        <v>#REF!</v>
      </c>
      <c r="T50" s="100"/>
      <c r="U50" s="100"/>
      <c r="V50" s="100"/>
      <c r="W50" s="100"/>
      <c r="X50" s="100"/>
      <c r="Y50" s="102" t="e">
        <f>IF(Z50="0","-",Z50)</f>
        <v>#REF!</v>
      </c>
      <c r="Z50" s="102" t="e">
        <f>IF(Z40&lt;=1,"0",Z40/AA40)</f>
        <v>#REF!</v>
      </c>
      <c r="AA50" s="100"/>
      <c r="AB50" s="100"/>
      <c r="AC50" s="100"/>
      <c r="AD50" s="100"/>
      <c r="AE50" s="100"/>
      <c r="AF50" s="102" t="e">
        <f>IF(AG50="0","-",AG50)</f>
        <v>#REF!</v>
      </c>
      <c r="AG50" s="102" t="e">
        <f>IF(AG40&lt;=1,"0",AG40/AH40)</f>
        <v>#REF!</v>
      </c>
      <c r="AH50" s="100"/>
      <c r="AI50" s="100"/>
      <c r="AJ50" s="100"/>
      <c r="AK50" s="100"/>
      <c r="AL50" s="100"/>
      <c r="AM50" s="102" t="e">
        <f>IF(AN50="0","-",AN50)</f>
        <v>#REF!</v>
      </c>
      <c r="AN50" s="102" t="e">
        <f>IF(AN40&lt;=1,"0",AN40/AO40)</f>
        <v>#REF!</v>
      </c>
      <c r="AO50" s="100"/>
      <c r="AP50" s="100"/>
      <c r="AQ50" s="100"/>
      <c r="AR50" s="100"/>
      <c r="AS50" s="100"/>
      <c r="AT50" s="102" t="e">
        <f>IF(AU50="0","-",AU50)</f>
        <v>#REF!</v>
      </c>
      <c r="AU50" s="102" t="e">
        <f>IF(AU40&lt;=1,"0",AU40/AV40)</f>
        <v>#REF!</v>
      </c>
      <c r="AV50" s="100"/>
      <c r="AW50" s="100"/>
      <c r="AX50" s="100"/>
      <c r="AY50" s="100"/>
      <c r="AZ50" s="100"/>
      <c r="BA50" s="102" t="e">
        <f>IF(BB50="0","-",BB50)</f>
        <v>#REF!</v>
      </c>
      <c r="BB50" s="102" t="e">
        <f>IF(BB40&lt;=1,"0",BB40/BC40)</f>
        <v>#REF!</v>
      </c>
      <c r="BC50" s="100"/>
      <c r="BD50" s="100"/>
      <c r="BE50" s="100"/>
      <c r="BF50" s="100"/>
      <c r="BG50" s="100"/>
      <c r="BH50" s="102" t="e">
        <f>IF(BI50="0","-",BI50)</f>
        <v>#REF!</v>
      </c>
      <c r="BI50" s="102" t="e">
        <f>IF(BI40&lt;=1,"0",BI40/BJ40)</f>
        <v>#REF!</v>
      </c>
      <c r="BJ50" s="100"/>
      <c r="BK50" s="100"/>
      <c r="BL50" s="100"/>
      <c r="BM50" s="100"/>
      <c r="BN50" s="100"/>
      <c r="BO50" s="102" t="e">
        <f>IF(BP50="0","-",BP50)</f>
        <v>#REF!</v>
      </c>
      <c r="BP50" s="44" t="e">
        <f>IF(BP40&lt;=1,"0",BP40/BQ40)</f>
        <v>#REF!</v>
      </c>
      <c r="BQ50" s="36"/>
      <c r="BR50" s="36"/>
      <c r="BS50" s="36"/>
      <c r="BT50" s="36"/>
      <c r="BU50" s="36"/>
      <c r="BV50" s="32"/>
      <c r="BW50" s="28"/>
      <c r="BX50" s="4"/>
      <c r="BY50" s="12"/>
      <c r="BZ50" s="12"/>
      <c r="CA50" s="12"/>
      <c r="CB50" s="12"/>
      <c r="CC50" s="12"/>
      <c r="CD50" s="12"/>
      <c r="CE50" s="12"/>
      <c r="CF50" s="28"/>
      <c r="CG50" s="16"/>
      <c r="CH50" s="16"/>
      <c r="CI50" s="16"/>
      <c r="CJ50" s="16"/>
      <c r="CK50" s="16"/>
      <c r="CL50" s="16"/>
      <c r="CM50" s="16"/>
      <c r="CN50" s="28"/>
      <c r="CO50" s="20"/>
      <c r="CP50" s="20"/>
      <c r="CQ50" s="20"/>
      <c r="CR50" s="20"/>
      <c r="CS50" s="20"/>
      <c r="CT50" s="20"/>
      <c r="CU50" s="20"/>
      <c r="CV50" s="28"/>
      <c r="CW50" s="24"/>
      <c r="CX50" s="24"/>
      <c r="CY50" s="24"/>
      <c r="CZ50" s="24"/>
      <c r="DA50" s="24"/>
      <c r="DB50" s="24"/>
      <c r="DC50" s="24"/>
      <c r="DD50" s="28"/>
      <c r="DE50" s="6"/>
    </row>
    <row r="51" spans="1:109" x14ac:dyDescent="0.2">
      <c r="BO51" s="4"/>
      <c r="BP51" s="4"/>
      <c r="BQ51" s="4"/>
      <c r="BR51" s="4"/>
      <c r="BS51" s="4"/>
      <c r="BT51" s="4"/>
      <c r="BU51" s="4"/>
      <c r="BV51" s="32"/>
      <c r="BW51" s="28"/>
      <c r="BX51" s="4"/>
      <c r="BY51" s="12"/>
      <c r="BZ51" s="12"/>
      <c r="CA51" s="12"/>
      <c r="CB51" s="12"/>
      <c r="CC51" s="12"/>
      <c r="CD51" s="12"/>
      <c r="CE51" s="12"/>
      <c r="CF51" s="28"/>
      <c r="CG51" s="16"/>
      <c r="CH51" s="16"/>
      <c r="CI51" s="16"/>
      <c r="CJ51" s="16"/>
      <c r="CK51" s="16"/>
      <c r="CL51" s="16"/>
      <c r="CM51" s="16"/>
      <c r="CN51" s="28"/>
      <c r="CO51" s="20"/>
      <c r="CP51" s="20"/>
      <c r="CQ51" s="20"/>
      <c r="CR51" s="20"/>
      <c r="CS51" s="20"/>
      <c r="CT51" s="20"/>
      <c r="CU51" s="20"/>
      <c r="CV51" s="28"/>
      <c r="CW51" s="24"/>
      <c r="CX51" s="24"/>
      <c r="CY51" s="24"/>
      <c r="CZ51" s="24"/>
      <c r="DA51" s="24"/>
      <c r="DB51" s="24"/>
      <c r="DC51" s="24"/>
      <c r="DD51" s="28"/>
      <c r="DE51" s="4"/>
    </row>
  </sheetData>
  <customSheetViews>
    <customSheetView guid="{9C80F5BB-2041-4866-B668-5D20F7DCF520}" hiddenColumns="1" state="hidden" topLeftCell="A39">
      <selection activeCell="R52" sqref="R52"/>
      <pageMargins left="0.75" right="0.75" top="1" bottom="1" header="0.5" footer="0.5"/>
      <pageSetup paperSize="9" scale="85" orientation="portrait" horizontalDpi="120" verticalDpi="144" r:id="rId1"/>
      <headerFooter alignWithMargins="0"/>
    </customSheetView>
    <customSheetView guid="{098CBCA2-BBCD-46DE-A03A-A0F02BA0B003}" hiddenColumns="1" state="hidden" showRuler="0" topLeftCell="A39">
      <selection activeCell="R52" sqref="R52"/>
      <pageMargins left="0.75" right="0.75" top="1" bottom="1" header="0.5" footer="0.5"/>
      <pageSetup paperSize="9" scale="85" orientation="portrait" horizontalDpi="120" verticalDpi="144" r:id="rId2"/>
      <headerFooter alignWithMargins="0"/>
    </customSheetView>
    <customSheetView guid="{B3126DA8-A41F-46B2-A2D2-24150549518C}" hiddenColumns="1" state="hidden" showRuler="0" topLeftCell="A39">
      <selection activeCell="R52" sqref="R52"/>
      <pageMargins left="0.75" right="0.75" top="1" bottom="1" header="0.5" footer="0.5"/>
      <pageSetup paperSize="9" scale="85" orientation="portrait" horizontalDpi="120" verticalDpi="144" r:id="rId3"/>
      <headerFooter alignWithMargins="0"/>
    </customSheetView>
    <customSheetView guid="{177FEA91-3CC1-47AE-B40C-764C2A914D34}" hiddenColumns="1" state="hidden" showRuler="0" topLeftCell="A39">
      <selection activeCell="R52" sqref="R52"/>
      <pageMargins left="0.75" right="0.75" top="1" bottom="1" header="0.5" footer="0.5"/>
      <pageSetup paperSize="9" scale="85" orientation="portrait" horizontalDpi="120" verticalDpi="144" r:id="rId4"/>
      <headerFooter alignWithMargins="0"/>
    </customSheetView>
    <customSheetView guid="{02FA8FE8-A21A-4BA6-9778-A92892052DF2}" hiddenColumns="1" state="hidden" topLeftCell="A39">
      <selection activeCell="R52" sqref="R52"/>
      <pageMargins left="0.75" right="0.75" top="1" bottom="1" header="0.5" footer="0.5"/>
      <pageSetup paperSize="9" scale="85" orientation="portrait" horizontalDpi="120" verticalDpi="144" r:id="rId5"/>
      <headerFooter alignWithMargins="0"/>
    </customSheetView>
  </customSheetViews>
  <mergeCells count="1">
    <mergeCell ref="A2:DE2"/>
  </mergeCells>
  <phoneticPr fontId="0" type="noConversion"/>
  <pageMargins left="0.75" right="0.75" top="1" bottom="1" header="0.5" footer="0.5"/>
  <pageSetup paperSize="9" scale="85" orientation="portrait" horizontalDpi="120" verticalDpi="144"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3</vt:i4>
      </vt:variant>
    </vt:vector>
  </HeadingPairs>
  <TitlesOfParts>
    <vt:vector size="7" baseType="lpstr">
      <vt:lpstr>Инструкция</vt:lpstr>
      <vt:lpstr>УРС</vt:lpstr>
      <vt:lpstr>Рсч</vt:lpstr>
      <vt:lpstr>315</vt:lpstr>
      <vt:lpstr>insert_URS</vt:lpstr>
      <vt:lpstr>Рсч!Область_печати</vt:lpstr>
      <vt:lpstr>УРС!Область_печати</vt:lpstr>
    </vt:vector>
  </TitlesOfParts>
  <Manager>майор Сахно В.В.</Manager>
  <Company>Учебный отдел 74306</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Универсальная программа расчета оценок курсантов</dc:title>
  <dc:creator>Мастер</dc:creator>
  <dc:description>Программа расчитана на 4-е учебных батальона, 12 рот, 72 взвода и на просчёт ведомостей в течение всего периода. Опробована в УО В/Ч 74306.</dc:description>
  <cp:lastModifiedBy>UoMezzoUser</cp:lastModifiedBy>
  <cp:lastPrinted>2014-02-19T07:49:10Z</cp:lastPrinted>
  <dcterms:created xsi:type="dcterms:W3CDTF">2000-07-14T09:58:59Z</dcterms:created>
  <dcterms:modified xsi:type="dcterms:W3CDTF">2014-08-25T06:55:46Z</dcterms:modified>
</cp:coreProperties>
</file>