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YUKI\3_Вирусы\Pronko_2\prj\Grader\templates\"/>
    </mc:Choice>
  </mc:AlternateContent>
  <bookViews>
    <workbookView xWindow="1650" yWindow="2460" windowWidth="13710" windowHeight="5085" tabRatio="920"/>
  </bookViews>
  <sheets>
    <sheet name="Главная" sheetId="2" r:id="rId1"/>
    <sheet name="Упр" sheetId="47" r:id="rId2"/>
    <sheet name="Циклы" sheetId="48" r:id="rId3"/>
    <sheet name="1б" sheetId="8" r:id="rId4"/>
    <sheet name="2б" sheetId="43" r:id="rId5"/>
    <sheet name="3б" sheetId="44" r:id="rId6"/>
    <sheet name="УРС" sheetId="46" r:id="rId7"/>
    <sheet name="БОУП" sheetId="45" r:id="rId8"/>
    <sheet name="315" sheetId="42" state="hidden" r:id="rId9"/>
  </sheets>
  <definedNames>
    <definedName name="_xlnm._FilterDatabase" localSheetId="1" hidden="1">Упр!$Z$1:$Z$10</definedName>
    <definedName name="CURRENT_MONTH">Главная!$A$2</definedName>
    <definedName name="CURRENT_YEAR">Главная!$G$3</definedName>
    <definedName name="insert_11">'1б'!$C$11</definedName>
    <definedName name="insert_12">'1б'!$C$16</definedName>
    <definedName name="insert_13">'1б'!$C$21</definedName>
    <definedName name="insert_1бат">'1б'!$C$6</definedName>
    <definedName name="insert_1ц">Циклы!$C$6</definedName>
    <definedName name="insert_21">'2б'!$C$11</definedName>
    <definedName name="insert_22">'2б'!$C$16</definedName>
    <definedName name="insert_23">'2б'!$C$21</definedName>
    <definedName name="insert_2бат">'2б'!$C$6</definedName>
    <definedName name="insert_2ц">Циклы!$C$11</definedName>
    <definedName name="insert_31">'3б'!$C$11</definedName>
    <definedName name="insert_32">'3б'!$C$16</definedName>
    <definedName name="insert_33">'3б'!$C$21</definedName>
    <definedName name="insert_3бат">'3б'!$C$6</definedName>
    <definedName name="insert_3ц">Циклы!$C$16</definedName>
    <definedName name="insert_4ц">Циклы!$C$21</definedName>
    <definedName name="insert_5ц">Циклы!$C$26</definedName>
    <definedName name="insert_6ц">Циклы!$C$31</definedName>
    <definedName name="insert_БОУП">БОУП!$C$6</definedName>
    <definedName name="insert_РО">БОУП!$C$16</definedName>
    <definedName name="insert_РС">БОУП!$C$11</definedName>
    <definedName name="insert_упр">Упр!$C$6</definedName>
    <definedName name="insert_УРС">УРС!$C$6</definedName>
    <definedName name="Z_02FA8FE8_A21A_4BA6_9778_A92892052DF2_.wvu.Cols" localSheetId="3" hidden="1">'1б'!#REF!</definedName>
    <definedName name="Z_02FA8FE8_A21A_4BA6_9778_A92892052DF2_.wvu.Cols" localSheetId="4" hidden="1">'2б'!#REF!</definedName>
    <definedName name="Z_02FA8FE8_A21A_4BA6_9778_A92892052DF2_.wvu.Cols" localSheetId="8" hidden="1">'315'!$E:$J,'315'!$L:$Q,'315'!$S:$X,'315'!$Z:$AE,'315'!$AG:$AL,'315'!$AN:$AS,'315'!$AU:$AY,'315'!$BB:$BG,'315'!$BI:$BN,'315'!$BP:$DD</definedName>
    <definedName name="Z_02FA8FE8_A21A_4BA6_9778_A92892052DF2_.wvu.Cols" localSheetId="5" hidden="1">'3б'!#REF!</definedName>
    <definedName name="Z_02FA8FE8_A21A_4BA6_9778_A92892052DF2_.wvu.Cols" localSheetId="7" hidden="1">БОУП!#REF!</definedName>
    <definedName name="Z_02FA8FE8_A21A_4BA6_9778_A92892052DF2_.wvu.Cols" localSheetId="1" hidden="1">Упр!#REF!</definedName>
    <definedName name="Z_02FA8FE8_A21A_4BA6_9778_A92892052DF2_.wvu.Cols" localSheetId="6" hidden="1">УРС!#REF!</definedName>
    <definedName name="Z_02FA8FE8_A21A_4BA6_9778_A92892052DF2_.wvu.Cols" localSheetId="2" hidden="1">Циклы!#REF!</definedName>
    <definedName name="Z_02FA8FE8_A21A_4BA6_9778_A92892052DF2_.wvu.FilterData" localSheetId="3" hidden="1">'1б'!$E$1:$X$21</definedName>
    <definedName name="Z_02FA8FE8_A21A_4BA6_9778_A92892052DF2_.wvu.FilterData" localSheetId="4" hidden="1">'2б'!$E$1:$X$21</definedName>
    <definedName name="Z_02FA8FE8_A21A_4BA6_9778_A92892052DF2_.wvu.FilterData" localSheetId="5" hidden="1">'3б'!$E$1:$X$21</definedName>
    <definedName name="Z_02FA8FE8_A21A_4BA6_9778_A92892052DF2_.wvu.FilterData" localSheetId="7" hidden="1">БОУП!$E$1:$X$16</definedName>
    <definedName name="Z_02FA8FE8_A21A_4BA6_9778_A92892052DF2_.wvu.FilterData" localSheetId="1" hidden="1">Упр!$E$1:$X$7</definedName>
    <definedName name="Z_02FA8FE8_A21A_4BA6_9778_A92892052DF2_.wvu.FilterData" localSheetId="6" hidden="1">УРС!$E$1:$X$7</definedName>
    <definedName name="Z_02FA8FE8_A21A_4BA6_9778_A92892052DF2_.wvu.FilterData" localSheetId="2" hidden="1">Циклы!$E$1:$X$22</definedName>
    <definedName name="Z_02FA8FE8_A21A_4BA6_9778_A92892052DF2_.wvu.PrintArea" localSheetId="0" hidden="1">Главная!#REF!</definedName>
    <definedName name="Z_02FA8FE8_A21A_4BA6_9778_A92892052DF2_.wvu.Rows" localSheetId="3" hidden="1">'1б'!#REF!,'1б'!#REF!,'1б'!#REF!,'1б'!#REF!,'1б'!#REF!,'1б'!#REF!,'1б'!#REF!,'1б'!#REF!,'1б'!#REF!</definedName>
    <definedName name="Z_02FA8FE8_A21A_4BA6_9778_A92892052DF2_.wvu.Rows" localSheetId="4" hidden="1">'2б'!#REF!,'2б'!#REF!,'2б'!#REF!,'2б'!#REF!,'2б'!#REF!,'2б'!#REF!,'2б'!#REF!,'2б'!#REF!,'2б'!#REF!</definedName>
    <definedName name="Z_02FA8FE8_A21A_4BA6_9778_A92892052DF2_.wvu.Rows" localSheetId="5" hidden="1">'3б'!#REF!,'3б'!#REF!,'3б'!#REF!,'3б'!#REF!,'3б'!#REF!,'3б'!#REF!,'3б'!#REF!,'3б'!#REF!,'3б'!#REF!</definedName>
    <definedName name="Z_02FA8FE8_A21A_4BA6_9778_A92892052DF2_.wvu.Rows" localSheetId="7" hidden="1">БОУП!#REF!,БОУП!#REF!,БОУП!#REF!,БОУП!#REF!,БОУП!#REF!,БОУП!#REF!,БОУП!#REF!,БОУП!#REF!,БОУП!#REF!</definedName>
    <definedName name="Z_02FA8FE8_A21A_4BA6_9778_A92892052DF2_.wvu.Rows" localSheetId="1" hidden="1">Упр!#REF!,Упр!#REF!,Упр!#REF!,Упр!#REF!,Упр!#REF!,Упр!#REF!,Упр!#REF!,Упр!#REF!,Упр!#REF!</definedName>
    <definedName name="Z_02FA8FE8_A21A_4BA6_9778_A92892052DF2_.wvu.Rows" localSheetId="6" hidden="1">УРС!#REF!,УРС!#REF!,УРС!#REF!,УРС!#REF!,УРС!#REF!,УРС!#REF!,УРС!#REF!,УРС!#REF!,УРС!#REF!</definedName>
    <definedName name="Z_02FA8FE8_A21A_4BA6_9778_A92892052DF2_.wvu.Rows" localSheetId="2" hidden="1">Циклы!#REF!,Циклы!#REF!,Циклы!#REF!,Циклы!#REF!,Циклы!#REF!,Циклы!#REF!,Циклы!#REF!,Циклы!#REF!,Циклы!#REF!</definedName>
    <definedName name="Z_07E5EE39_2D4F_4276_AF0B_ACFD69E9C045_.wvu.FilterData" localSheetId="3" hidden="1">'1б'!#REF!</definedName>
    <definedName name="Z_07E5EE39_2D4F_4276_AF0B_ACFD69E9C045_.wvu.FilterData" localSheetId="4" hidden="1">'2б'!#REF!</definedName>
    <definedName name="Z_07E5EE39_2D4F_4276_AF0B_ACFD69E9C045_.wvu.FilterData" localSheetId="5" hidden="1">'3б'!#REF!</definedName>
    <definedName name="Z_07E5EE39_2D4F_4276_AF0B_ACFD69E9C045_.wvu.FilterData" localSheetId="7" hidden="1">БОУП!#REF!</definedName>
    <definedName name="Z_07E5EE39_2D4F_4276_AF0B_ACFD69E9C045_.wvu.FilterData" localSheetId="1" hidden="1">Упр!#REF!</definedName>
    <definedName name="Z_07E5EE39_2D4F_4276_AF0B_ACFD69E9C045_.wvu.FilterData" localSheetId="6" hidden="1">УРС!#REF!</definedName>
    <definedName name="Z_07E5EE39_2D4F_4276_AF0B_ACFD69E9C045_.wvu.FilterData" localSheetId="2" hidden="1">Циклы!#REF!</definedName>
    <definedName name="Z_098CBCA2_BBCD_46DE_A03A_A0F02BA0B003_.wvu.Cols" localSheetId="3" hidden="1">'1б'!#REF!</definedName>
    <definedName name="Z_098CBCA2_BBCD_46DE_A03A_A0F02BA0B003_.wvu.Cols" localSheetId="4" hidden="1">'2б'!#REF!</definedName>
    <definedName name="Z_098CBCA2_BBCD_46DE_A03A_A0F02BA0B003_.wvu.Cols" localSheetId="8" hidden="1">'315'!$E:$J,'315'!$L:$Q,'315'!$S:$X,'315'!$Z:$AE,'315'!$AG:$AL,'315'!$AN:$AS,'315'!$AU:$AY,'315'!$BB:$BG,'315'!$BI:$BN,'315'!$BP:$DD</definedName>
    <definedName name="Z_098CBCA2_BBCD_46DE_A03A_A0F02BA0B003_.wvu.Cols" localSheetId="5" hidden="1">'3б'!#REF!</definedName>
    <definedName name="Z_098CBCA2_BBCD_46DE_A03A_A0F02BA0B003_.wvu.Cols" localSheetId="7" hidden="1">БОУП!#REF!</definedName>
    <definedName name="Z_098CBCA2_BBCD_46DE_A03A_A0F02BA0B003_.wvu.Cols" localSheetId="1" hidden="1">Упр!#REF!</definedName>
    <definedName name="Z_098CBCA2_BBCD_46DE_A03A_A0F02BA0B003_.wvu.Cols" localSheetId="6" hidden="1">УРС!#REF!</definedName>
    <definedName name="Z_098CBCA2_BBCD_46DE_A03A_A0F02BA0B003_.wvu.Cols" localSheetId="2" hidden="1">Циклы!#REF!</definedName>
    <definedName name="Z_098CBCA2_BBCD_46DE_A03A_A0F02BA0B003_.wvu.FilterData" localSheetId="3" hidden="1">'1б'!#REF!</definedName>
    <definedName name="Z_098CBCA2_BBCD_46DE_A03A_A0F02BA0B003_.wvu.FilterData" localSheetId="4" hidden="1">'2б'!#REF!</definedName>
    <definedName name="Z_098CBCA2_BBCD_46DE_A03A_A0F02BA0B003_.wvu.FilterData" localSheetId="5" hidden="1">'3б'!#REF!</definedName>
    <definedName name="Z_098CBCA2_BBCD_46DE_A03A_A0F02BA0B003_.wvu.FilterData" localSheetId="7" hidden="1">БОУП!#REF!</definedName>
    <definedName name="Z_098CBCA2_BBCD_46DE_A03A_A0F02BA0B003_.wvu.FilterData" localSheetId="1" hidden="1">Упр!#REF!</definedName>
    <definedName name="Z_098CBCA2_BBCD_46DE_A03A_A0F02BA0B003_.wvu.FilterData" localSheetId="6" hidden="1">УРС!#REF!</definedName>
    <definedName name="Z_098CBCA2_BBCD_46DE_A03A_A0F02BA0B003_.wvu.FilterData" localSheetId="2" hidden="1">Циклы!#REF!</definedName>
    <definedName name="Z_177FEA91_3CC1_47AE_B40C_764C2A914D34_.wvu.Cols" localSheetId="3" hidden="1">'1б'!#REF!</definedName>
    <definedName name="Z_177FEA91_3CC1_47AE_B40C_764C2A914D34_.wvu.Cols" localSheetId="4" hidden="1">'2б'!#REF!</definedName>
    <definedName name="Z_177FEA91_3CC1_47AE_B40C_764C2A914D34_.wvu.Cols" localSheetId="8" hidden="1">'315'!$E:$J,'315'!$L:$Q,'315'!$S:$X,'315'!$Z:$AE,'315'!$AG:$AL,'315'!$AN:$AS,'315'!$AU:$AY,'315'!$BB:$BG,'315'!$BI:$BN,'315'!$BP:$DD</definedName>
    <definedName name="Z_177FEA91_3CC1_47AE_B40C_764C2A914D34_.wvu.Cols" localSheetId="5" hidden="1">'3б'!#REF!</definedName>
    <definedName name="Z_177FEA91_3CC1_47AE_B40C_764C2A914D34_.wvu.Cols" localSheetId="7" hidden="1">БОУП!#REF!</definedName>
    <definedName name="Z_177FEA91_3CC1_47AE_B40C_764C2A914D34_.wvu.Cols" localSheetId="1" hidden="1">Упр!#REF!</definedName>
    <definedName name="Z_177FEA91_3CC1_47AE_B40C_764C2A914D34_.wvu.Cols" localSheetId="6" hidden="1">УРС!#REF!</definedName>
    <definedName name="Z_177FEA91_3CC1_47AE_B40C_764C2A914D34_.wvu.Cols" localSheetId="2" hidden="1">Циклы!#REF!</definedName>
    <definedName name="Z_177FEA91_3CC1_47AE_B40C_764C2A914D34_.wvu.FilterData" localSheetId="3" hidden="1">'1б'!#REF!</definedName>
    <definedName name="Z_177FEA91_3CC1_47AE_B40C_764C2A914D34_.wvu.FilterData" localSheetId="4" hidden="1">'2б'!#REF!</definedName>
    <definedName name="Z_177FEA91_3CC1_47AE_B40C_764C2A914D34_.wvu.FilterData" localSheetId="5" hidden="1">'3б'!#REF!</definedName>
    <definedName name="Z_177FEA91_3CC1_47AE_B40C_764C2A914D34_.wvu.FilterData" localSheetId="7" hidden="1">БОУП!#REF!</definedName>
    <definedName name="Z_177FEA91_3CC1_47AE_B40C_764C2A914D34_.wvu.FilterData" localSheetId="1" hidden="1">Упр!#REF!</definedName>
    <definedName name="Z_177FEA91_3CC1_47AE_B40C_764C2A914D34_.wvu.FilterData" localSheetId="6" hidden="1">УРС!#REF!</definedName>
    <definedName name="Z_177FEA91_3CC1_47AE_B40C_764C2A914D34_.wvu.FilterData" localSheetId="2" hidden="1">Циклы!#REF!</definedName>
    <definedName name="Z_177FEA91_3CC1_47AE_B40C_764C2A914D34_.wvu.PrintArea" localSheetId="3" hidden="1">'1б'!$A$1:$X$21</definedName>
    <definedName name="Z_177FEA91_3CC1_47AE_B40C_764C2A914D34_.wvu.PrintArea" localSheetId="4" hidden="1">'2б'!$A$1:$X$21</definedName>
    <definedName name="Z_177FEA91_3CC1_47AE_B40C_764C2A914D34_.wvu.PrintArea" localSheetId="5" hidden="1">'3б'!$A$1:$X$21</definedName>
    <definedName name="Z_177FEA91_3CC1_47AE_B40C_764C2A914D34_.wvu.PrintArea" localSheetId="7" hidden="1">БОУП!$A$1:$X$16</definedName>
    <definedName name="Z_177FEA91_3CC1_47AE_B40C_764C2A914D34_.wvu.PrintArea" localSheetId="1" hidden="1">Упр!$A$1:$Y$7</definedName>
    <definedName name="Z_177FEA91_3CC1_47AE_B40C_764C2A914D34_.wvu.PrintArea" localSheetId="6" hidden="1">УРС!$A$1:$X$7</definedName>
    <definedName name="Z_177FEA91_3CC1_47AE_B40C_764C2A914D34_.wvu.PrintArea" localSheetId="2" hidden="1">Циклы!$A$1:$X$22</definedName>
    <definedName name="Z_82E917B4_97E5_4267_8E22_64C51372881D_.wvu.FilterData" localSheetId="3" hidden="1">'1б'!$E$1:$X$21</definedName>
    <definedName name="Z_82E917B4_97E5_4267_8E22_64C51372881D_.wvu.FilterData" localSheetId="4" hidden="1">'2б'!$E$1:$X$21</definedName>
    <definedName name="Z_82E917B4_97E5_4267_8E22_64C51372881D_.wvu.FilterData" localSheetId="5" hidden="1">'3б'!$E$1:$X$21</definedName>
    <definedName name="Z_82E917B4_97E5_4267_8E22_64C51372881D_.wvu.FilterData" localSheetId="7" hidden="1">БОУП!$E$1:$X$16</definedName>
    <definedName name="Z_82E917B4_97E5_4267_8E22_64C51372881D_.wvu.FilterData" localSheetId="1" hidden="1">Упр!$E$1:$X$7</definedName>
    <definedName name="Z_82E917B4_97E5_4267_8E22_64C51372881D_.wvu.FilterData" localSheetId="6" hidden="1">УРС!$E$1:$X$7</definedName>
    <definedName name="Z_82E917B4_97E5_4267_8E22_64C51372881D_.wvu.FilterData" localSheetId="2" hidden="1">Циклы!$E$1:$X$22</definedName>
    <definedName name="Z_94F727F9_E156_4C55_BF81_B262DBB16785_.wvu.FilterData" localSheetId="3" hidden="1">'1б'!#REF!</definedName>
    <definedName name="Z_94F727F9_E156_4C55_BF81_B262DBB16785_.wvu.FilterData" localSheetId="4" hidden="1">'2б'!#REF!</definedName>
    <definedName name="Z_94F727F9_E156_4C55_BF81_B262DBB16785_.wvu.FilterData" localSheetId="5" hidden="1">'3б'!#REF!</definedName>
    <definedName name="Z_94F727F9_E156_4C55_BF81_B262DBB16785_.wvu.FilterData" localSheetId="7" hidden="1">БОУП!#REF!</definedName>
    <definedName name="Z_94F727F9_E156_4C55_BF81_B262DBB16785_.wvu.FilterData" localSheetId="1" hidden="1">Упр!#REF!</definedName>
    <definedName name="Z_94F727F9_E156_4C55_BF81_B262DBB16785_.wvu.FilterData" localSheetId="6" hidden="1">УРС!#REF!</definedName>
    <definedName name="Z_94F727F9_E156_4C55_BF81_B262DBB16785_.wvu.FilterData" localSheetId="2" hidden="1">Циклы!#REF!</definedName>
    <definedName name="Z_9C80F5BB_2041_4866_B668_5D20F7DCF520_.wvu.Cols" localSheetId="3" hidden="1">'1б'!#REF!</definedName>
    <definedName name="Z_9C80F5BB_2041_4866_B668_5D20F7DCF520_.wvu.Cols" localSheetId="4" hidden="1">'2б'!#REF!</definedName>
    <definedName name="Z_9C80F5BB_2041_4866_B668_5D20F7DCF520_.wvu.Cols" localSheetId="8" hidden="1">'315'!$E:$J,'315'!$L:$Q,'315'!$S:$X,'315'!$Z:$AE,'315'!$AG:$AL,'315'!$AN:$AS,'315'!$AU:$AY,'315'!$BB:$BG,'315'!$BI:$BN,'315'!$BP:$DD</definedName>
    <definedName name="Z_9C80F5BB_2041_4866_B668_5D20F7DCF520_.wvu.Cols" localSheetId="5" hidden="1">'3б'!#REF!</definedName>
    <definedName name="Z_9C80F5BB_2041_4866_B668_5D20F7DCF520_.wvu.Cols" localSheetId="7" hidden="1">БОУП!#REF!</definedName>
    <definedName name="Z_9C80F5BB_2041_4866_B668_5D20F7DCF520_.wvu.Cols" localSheetId="1" hidden="1">Упр!#REF!</definedName>
    <definedName name="Z_9C80F5BB_2041_4866_B668_5D20F7DCF520_.wvu.Cols" localSheetId="6" hidden="1">УРС!#REF!</definedName>
    <definedName name="Z_9C80F5BB_2041_4866_B668_5D20F7DCF520_.wvu.Cols" localSheetId="2" hidden="1">Циклы!#REF!</definedName>
    <definedName name="Z_9C80F5BB_2041_4866_B668_5D20F7DCF520_.wvu.FilterData" localSheetId="3" hidden="1">'1б'!$E$1:$X$21</definedName>
    <definedName name="Z_9C80F5BB_2041_4866_B668_5D20F7DCF520_.wvu.FilterData" localSheetId="4" hidden="1">'2б'!$E$1:$X$21</definedName>
    <definedName name="Z_9C80F5BB_2041_4866_B668_5D20F7DCF520_.wvu.FilterData" localSheetId="5" hidden="1">'3б'!$E$1:$X$21</definedName>
    <definedName name="Z_9C80F5BB_2041_4866_B668_5D20F7DCF520_.wvu.FilterData" localSheetId="7" hidden="1">БОУП!$E$1:$X$16</definedName>
    <definedName name="Z_9C80F5BB_2041_4866_B668_5D20F7DCF520_.wvu.FilterData" localSheetId="1" hidden="1">Упр!$E$1:$X$7</definedName>
    <definedName name="Z_9C80F5BB_2041_4866_B668_5D20F7DCF520_.wvu.FilterData" localSheetId="6" hidden="1">УРС!$E$1:$X$7</definedName>
    <definedName name="Z_9C80F5BB_2041_4866_B668_5D20F7DCF520_.wvu.FilterData" localSheetId="2" hidden="1">Циклы!$E$1:$X$22</definedName>
    <definedName name="Z_9C80F5BB_2041_4866_B668_5D20F7DCF520_.wvu.PrintArea" localSheetId="0" hidden="1">Главная!#REF!</definedName>
    <definedName name="Z_9C80F5BB_2041_4866_B668_5D20F7DCF520_.wvu.Rows" localSheetId="3" hidden="1">'1б'!#REF!,'1б'!#REF!,'1б'!#REF!,'1б'!#REF!,'1б'!#REF!,'1б'!#REF!,'1б'!#REF!,'1б'!#REF!,'1б'!#REF!</definedName>
    <definedName name="Z_9C80F5BB_2041_4866_B668_5D20F7DCF520_.wvu.Rows" localSheetId="4" hidden="1">'2б'!#REF!,'2б'!#REF!,'2б'!#REF!,'2б'!#REF!,'2б'!#REF!,'2б'!#REF!,'2б'!#REF!,'2б'!#REF!,'2б'!#REF!</definedName>
    <definedName name="Z_9C80F5BB_2041_4866_B668_5D20F7DCF520_.wvu.Rows" localSheetId="5" hidden="1">'3б'!#REF!,'3б'!#REF!,'3б'!#REF!,'3б'!#REF!,'3б'!#REF!,'3б'!#REF!,'3б'!#REF!,'3б'!#REF!,'3б'!#REF!</definedName>
    <definedName name="Z_9C80F5BB_2041_4866_B668_5D20F7DCF520_.wvu.Rows" localSheetId="7" hidden="1">БОУП!#REF!,БОУП!#REF!,БОУП!#REF!,БОУП!#REF!,БОУП!#REF!,БОУП!#REF!,БОУП!#REF!,БОУП!#REF!,БОУП!#REF!</definedName>
    <definedName name="Z_9C80F5BB_2041_4866_B668_5D20F7DCF520_.wvu.Rows" localSheetId="1" hidden="1">Упр!#REF!,Упр!#REF!,Упр!#REF!,Упр!#REF!,Упр!#REF!,Упр!#REF!,Упр!#REF!,Упр!#REF!,Упр!#REF!</definedName>
    <definedName name="Z_9C80F5BB_2041_4866_B668_5D20F7DCF520_.wvu.Rows" localSheetId="6" hidden="1">УРС!#REF!,УРС!#REF!,УРС!#REF!,УРС!#REF!,УРС!#REF!,УРС!#REF!,УРС!#REF!,УРС!#REF!,УРС!#REF!</definedName>
    <definedName name="Z_9C80F5BB_2041_4866_B668_5D20F7DCF520_.wvu.Rows" localSheetId="2" hidden="1">Циклы!#REF!,Циклы!#REF!,Циклы!#REF!,Циклы!#REF!,Циклы!#REF!,Циклы!#REF!,Циклы!#REF!,Циклы!#REF!,Циклы!#REF!</definedName>
    <definedName name="Z_B3126DA8_A41F_46B2_A2D2_24150549518C_.wvu.Cols" localSheetId="8" hidden="1">'315'!$E:$J,'315'!$L:$Q,'315'!$S:$X,'315'!$Z:$AE,'315'!$AG:$AL,'315'!$AN:$AS,'315'!$AU:$AY,'315'!$BB:$BG,'315'!$BI:$BN,'315'!$BP:$DD</definedName>
    <definedName name="Z_B3126DA8_A41F_46B2_A2D2_24150549518C_.wvu.FilterData" localSheetId="3" hidden="1">'1б'!#REF!</definedName>
    <definedName name="Z_B3126DA8_A41F_46B2_A2D2_24150549518C_.wvu.FilterData" localSheetId="4" hidden="1">'2б'!#REF!</definedName>
    <definedName name="Z_B3126DA8_A41F_46B2_A2D2_24150549518C_.wvu.FilterData" localSheetId="5" hidden="1">'3б'!#REF!</definedName>
    <definedName name="Z_B3126DA8_A41F_46B2_A2D2_24150549518C_.wvu.FilterData" localSheetId="7" hidden="1">БОУП!#REF!</definedName>
    <definedName name="Z_B3126DA8_A41F_46B2_A2D2_24150549518C_.wvu.FilterData" localSheetId="1" hidden="1">Упр!#REF!</definedName>
    <definedName name="Z_B3126DA8_A41F_46B2_A2D2_24150549518C_.wvu.FilterData" localSheetId="6" hidden="1">УРС!#REF!</definedName>
    <definedName name="Z_B3126DA8_A41F_46B2_A2D2_24150549518C_.wvu.FilterData" localSheetId="2" hidden="1">Циклы!#REF!</definedName>
    <definedName name="Z_E7D98189_FF74_4887_855F_18B0B174ED31_.wvu.FilterData" localSheetId="3" hidden="1">'1б'!#REF!</definedName>
    <definedName name="Z_E7D98189_FF74_4887_855F_18B0B174ED31_.wvu.FilterData" localSheetId="4" hidden="1">'2б'!#REF!</definedName>
    <definedName name="Z_E7D98189_FF74_4887_855F_18B0B174ED31_.wvu.FilterData" localSheetId="5" hidden="1">'3б'!#REF!</definedName>
    <definedName name="Z_E7D98189_FF74_4887_855F_18B0B174ED31_.wvu.FilterData" localSheetId="7" hidden="1">БОУП!#REF!</definedName>
    <definedName name="Z_E7D98189_FF74_4887_855F_18B0B174ED31_.wvu.FilterData" localSheetId="1" hidden="1">Упр!#REF!</definedName>
    <definedName name="Z_E7D98189_FF74_4887_855F_18B0B174ED31_.wvu.FilterData" localSheetId="6" hidden="1">УРС!#REF!</definedName>
    <definedName name="Z_E7D98189_FF74_4887_855F_18B0B174ED31_.wvu.FilterData" localSheetId="2" hidden="1">Циклы!#REF!</definedName>
    <definedName name="_xlnm.Print_Area" localSheetId="3">'1б'!$B$2:$Y$25</definedName>
    <definedName name="_xlnm.Print_Area" localSheetId="4">'2б'!$B$2:$Y$25</definedName>
    <definedName name="_xlnm.Print_Area" localSheetId="5">'3б'!$B$2:$Y$25</definedName>
    <definedName name="_xlnm.Print_Area" localSheetId="7">БОУП!$B$2:$Y$20</definedName>
    <definedName name="_xlnm.Print_Area" localSheetId="0">Главная!#REF!</definedName>
    <definedName name="_xlnm.Print_Area" localSheetId="1">Упр!$B$2:$Y$10</definedName>
    <definedName name="_xlnm.Print_Area" localSheetId="6">УРС!$B$2:$Y$10</definedName>
    <definedName name="_xlnm.Print_Area" localSheetId="2">Циклы!$B$2:$Y$36</definedName>
    <definedName name="Подпись.Должность">Главная!#REF!</definedName>
    <definedName name="Подпись.Звание">Главная!#REF!</definedName>
    <definedName name="Подпись.ИФамилия">Главная!#REF!</definedName>
  </definedNames>
  <calcPr calcId="152511"/>
  <customWorkbookViews>
    <customWorkbookView name="Admin - Личное представление" guid="{02FA8FE8-A21A-4BA6-9778-A92892052DF2}" mergeInterval="0" personalView="1" maximized="1" xWindow="1" yWindow="1" windowWidth="1280" windowHeight="767" tabRatio="919" activeSheetId="2"/>
    <customWorkbookView name="M@N - Личное представление" guid="{177FEA91-3CC1-47AE-B40C-764C2A914D34}" mergeInterval="0" personalView="1" maximized="1" windowWidth="796" windowHeight="408" tabRatio="832" activeSheetId="13"/>
    <customWorkbookView name="Michael - Личное представление" guid="{B3126DA8-A41F-46B2-A2D2-24150549518C}" mergeInterval="0" personalView="1" maximized="1" windowWidth="788" windowHeight="457" tabRatio="766" activeSheetId="8"/>
    <customWorkbookView name="Учебный отдел - Личное представление" guid="{098CBCA2-BBCD-46DE-A03A-A0F02BA0B003}" mergeInterval="0" personalView="1" maximized="1" windowWidth="796" windowHeight="408" tabRatio="729" activeSheetId="3"/>
    <customWorkbookView name="Огнедышащий воробей - Личное представление" guid="{9C80F5BB-2041-4866-B668-5D20F7DCF520}" autoUpdate="1" mergeInterval="5" personalView="1" maximized="1" xWindow="1" yWindow="1" windowWidth="1024" windowHeight="548" tabRatio="919" activeSheetId="8"/>
  </customWorkbookViews>
</workbook>
</file>

<file path=xl/calcChain.xml><?xml version="1.0" encoding="utf-8"?>
<calcChain xmlns="http://schemas.openxmlformats.org/spreadsheetml/2006/main">
  <c r="G2" i="2" l="1"/>
  <c r="B20" i="45" l="1"/>
  <c r="B19" i="45"/>
  <c r="B18" i="45"/>
  <c r="B10" i="46"/>
  <c r="B9" i="46"/>
  <c r="B8" i="46"/>
  <c r="B25" i="44"/>
  <c r="B24" i="44"/>
  <c r="B23" i="44"/>
  <c r="B25" i="43"/>
  <c r="B24" i="43"/>
  <c r="B23" i="43"/>
  <c r="B25" i="8"/>
  <c r="B24" i="8"/>
  <c r="B23" i="8"/>
  <c r="B36" i="48"/>
  <c r="B35" i="48"/>
  <c r="B34" i="48"/>
  <c r="B10" i="47"/>
  <c r="B9" i="47"/>
  <c r="B8" i="47"/>
  <c r="B2" i="48" l="1"/>
  <c r="B2" i="44"/>
  <c r="B2" i="8"/>
  <c r="B2" i="45"/>
  <c r="B2" i="46"/>
  <c r="B2" i="47"/>
  <c r="B2" i="43"/>
  <c r="A5" i="42" l="1"/>
  <c r="B5" i="42"/>
  <c r="C5" i="42"/>
  <c r="E5" i="42"/>
  <c r="E48" i="42" s="1"/>
  <c r="J42" i="42" s="1"/>
  <c r="L5" i="42"/>
  <c r="O5" i="42" s="1"/>
  <c r="O40" i="42" s="1"/>
  <c r="L43" i="42" s="1"/>
  <c r="K43" i="42" s="1"/>
  <c r="S5" i="42"/>
  <c r="R5" i="42" s="1"/>
  <c r="CH5" i="42" s="1"/>
  <c r="Z5" i="42"/>
  <c r="Y5" i="42" s="1"/>
  <c r="AG5" i="42"/>
  <c r="AJ5" i="42" s="1"/>
  <c r="AJ40" i="42" s="1"/>
  <c r="AG43" i="42" s="1"/>
  <c r="AF43" i="42" s="1"/>
  <c r="AN5" i="42"/>
  <c r="AP5" i="42" s="1"/>
  <c r="AO5" i="42" s="1"/>
  <c r="AO40" i="42" s="1"/>
  <c r="AU5" i="42"/>
  <c r="AT5" i="42" s="1"/>
  <c r="CL5" i="42" s="1"/>
  <c r="BB5" i="42"/>
  <c r="BA5" i="42" s="1"/>
  <c r="CM5" i="42" s="1"/>
  <c r="BI5" i="42"/>
  <c r="BI46" i="42" s="1"/>
  <c r="BH46" i="42" s="1"/>
  <c r="BP5" i="42"/>
  <c r="BT5" i="42" s="1"/>
  <c r="BT40" i="42" s="1"/>
  <c r="BP45" i="42" s="1"/>
  <c r="BO45" i="42" s="1"/>
  <c r="DE5" i="42"/>
  <c r="A6" i="42"/>
  <c r="B6" i="42"/>
  <c r="C6" i="42"/>
  <c r="E6" i="42"/>
  <c r="G6" i="42" s="1"/>
  <c r="F6" i="42" s="1"/>
  <c r="L6" i="42"/>
  <c r="K6" i="42" s="1"/>
  <c r="S6" i="42"/>
  <c r="R6" i="42" s="1"/>
  <c r="Z6" i="42"/>
  <c r="AG6" i="42"/>
  <c r="AJ6" i="42" s="1"/>
  <c r="AN6" i="42"/>
  <c r="AM6" i="42" s="1"/>
  <c r="CK6" i="42" s="1"/>
  <c r="AU6" i="42"/>
  <c r="AT6" i="42" s="1"/>
  <c r="BB6" i="42"/>
  <c r="BE6" i="42" s="1"/>
  <c r="BI6" i="42"/>
  <c r="BK6" i="42" s="1"/>
  <c r="BJ6" i="42" s="1"/>
  <c r="BP6" i="42"/>
  <c r="BO6" i="42" s="1"/>
  <c r="DG6" i="42" s="1"/>
  <c r="DE6" i="42"/>
  <c r="A7" i="42"/>
  <c r="B7" i="42"/>
  <c r="C7" i="42"/>
  <c r="E7" i="42"/>
  <c r="D7" i="42" s="1"/>
  <c r="BY7" i="42" s="1"/>
  <c r="CF7" i="42" s="1"/>
  <c r="L7" i="42"/>
  <c r="K7" i="42" s="1"/>
  <c r="S7" i="42"/>
  <c r="Z7" i="42"/>
  <c r="AG7" i="42"/>
  <c r="AF7" i="42" s="1"/>
  <c r="CJ7" i="42" s="1"/>
  <c r="AN7" i="42"/>
  <c r="AM7" i="42" s="1"/>
  <c r="AU7" i="42"/>
  <c r="AX7" i="42" s="1"/>
  <c r="BB7" i="42"/>
  <c r="BD7" i="42" s="1"/>
  <c r="BC7" i="42" s="1"/>
  <c r="BI7" i="42"/>
  <c r="BH7" i="42" s="1"/>
  <c r="BP7" i="42"/>
  <c r="BO7" i="42" s="1"/>
  <c r="DG7" i="42" s="1"/>
  <c r="DE7" i="42"/>
  <c r="A8" i="42"/>
  <c r="B8" i="42"/>
  <c r="C8" i="42"/>
  <c r="E8" i="42"/>
  <c r="D8" i="42" s="1"/>
  <c r="BV8" i="42" s="1"/>
  <c r="L8" i="42"/>
  <c r="S8" i="42"/>
  <c r="V8" i="42" s="1"/>
  <c r="Z8" i="42"/>
  <c r="Y8" i="42" s="1"/>
  <c r="CI8" i="42" s="1"/>
  <c r="AG8" i="42"/>
  <c r="AF8" i="42" s="1"/>
  <c r="CJ8" i="42" s="1"/>
  <c r="AN8" i="42"/>
  <c r="AQ8" i="42" s="1"/>
  <c r="AU8" i="42"/>
  <c r="AW8" i="42" s="1"/>
  <c r="AV8" i="42" s="1"/>
  <c r="BB8" i="42"/>
  <c r="BA8" i="42" s="1"/>
  <c r="CM8" i="42" s="1"/>
  <c r="BI8" i="42"/>
  <c r="BH8" i="42" s="1"/>
  <c r="BP8" i="42"/>
  <c r="DE8" i="42"/>
  <c r="A9" i="42"/>
  <c r="B9" i="42"/>
  <c r="C9" i="42"/>
  <c r="E9" i="42"/>
  <c r="H9" i="42" s="1"/>
  <c r="L9" i="42"/>
  <c r="N9" i="42" s="1"/>
  <c r="M9" i="42" s="1"/>
  <c r="S9" i="42"/>
  <c r="R9" i="42" s="1"/>
  <c r="Z9" i="42"/>
  <c r="Y9" i="42" s="1"/>
  <c r="AG9" i="42"/>
  <c r="AF9" i="42" s="1"/>
  <c r="AN9" i="42"/>
  <c r="AM9" i="42" s="1"/>
  <c r="AU9" i="42"/>
  <c r="AT9" i="42" s="1"/>
  <c r="BB9" i="42"/>
  <c r="BA9" i="42" s="1"/>
  <c r="BI9" i="42"/>
  <c r="BH9" i="42" s="1"/>
  <c r="BP9" i="42"/>
  <c r="BO9" i="42" s="1"/>
  <c r="DG9" i="42" s="1"/>
  <c r="DE9" i="42"/>
  <c r="A10" i="42"/>
  <c r="B10" i="42"/>
  <c r="C10" i="42"/>
  <c r="E10" i="42"/>
  <c r="H10" i="42" s="1"/>
  <c r="L10" i="42"/>
  <c r="K10" i="42" s="1"/>
  <c r="S10" i="42"/>
  <c r="R10" i="42" s="1"/>
  <c r="CH10" i="42" s="1"/>
  <c r="Z10" i="42"/>
  <c r="AC10" i="42" s="1"/>
  <c r="AG10" i="42"/>
  <c r="AI10" i="42" s="1"/>
  <c r="AH10" i="42" s="1"/>
  <c r="AN10" i="42"/>
  <c r="AM10" i="42" s="1"/>
  <c r="CK10" i="42" s="1"/>
  <c r="AU10" i="42"/>
  <c r="AT10" i="42" s="1"/>
  <c r="BB10" i="42"/>
  <c r="BI10" i="42"/>
  <c r="BP10" i="42"/>
  <c r="BO10" i="42" s="1"/>
  <c r="DG10" i="42" s="1"/>
  <c r="DE10" i="42"/>
  <c r="A11" i="42"/>
  <c r="B11" i="42"/>
  <c r="C11" i="42"/>
  <c r="E11" i="42"/>
  <c r="D11" i="42" s="1"/>
  <c r="BY11" i="42" s="1"/>
  <c r="CF11" i="42" s="1"/>
  <c r="L11" i="42"/>
  <c r="K11" i="42" s="1"/>
  <c r="S11" i="42"/>
  <c r="V11" i="42" s="1"/>
  <c r="Z11" i="42"/>
  <c r="AB11" i="42" s="1"/>
  <c r="AA11" i="42" s="1"/>
  <c r="AG11" i="42"/>
  <c r="AF11" i="42" s="1"/>
  <c r="CJ11" i="42" s="1"/>
  <c r="AN11" i="42"/>
  <c r="AM11" i="42" s="1"/>
  <c r="AU11" i="42"/>
  <c r="BB11" i="42"/>
  <c r="BE11" i="42" s="1"/>
  <c r="BI11" i="42"/>
  <c r="BH11" i="42" s="1"/>
  <c r="BP11" i="42"/>
  <c r="BO11" i="42" s="1"/>
  <c r="DG11" i="42" s="1"/>
  <c r="DE11" i="42"/>
  <c r="A12" i="42"/>
  <c r="B12" i="42"/>
  <c r="C12" i="42"/>
  <c r="E12" i="42"/>
  <c r="D12" i="42" s="1"/>
  <c r="L12" i="42"/>
  <c r="O12" i="42" s="1"/>
  <c r="S12" i="42"/>
  <c r="U12" i="42" s="1"/>
  <c r="T12" i="42" s="1"/>
  <c r="Z12" i="42"/>
  <c r="Y12" i="42" s="1"/>
  <c r="CA12" i="42" s="1"/>
  <c r="AG12" i="42"/>
  <c r="AF12" i="42" s="1"/>
  <c r="CJ12" i="42" s="1"/>
  <c r="AN12" i="42"/>
  <c r="AU12" i="42"/>
  <c r="BB12" i="42"/>
  <c r="BA12" i="42" s="1"/>
  <c r="CE12" i="42" s="1"/>
  <c r="BI12" i="42"/>
  <c r="BH12" i="42" s="1"/>
  <c r="BP12" i="42"/>
  <c r="DE12" i="42"/>
  <c r="A13" i="42"/>
  <c r="B13" i="42"/>
  <c r="C13" i="42"/>
  <c r="E13" i="42"/>
  <c r="L13" i="42"/>
  <c r="O13" i="42" s="1"/>
  <c r="S13" i="42"/>
  <c r="R13" i="42" s="1"/>
  <c r="BZ13" i="42" s="1"/>
  <c r="Z13" i="42"/>
  <c r="Y13" i="42" s="1"/>
  <c r="CA13" i="42" s="1"/>
  <c r="AG13" i="42"/>
  <c r="AJ13" i="42" s="1"/>
  <c r="AN13" i="42"/>
  <c r="AP13" i="42" s="1"/>
  <c r="AO13" i="42" s="1"/>
  <c r="AU13" i="42"/>
  <c r="AT13" i="42" s="1"/>
  <c r="CL13" i="42" s="1"/>
  <c r="BB13" i="42"/>
  <c r="BA13" i="42" s="1"/>
  <c r="BI13" i="42"/>
  <c r="BP13" i="42"/>
  <c r="DE13" i="42"/>
  <c r="A14" i="42"/>
  <c r="B14" i="42"/>
  <c r="C14" i="42"/>
  <c r="E14" i="42"/>
  <c r="G14" i="42" s="1"/>
  <c r="F14" i="42" s="1"/>
  <c r="L14" i="42"/>
  <c r="K14" i="42" s="1"/>
  <c r="S14" i="42"/>
  <c r="R14" i="42" s="1"/>
  <c r="BZ14" i="42" s="1"/>
  <c r="Z14" i="42"/>
  <c r="AG14" i="42"/>
  <c r="AN14" i="42"/>
  <c r="AM14" i="42" s="1"/>
  <c r="CK14" i="42" s="1"/>
  <c r="AU14" i="42"/>
  <c r="AT14" i="42" s="1"/>
  <c r="BB14" i="42"/>
  <c r="BE14" i="42" s="1"/>
  <c r="BI14" i="42"/>
  <c r="BK14" i="42" s="1"/>
  <c r="BJ14" i="42" s="1"/>
  <c r="BP14" i="42"/>
  <c r="BO14" i="42" s="1"/>
  <c r="DG14" i="42" s="1"/>
  <c r="DE14" i="42"/>
  <c r="A15" i="42"/>
  <c r="B15" i="42"/>
  <c r="C15" i="42"/>
  <c r="E15" i="42"/>
  <c r="D15" i="42" s="1"/>
  <c r="BY15" i="42" s="1"/>
  <c r="CF15" i="42" s="1"/>
  <c r="L15" i="42"/>
  <c r="K15" i="42" s="1"/>
  <c r="S15" i="42"/>
  <c r="Z15" i="42"/>
  <c r="AC15" i="42" s="1"/>
  <c r="AG15" i="42"/>
  <c r="AF15" i="42" s="1"/>
  <c r="CJ15" i="42" s="1"/>
  <c r="AN15" i="42"/>
  <c r="AM15" i="42" s="1"/>
  <c r="CK15" i="42" s="1"/>
  <c r="AU15" i="42"/>
  <c r="AX15" i="42" s="1"/>
  <c r="BB15" i="42"/>
  <c r="BD15" i="42" s="1"/>
  <c r="BC15" i="42" s="1"/>
  <c r="BI15" i="42"/>
  <c r="BH15" i="42" s="1"/>
  <c r="BP15" i="42"/>
  <c r="BO15" i="42" s="1"/>
  <c r="DG15" i="42" s="1"/>
  <c r="DE15" i="42"/>
  <c r="A16" i="42"/>
  <c r="B16" i="42"/>
  <c r="C16" i="42"/>
  <c r="E16" i="42"/>
  <c r="D16" i="42" s="1"/>
  <c r="L16" i="42"/>
  <c r="S16" i="42"/>
  <c r="U16" i="42" s="1"/>
  <c r="T16" i="42" s="1"/>
  <c r="Z16" i="42"/>
  <c r="AB16" i="42" s="1"/>
  <c r="AA16" i="42" s="1"/>
  <c r="AG16" i="42"/>
  <c r="AF16" i="42" s="1"/>
  <c r="AN16" i="42"/>
  <c r="AU16" i="42"/>
  <c r="AW16" i="42" s="1"/>
  <c r="AV16" i="42" s="1"/>
  <c r="BB16" i="42"/>
  <c r="BD16" i="42" s="1"/>
  <c r="BC16" i="42" s="1"/>
  <c r="BI16" i="42"/>
  <c r="BH16" i="42" s="1"/>
  <c r="BP16" i="42"/>
  <c r="BT16" i="42" s="1"/>
  <c r="DE16" i="42"/>
  <c r="A17" i="42"/>
  <c r="B17" i="42"/>
  <c r="C17" i="42"/>
  <c r="E17" i="42"/>
  <c r="G17" i="42" s="1"/>
  <c r="F17" i="42" s="1"/>
  <c r="L17" i="42"/>
  <c r="K17" i="42" s="1"/>
  <c r="S17" i="42"/>
  <c r="Z17" i="42"/>
  <c r="AG17" i="42"/>
  <c r="AI17" i="42" s="1"/>
  <c r="AH17" i="42" s="1"/>
  <c r="AN17" i="42"/>
  <c r="AM17" i="42" s="1"/>
  <c r="CK17" i="42" s="1"/>
  <c r="AU17" i="42"/>
  <c r="AX17" i="42" s="1"/>
  <c r="BB17" i="42"/>
  <c r="BD17" i="42" s="1"/>
  <c r="BC17" i="42" s="1"/>
  <c r="BI17" i="42"/>
  <c r="BK17" i="42" s="1"/>
  <c r="BJ17" i="42" s="1"/>
  <c r="BP17" i="42"/>
  <c r="BO17" i="42" s="1"/>
  <c r="DG17" i="42" s="1"/>
  <c r="DE17" i="42"/>
  <c r="A18" i="42"/>
  <c r="B18" i="42"/>
  <c r="C18" i="42"/>
  <c r="E18" i="42"/>
  <c r="D18" i="42" s="1"/>
  <c r="L18" i="42"/>
  <c r="S18" i="42"/>
  <c r="V18" i="42" s="1"/>
  <c r="Z18" i="42"/>
  <c r="AB18" i="42" s="1"/>
  <c r="AA18" i="42" s="1"/>
  <c r="AG18" i="42"/>
  <c r="AF18" i="42" s="1"/>
  <c r="AN18" i="42"/>
  <c r="AQ18" i="42" s="1"/>
  <c r="AU18" i="42"/>
  <c r="AW18" i="42" s="1"/>
  <c r="AV18" i="42" s="1"/>
  <c r="BB18" i="42"/>
  <c r="BD18" i="42" s="1"/>
  <c r="BC18" i="42" s="1"/>
  <c r="BI18" i="42"/>
  <c r="BH18" i="42" s="1"/>
  <c r="BP18" i="42"/>
  <c r="DE18" i="42"/>
  <c r="A19" i="42"/>
  <c r="B19" i="42"/>
  <c r="C19" i="42"/>
  <c r="E19" i="42"/>
  <c r="D19" i="42" s="1"/>
  <c r="L19" i="42"/>
  <c r="K19" i="42" s="1"/>
  <c r="S19" i="42"/>
  <c r="V19" i="42" s="1"/>
  <c r="Z19" i="42"/>
  <c r="AB19" i="42" s="1"/>
  <c r="AA19" i="42" s="1"/>
  <c r="AG19" i="42"/>
  <c r="AF19" i="42" s="1"/>
  <c r="CJ19" i="42" s="1"/>
  <c r="AN19" i="42"/>
  <c r="AM19" i="42" s="1"/>
  <c r="AU19" i="42"/>
  <c r="BB19" i="42"/>
  <c r="BE19" i="42" s="1"/>
  <c r="BI19" i="42"/>
  <c r="BH19" i="42" s="1"/>
  <c r="BP19" i="42"/>
  <c r="BO19" i="42" s="1"/>
  <c r="DG19" i="42" s="1"/>
  <c r="DE19" i="42"/>
  <c r="A20" i="42"/>
  <c r="B20" i="42"/>
  <c r="C20" i="42"/>
  <c r="E20" i="42"/>
  <c r="G20" i="42" s="1"/>
  <c r="F20" i="42" s="1"/>
  <c r="L20" i="42"/>
  <c r="K20" i="42" s="1"/>
  <c r="S20" i="42"/>
  <c r="R20" i="42" s="1"/>
  <c r="Z20" i="42"/>
  <c r="AG20" i="42"/>
  <c r="AN20" i="42"/>
  <c r="AM20" i="42" s="1"/>
  <c r="CC20" i="42" s="1"/>
  <c r="AU20" i="42"/>
  <c r="AT20" i="42" s="1"/>
  <c r="CD20" i="42" s="1"/>
  <c r="BB20" i="42"/>
  <c r="BE20" i="42" s="1"/>
  <c r="BI20" i="42"/>
  <c r="BK20" i="42" s="1"/>
  <c r="BJ20" i="42" s="1"/>
  <c r="BP20" i="42"/>
  <c r="BO20" i="42" s="1"/>
  <c r="DG20" i="42" s="1"/>
  <c r="DE20" i="42"/>
  <c r="A21" i="42"/>
  <c r="B21" i="42"/>
  <c r="C21" i="42"/>
  <c r="E21" i="42"/>
  <c r="D21" i="42" s="1"/>
  <c r="BY21" i="42" s="1"/>
  <c r="CF21" i="42" s="1"/>
  <c r="L21" i="42"/>
  <c r="K21" i="42" s="1"/>
  <c r="S21" i="42"/>
  <c r="Z21" i="42"/>
  <c r="AC21" i="42" s="1"/>
  <c r="AG21" i="42"/>
  <c r="AF21" i="42" s="1"/>
  <c r="CJ21" i="42" s="1"/>
  <c r="AN21" i="42"/>
  <c r="AM21" i="42" s="1"/>
  <c r="AU21" i="42"/>
  <c r="AX21" i="42" s="1"/>
  <c r="BB21" i="42"/>
  <c r="BD21" i="42" s="1"/>
  <c r="BC21" i="42" s="1"/>
  <c r="BI21" i="42"/>
  <c r="BH21" i="42" s="1"/>
  <c r="BP21" i="42"/>
  <c r="BO21" i="42" s="1"/>
  <c r="DG21" i="42" s="1"/>
  <c r="DE21" i="42"/>
  <c r="A22" i="42"/>
  <c r="B22" i="42"/>
  <c r="C22" i="42"/>
  <c r="E22" i="42"/>
  <c r="D22" i="42" s="1"/>
  <c r="BY22" i="42" s="1"/>
  <c r="CF22" i="42" s="1"/>
  <c r="L22" i="42"/>
  <c r="S22" i="42"/>
  <c r="Z22" i="42"/>
  <c r="Y22" i="42" s="1"/>
  <c r="CI22" i="42" s="1"/>
  <c r="AG22" i="42"/>
  <c r="AF22" i="42" s="1"/>
  <c r="AN22" i="42"/>
  <c r="AQ22" i="42" s="1"/>
  <c r="AU22" i="42"/>
  <c r="AW22" i="42" s="1"/>
  <c r="AV22" i="42" s="1"/>
  <c r="BB22" i="42"/>
  <c r="BA22" i="42" s="1"/>
  <c r="CE22" i="42" s="1"/>
  <c r="BI22" i="42"/>
  <c r="BH22" i="42" s="1"/>
  <c r="BP22" i="42"/>
  <c r="DE22" i="42"/>
  <c r="A23" i="42"/>
  <c r="B23" i="42"/>
  <c r="C23" i="42"/>
  <c r="E23" i="42"/>
  <c r="H23" i="42" s="1"/>
  <c r="L23" i="42"/>
  <c r="N23" i="42" s="1"/>
  <c r="M23" i="42" s="1"/>
  <c r="S23" i="42"/>
  <c r="R23" i="42" s="1"/>
  <c r="BZ23" i="42" s="1"/>
  <c r="Z23" i="42"/>
  <c r="Y23" i="42" s="1"/>
  <c r="CA23" i="42" s="1"/>
  <c r="AG23" i="42"/>
  <c r="AN23" i="42"/>
  <c r="AQ23" i="42" s="1"/>
  <c r="AU23" i="42"/>
  <c r="AT23" i="42" s="1"/>
  <c r="CD23" i="42" s="1"/>
  <c r="BB23" i="42"/>
  <c r="BA23" i="42" s="1"/>
  <c r="CE23" i="42" s="1"/>
  <c r="BI23" i="42"/>
  <c r="BL23" i="42" s="1"/>
  <c r="BP23" i="42"/>
  <c r="BR23" i="42" s="1"/>
  <c r="BQ23" i="42" s="1"/>
  <c r="DE23" i="42"/>
  <c r="A24" i="42"/>
  <c r="B24" i="42"/>
  <c r="C24" i="42"/>
  <c r="E24" i="42"/>
  <c r="H24" i="42" s="1"/>
  <c r="L24" i="42"/>
  <c r="K24" i="42" s="1"/>
  <c r="S24" i="42"/>
  <c r="R24" i="42" s="1"/>
  <c r="BZ24" i="42" s="1"/>
  <c r="Z24" i="42"/>
  <c r="AC24" i="42" s="1"/>
  <c r="AG24" i="42"/>
  <c r="AI24" i="42" s="1"/>
  <c r="AH24" i="42" s="1"/>
  <c r="AN24" i="42"/>
  <c r="AM24" i="42" s="1"/>
  <c r="CC24" i="42" s="1"/>
  <c r="AU24" i="42"/>
  <c r="AT24" i="42" s="1"/>
  <c r="BB24" i="42"/>
  <c r="BI24" i="42"/>
  <c r="BP24" i="42"/>
  <c r="BO24" i="42" s="1"/>
  <c r="DG24" i="42" s="1"/>
  <c r="DE24" i="42"/>
  <c r="A25" i="42"/>
  <c r="B25" i="42"/>
  <c r="C25" i="42"/>
  <c r="E25" i="42"/>
  <c r="D25" i="42" s="1"/>
  <c r="BY25" i="42" s="1"/>
  <c r="CF25" i="42" s="1"/>
  <c r="L25" i="42"/>
  <c r="K25" i="42" s="1"/>
  <c r="S25" i="42"/>
  <c r="V25" i="42" s="1"/>
  <c r="Z25" i="42"/>
  <c r="AB25" i="42" s="1"/>
  <c r="AA25" i="42" s="1"/>
  <c r="AG25" i="42"/>
  <c r="AF25" i="42" s="1"/>
  <c r="CJ25" i="42" s="1"/>
  <c r="AN25" i="42"/>
  <c r="AM25" i="42" s="1"/>
  <c r="AU25" i="42"/>
  <c r="BB25" i="42"/>
  <c r="BE25" i="42" s="1"/>
  <c r="BI25" i="42"/>
  <c r="BH25" i="42" s="1"/>
  <c r="BP25" i="42"/>
  <c r="BO25" i="42" s="1"/>
  <c r="DG25" i="42" s="1"/>
  <c r="DE25" i="42"/>
  <c r="A26" i="42"/>
  <c r="B26" i="42"/>
  <c r="C26" i="42"/>
  <c r="E26" i="42"/>
  <c r="D26" i="42" s="1"/>
  <c r="L26" i="42"/>
  <c r="O26" i="42" s="1"/>
  <c r="S26" i="42"/>
  <c r="V26" i="42" s="1"/>
  <c r="Z26" i="42"/>
  <c r="AC26" i="42" s="1"/>
  <c r="AG26" i="42"/>
  <c r="AI26" i="42" s="1"/>
  <c r="AH26" i="42" s="1"/>
  <c r="AN26" i="42"/>
  <c r="AU26" i="42"/>
  <c r="BB26" i="42"/>
  <c r="BA26" i="42" s="1"/>
  <c r="CE26" i="42" s="1"/>
  <c r="BI26" i="42"/>
  <c r="BH26" i="42" s="1"/>
  <c r="BP26" i="42"/>
  <c r="DE26" i="42"/>
  <c r="A27" i="42"/>
  <c r="B27" i="42"/>
  <c r="C27" i="42"/>
  <c r="E27" i="42"/>
  <c r="L27" i="42"/>
  <c r="O27" i="42" s="1"/>
  <c r="S27" i="42"/>
  <c r="R27" i="42" s="1"/>
  <c r="BZ27" i="42" s="1"/>
  <c r="Z27" i="42"/>
  <c r="Y27" i="42" s="1"/>
  <c r="AG27" i="42"/>
  <c r="AJ27" i="42" s="1"/>
  <c r="AN27" i="42"/>
  <c r="AQ27" i="42" s="1"/>
  <c r="AU27" i="42"/>
  <c r="AX27" i="42" s="1"/>
  <c r="BB27" i="42"/>
  <c r="BD27" i="42" s="1"/>
  <c r="BC27" i="42" s="1"/>
  <c r="BI27" i="42"/>
  <c r="BP27" i="42"/>
  <c r="BT27" i="42" s="1"/>
  <c r="DE27" i="42"/>
  <c r="A28" i="42"/>
  <c r="B28" i="42"/>
  <c r="C28" i="42"/>
  <c r="E28" i="42"/>
  <c r="H28" i="42" s="1"/>
  <c r="L28" i="42"/>
  <c r="O28" i="42" s="1"/>
  <c r="S28" i="42"/>
  <c r="U28" i="42" s="1"/>
  <c r="T28" i="42" s="1"/>
  <c r="Z28" i="42"/>
  <c r="AG28" i="42"/>
  <c r="AJ28" i="42" s="1"/>
  <c r="AN28" i="42"/>
  <c r="AQ28" i="42" s="1"/>
  <c r="AU28" i="42"/>
  <c r="AW28" i="42" s="1"/>
  <c r="AV28" i="42" s="1"/>
  <c r="BB28" i="42"/>
  <c r="BE28" i="42" s="1"/>
  <c r="BI28" i="42"/>
  <c r="BK28" i="42" s="1"/>
  <c r="BJ28" i="42" s="1"/>
  <c r="BP28" i="42"/>
  <c r="BO28" i="42" s="1"/>
  <c r="DG28" i="42" s="1"/>
  <c r="DE28" i="42"/>
  <c r="A29" i="42"/>
  <c r="B29" i="42"/>
  <c r="C29" i="42"/>
  <c r="E29" i="42"/>
  <c r="D29" i="42" s="1"/>
  <c r="BY29" i="42" s="1"/>
  <c r="CF29" i="42" s="1"/>
  <c r="L29" i="42"/>
  <c r="K29" i="42" s="1"/>
  <c r="S29" i="42"/>
  <c r="Z29" i="42"/>
  <c r="AC29" i="42" s="1"/>
  <c r="AG29" i="42"/>
  <c r="AF29" i="42" s="1"/>
  <c r="CJ29" i="42" s="1"/>
  <c r="AN29" i="42"/>
  <c r="AM29" i="42" s="1"/>
  <c r="AU29" i="42"/>
  <c r="AX29" i="42" s="1"/>
  <c r="BB29" i="42"/>
  <c r="BE29" i="42" s="1"/>
  <c r="BI29" i="42"/>
  <c r="BL29" i="42" s="1"/>
  <c r="BP29" i="42"/>
  <c r="BR29" i="42" s="1"/>
  <c r="BQ29" i="42" s="1"/>
  <c r="DE29" i="42"/>
  <c r="A30" i="42"/>
  <c r="B30" i="42"/>
  <c r="C30" i="42"/>
  <c r="E30" i="42"/>
  <c r="G30" i="42" s="1"/>
  <c r="F30" i="42" s="1"/>
  <c r="L30" i="42"/>
  <c r="S30" i="42"/>
  <c r="V30" i="42" s="1"/>
  <c r="Z30" i="42"/>
  <c r="AC30" i="42" s="1"/>
  <c r="AG30" i="42"/>
  <c r="AI30" i="42" s="1"/>
  <c r="AH30" i="42" s="1"/>
  <c r="AN30" i="42"/>
  <c r="AQ30" i="42" s="1"/>
  <c r="AU30" i="42"/>
  <c r="AW30" i="42" s="1"/>
  <c r="AV30" i="42" s="1"/>
  <c r="BB30" i="42"/>
  <c r="BD30" i="42" s="1"/>
  <c r="BC30" i="42" s="1"/>
  <c r="BI30" i="42"/>
  <c r="BH30" i="42" s="1"/>
  <c r="BP30" i="42"/>
  <c r="BT30" i="42" s="1"/>
  <c r="DE30" i="42"/>
  <c r="A31" i="42"/>
  <c r="B31" i="42"/>
  <c r="C31" i="42"/>
  <c r="E31" i="42"/>
  <c r="G31" i="42" s="1"/>
  <c r="F31" i="42" s="1"/>
  <c r="L31" i="42"/>
  <c r="K31" i="42" s="1"/>
  <c r="S31" i="42"/>
  <c r="Z31" i="42"/>
  <c r="AC31" i="42" s="1"/>
  <c r="AG31" i="42"/>
  <c r="AI31" i="42" s="1"/>
  <c r="AH31" i="42" s="1"/>
  <c r="AN31" i="42"/>
  <c r="AM31" i="42" s="1"/>
  <c r="AU31" i="42"/>
  <c r="AX31" i="42" s="1"/>
  <c r="BB31" i="42"/>
  <c r="BE31" i="42" s="1"/>
  <c r="BI31" i="42"/>
  <c r="BP31" i="42"/>
  <c r="BR31" i="42" s="1"/>
  <c r="BQ31" i="42" s="1"/>
  <c r="DE31" i="42"/>
  <c r="A32" i="42"/>
  <c r="B32" i="42"/>
  <c r="C32" i="42"/>
  <c r="E32" i="42"/>
  <c r="G32" i="42" s="1"/>
  <c r="F32" i="42" s="1"/>
  <c r="L32" i="42"/>
  <c r="S32" i="42"/>
  <c r="V32" i="42" s="1"/>
  <c r="Z32" i="42"/>
  <c r="AG32" i="42"/>
  <c r="AI32" i="42" s="1"/>
  <c r="AH32" i="42" s="1"/>
  <c r="AN32" i="42"/>
  <c r="AQ32" i="42" s="1"/>
  <c r="AU32" i="42"/>
  <c r="AW32" i="42" s="1"/>
  <c r="AV32" i="42" s="1"/>
  <c r="BB32" i="42"/>
  <c r="BD32" i="42" s="1"/>
  <c r="BC32" i="42" s="1"/>
  <c r="BI32" i="42"/>
  <c r="BH32" i="42" s="1"/>
  <c r="BP32" i="42"/>
  <c r="BT32" i="42" s="1"/>
  <c r="DE32" i="42"/>
  <c r="A33" i="42"/>
  <c r="B33" i="42"/>
  <c r="C33" i="42"/>
  <c r="E33" i="42"/>
  <c r="H33" i="42" s="1"/>
  <c r="L33" i="42"/>
  <c r="N33" i="42" s="1"/>
  <c r="M33" i="42" s="1"/>
  <c r="S33" i="42"/>
  <c r="U33" i="42" s="1"/>
  <c r="T33" i="42" s="1"/>
  <c r="Z33" i="42"/>
  <c r="Y33" i="42" s="1"/>
  <c r="AG33" i="42"/>
  <c r="AN33" i="42"/>
  <c r="AQ33" i="42" s="1"/>
  <c r="AU33" i="42"/>
  <c r="AW33" i="42" s="1"/>
  <c r="AV33" i="42" s="1"/>
  <c r="BB33" i="42"/>
  <c r="BA33" i="42" s="1"/>
  <c r="BI33" i="42"/>
  <c r="BL33" i="42" s="1"/>
  <c r="BP33" i="42"/>
  <c r="BR33" i="42" s="1"/>
  <c r="BQ33" i="42" s="1"/>
  <c r="DE33" i="42"/>
  <c r="A34" i="42"/>
  <c r="B34" i="42"/>
  <c r="C34" i="42"/>
  <c r="E34" i="42"/>
  <c r="H34" i="42" s="1"/>
  <c r="L34" i="42"/>
  <c r="N34" i="42" s="1"/>
  <c r="M34" i="42" s="1"/>
  <c r="S34" i="42"/>
  <c r="R34" i="42" s="1"/>
  <c r="Z34" i="42"/>
  <c r="AC34" i="42" s="1"/>
  <c r="AG34" i="42"/>
  <c r="AJ34" i="42" s="1"/>
  <c r="AN34" i="42"/>
  <c r="AU34" i="42"/>
  <c r="AW34" i="42" s="1"/>
  <c r="AV34" i="42" s="1"/>
  <c r="BB34" i="42"/>
  <c r="BI34" i="42"/>
  <c r="BL34" i="42" s="1"/>
  <c r="BP34" i="42"/>
  <c r="BT34" i="42" s="1"/>
  <c r="DE34" i="42"/>
  <c r="A35" i="42"/>
  <c r="B35" i="42"/>
  <c r="C35" i="42"/>
  <c r="E35" i="42"/>
  <c r="L35" i="42"/>
  <c r="O35" i="42" s="1"/>
  <c r="S35" i="42"/>
  <c r="V35" i="42" s="1"/>
  <c r="Z35" i="42"/>
  <c r="AB35" i="42" s="1"/>
  <c r="AA35" i="42" s="1"/>
  <c r="AG35" i="42"/>
  <c r="AN35" i="42"/>
  <c r="AQ35" i="42" s="1"/>
  <c r="AU35" i="42"/>
  <c r="AX35" i="42" s="1"/>
  <c r="BB35" i="42"/>
  <c r="BD35" i="42" s="1"/>
  <c r="BC35" i="42" s="1"/>
  <c r="BI35" i="42"/>
  <c r="BP35" i="42"/>
  <c r="BT35" i="42" s="1"/>
  <c r="DE35" i="42"/>
  <c r="A36" i="42"/>
  <c r="B36" i="42"/>
  <c r="C36" i="42"/>
  <c r="E36" i="42"/>
  <c r="H36" i="42" s="1"/>
  <c r="L36" i="42"/>
  <c r="O36" i="42" s="1"/>
  <c r="S36" i="42"/>
  <c r="U36" i="42" s="1"/>
  <c r="T36" i="42" s="1"/>
  <c r="Z36" i="42"/>
  <c r="AG36" i="42"/>
  <c r="AJ36" i="42" s="1"/>
  <c r="AN36" i="42"/>
  <c r="AQ36" i="42" s="1"/>
  <c r="AU36" i="42"/>
  <c r="AW36" i="42" s="1"/>
  <c r="AV36" i="42" s="1"/>
  <c r="BB36" i="42"/>
  <c r="BI36" i="42"/>
  <c r="BL36" i="42" s="1"/>
  <c r="BP36" i="42"/>
  <c r="BT36" i="42" s="1"/>
  <c r="DE36" i="42"/>
  <c r="A37" i="42"/>
  <c r="B37" i="42"/>
  <c r="C37" i="42"/>
  <c r="E37" i="42"/>
  <c r="H37" i="42" s="1"/>
  <c r="L37" i="42"/>
  <c r="N37" i="42" s="1"/>
  <c r="M37" i="42" s="1"/>
  <c r="S37" i="42"/>
  <c r="Z37" i="42"/>
  <c r="AB37" i="42" s="1"/>
  <c r="AA37" i="42" s="1"/>
  <c r="AG37" i="42"/>
  <c r="AI37" i="42" s="1"/>
  <c r="AH37" i="42" s="1"/>
  <c r="AN37" i="42"/>
  <c r="AM37" i="42" s="1"/>
  <c r="CS37" i="42" s="1"/>
  <c r="AU37" i="42"/>
  <c r="BB37" i="42"/>
  <c r="BD37" i="42" s="1"/>
  <c r="BC37" i="42" s="1"/>
  <c r="BI37" i="42"/>
  <c r="BK37" i="42" s="1"/>
  <c r="BJ37" i="42" s="1"/>
  <c r="BP37" i="42"/>
  <c r="BO37" i="42" s="1"/>
  <c r="DG37" i="42" s="1"/>
  <c r="DE37" i="42"/>
  <c r="A38" i="42"/>
  <c r="B38" i="42"/>
  <c r="C38" i="42"/>
  <c r="E38" i="42"/>
  <c r="G38" i="42" s="1"/>
  <c r="F38" i="42" s="1"/>
  <c r="L38" i="42"/>
  <c r="K38" i="42" s="1"/>
  <c r="S38" i="42"/>
  <c r="Z38" i="42"/>
  <c r="AC38" i="42" s="1"/>
  <c r="AG38" i="42"/>
  <c r="AI38" i="42" s="1"/>
  <c r="AH38" i="42" s="1"/>
  <c r="AN38" i="42"/>
  <c r="AM38" i="42" s="1"/>
  <c r="AU38" i="42"/>
  <c r="AX38" i="42" s="1"/>
  <c r="BB38" i="42"/>
  <c r="BD38" i="42" s="1"/>
  <c r="BC38" i="42" s="1"/>
  <c r="BI38" i="42"/>
  <c r="BK38" i="42" s="1"/>
  <c r="BJ38" i="42" s="1"/>
  <c r="BP38" i="42"/>
  <c r="BO38" i="42" s="1"/>
  <c r="DG38" i="42" s="1"/>
  <c r="DE38" i="42"/>
  <c r="A39" i="42"/>
  <c r="B39" i="42"/>
  <c r="C39" i="42"/>
  <c r="E39" i="42"/>
  <c r="D39" i="42" s="1"/>
  <c r="L39" i="42"/>
  <c r="S39" i="42"/>
  <c r="V39" i="42" s="1"/>
  <c r="Z39" i="42"/>
  <c r="AB39" i="42" s="1"/>
  <c r="AA39" i="42" s="1"/>
  <c r="AG39" i="42"/>
  <c r="AF39" i="42" s="1"/>
  <c r="AN39" i="42"/>
  <c r="AQ39" i="42" s="1"/>
  <c r="AU39" i="42"/>
  <c r="AW39" i="42" s="1"/>
  <c r="AV39" i="42" s="1"/>
  <c r="BB39" i="42"/>
  <c r="BD39" i="42" s="1"/>
  <c r="BC39" i="42" s="1"/>
  <c r="BI39" i="42"/>
  <c r="BH39" i="42" s="1"/>
  <c r="BP39" i="42"/>
  <c r="BT39" i="42" s="1"/>
  <c r="DE39" i="42"/>
  <c r="A2" i="42"/>
  <c r="CB7" i="42"/>
  <c r="CX13" i="42" l="1"/>
  <c r="CW7" i="42"/>
  <c r="DD7" i="42" s="1"/>
  <c r="BZ10" i="42"/>
  <c r="BI44" i="42"/>
  <c r="BH44" i="42" s="1"/>
  <c r="CP5" i="42"/>
  <c r="BV7" i="42"/>
  <c r="CB8" i="42"/>
  <c r="CR11" i="42"/>
  <c r="CR29" i="42"/>
  <c r="E42" i="42"/>
  <c r="D42" i="42" s="1"/>
  <c r="CA8" i="42"/>
  <c r="CC14" i="42"/>
  <c r="CS17" i="42"/>
  <c r="CT5" i="42"/>
  <c r="CG7" i="42"/>
  <c r="CN7" i="42" s="1"/>
  <c r="CR7" i="42"/>
  <c r="BY8" i="42"/>
  <c r="CF8" i="42" s="1"/>
  <c r="CR8" i="42"/>
  <c r="CP10" i="42"/>
  <c r="CG11" i="42"/>
  <c r="CN11" i="42" s="1"/>
  <c r="CR12" i="42"/>
  <c r="CD13" i="42"/>
  <c r="CR15" i="42"/>
  <c r="CX24" i="42"/>
  <c r="S46" i="42"/>
  <c r="R46" i="42" s="1"/>
  <c r="BI42" i="42"/>
  <c r="BH42" i="42" s="1"/>
  <c r="BZ5" i="42"/>
  <c r="CD5" i="42"/>
  <c r="CO7" i="42"/>
  <c r="CV7" i="42" s="1"/>
  <c r="BX7" i="42" s="1"/>
  <c r="CZ7" i="42"/>
  <c r="CO8" i="42"/>
  <c r="CV8" i="42" s="1"/>
  <c r="CZ8" i="42"/>
  <c r="CX10" i="42"/>
  <c r="CW11" i="42"/>
  <c r="DD11" i="42" s="1"/>
  <c r="BV11" i="42"/>
  <c r="CB11" i="42"/>
  <c r="CB12" i="42"/>
  <c r="CT13" i="42"/>
  <c r="CH14" i="42"/>
  <c r="BV15" i="42"/>
  <c r="CB15" i="42"/>
  <c r="CR19" i="42"/>
  <c r="CX27" i="42"/>
  <c r="AU46" i="42"/>
  <c r="AT46" i="42" s="1"/>
  <c r="E46" i="42"/>
  <c r="D46" i="42" s="1"/>
  <c r="AG44" i="42"/>
  <c r="AF44" i="42" s="1"/>
  <c r="AG42" i="42"/>
  <c r="AF42" i="42" s="1"/>
  <c r="AU40" i="42"/>
  <c r="AU50" i="42" s="1"/>
  <c r="AT50" i="42" s="1"/>
  <c r="S40" i="42"/>
  <c r="S50" i="42" s="1"/>
  <c r="R50" i="42" s="1"/>
  <c r="CR21" i="42"/>
  <c r="CB25" i="42"/>
  <c r="CG29" i="42"/>
  <c r="CN29" i="42" s="1"/>
  <c r="CE5" i="42"/>
  <c r="CU5" i="42"/>
  <c r="CC6" i="42"/>
  <c r="CE8" i="42"/>
  <c r="DC12" i="42"/>
  <c r="CI13" i="42"/>
  <c r="CS14" i="42"/>
  <c r="CM22" i="42"/>
  <c r="Z48" i="42"/>
  <c r="AE42" i="42" s="1"/>
  <c r="CQ22" i="42"/>
  <c r="CM26" i="42"/>
  <c r="CO11" i="42"/>
  <c r="CV11" i="42" s="1"/>
  <c r="BX11" i="42" s="1"/>
  <c r="CZ11" i="42"/>
  <c r="CZ12" i="42"/>
  <c r="CH13" i="42"/>
  <c r="DB13" i="42"/>
  <c r="CX14" i="42"/>
  <c r="CW15" i="42"/>
  <c r="DD15" i="42" s="1"/>
  <c r="CZ15" i="42"/>
  <c r="CL20" i="42"/>
  <c r="CG22" i="42"/>
  <c r="CN22" i="42" s="1"/>
  <c r="CG25" i="42"/>
  <c r="CN25" i="42" s="1"/>
  <c r="CW29" i="42"/>
  <c r="DD29" i="42" s="1"/>
  <c r="BV29" i="42"/>
  <c r="CB29" i="42"/>
  <c r="CC10" i="42"/>
  <c r="CY12" i="42"/>
  <c r="CY13" i="42"/>
  <c r="DA14" i="42"/>
  <c r="CC15" i="42"/>
  <c r="CC17" i="42"/>
  <c r="CA22" i="42"/>
  <c r="BB48" i="42"/>
  <c r="BG42" i="42" s="1"/>
  <c r="BP46" i="42"/>
  <c r="BO46" i="42" s="1"/>
  <c r="H39" i="42"/>
  <c r="DC5" i="42"/>
  <c r="CS6" i="42"/>
  <c r="CQ8" i="42"/>
  <c r="CU8" i="42"/>
  <c r="CS10" i="42"/>
  <c r="CI12" i="42"/>
  <c r="CM12" i="42"/>
  <c r="CQ13" i="42"/>
  <c r="CP14" i="42"/>
  <c r="DA17" i="42"/>
  <c r="CB19" i="42"/>
  <c r="CW21" i="42"/>
  <c r="DD21" i="42" s="1"/>
  <c r="CW22" i="42"/>
  <c r="DD22" i="42" s="1"/>
  <c r="BV22" i="42"/>
  <c r="DC23" i="42"/>
  <c r="DA24" i="42"/>
  <c r="BP48" i="42"/>
  <c r="BU46" i="42" s="1"/>
  <c r="BQ46" i="42" s="1"/>
  <c r="AN48" i="42"/>
  <c r="AS42" i="42" s="1"/>
  <c r="L48" i="42"/>
  <c r="Q42" i="42" s="1"/>
  <c r="L46" i="42"/>
  <c r="K46" i="42" s="1"/>
  <c r="BP44" i="42"/>
  <c r="BO44" i="42" s="1"/>
  <c r="BP40" i="42"/>
  <c r="BP50" i="42" s="1"/>
  <c r="BO50" i="42" s="1"/>
  <c r="AN40" i="42"/>
  <c r="AN50" i="42" s="1"/>
  <c r="AM50" i="42" s="1"/>
  <c r="AJ22" i="42"/>
  <c r="BT17" i="42"/>
  <c r="AX14" i="42"/>
  <c r="BE13" i="42"/>
  <c r="AX24" i="42"/>
  <c r="DB20" i="42"/>
  <c r="CB21" i="42"/>
  <c r="CO22" i="42"/>
  <c r="CV22" i="42" s="1"/>
  <c r="BX22" i="42" s="1"/>
  <c r="CY22" i="42"/>
  <c r="DC22" i="42"/>
  <c r="CY23" i="42"/>
  <c r="CM23" i="42"/>
  <c r="CH24" i="42"/>
  <c r="CK24" i="42"/>
  <c r="CR25" i="42"/>
  <c r="DC26" i="42"/>
  <c r="H26" i="42"/>
  <c r="O25" i="42"/>
  <c r="AZ24" i="42"/>
  <c r="AW24" i="42"/>
  <c r="AV24" i="42" s="1"/>
  <c r="AQ24" i="42"/>
  <c r="AJ24" i="42"/>
  <c r="BE23" i="42"/>
  <c r="AL22" i="42"/>
  <c r="AI22" i="42"/>
  <c r="AH22" i="42" s="1"/>
  <c r="AC22" i="42"/>
  <c r="H22" i="42"/>
  <c r="O21" i="42"/>
  <c r="BL20" i="42"/>
  <c r="BT19" i="42"/>
  <c r="BR17" i="42"/>
  <c r="BQ17" i="42" s="1"/>
  <c r="AJ16" i="42"/>
  <c r="O15" i="42"/>
  <c r="AZ14" i="42"/>
  <c r="AW14" i="42"/>
  <c r="AV14" i="42" s="1"/>
  <c r="AQ14" i="42"/>
  <c r="V14" i="42"/>
  <c r="BG13" i="42"/>
  <c r="BD13" i="42"/>
  <c r="BC13" i="42" s="1"/>
  <c r="AX13" i="42"/>
  <c r="AQ13" i="42"/>
  <c r="BL12" i="42"/>
  <c r="CX5" i="42"/>
  <c r="DB5" i="42"/>
  <c r="DA6" i="42"/>
  <c r="CY8" i="42"/>
  <c r="DC8" i="42"/>
  <c r="DA10" i="42"/>
  <c r="CQ12" i="42"/>
  <c r="CU12" i="42"/>
  <c r="CP13" i="42"/>
  <c r="CG15" i="42"/>
  <c r="CN15" i="42" s="1"/>
  <c r="CS15" i="42"/>
  <c r="CZ19" i="42"/>
  <c r="DA20" i="42"/>
  <c r="BV21" i="42"/>
  <c r="CX23" i="42"/>
  <c r="CL23" i="42"/>
  <c r="BI48" i="42"/>
  <c r="BN42" i="42" s="1"/>
  <c r="AU48" i="42"/>
  <c r="AZ42" i="42" s="1"/>
  <c r="AG48" i="42"/>
  <c r="AL42" i="42" s="1"/>
  <c r="S48" i="42"/>
  <c r="X42" i="42" s="1"/>
  <c r="AG46" i="42"/>
  <c r="AF46" i="42" s="1"/>
  <c r="AU44" i="42"/>
  <c r="AT44" i="42" s="1"/>
  <c r="S44" i="42"/>
  <c r="R44" i="42" s="1"/>
  <c r="AU42" i="42"/>
  <c r="AT42" i="42" s="1"/>
  <c r="S42" i="42"/>
  <c r="R42" i="42" s="1"/>
  <c r="AG40" i="42"/>
  <c r="AG50" i="42" s="1"/>
  <c r="AF50" i="42" s="1"/>
  <c r="J39" i="42"/>
  <c r="G39" i="42"/>
  <c r="F39" i="42" s="1"/>
  <c r="BT38" i="42"/>
  <c r="BL26" i="42"/>
  <c r="V6" i="42"/>
  <c r="AC27" i="42"/>
  <c r="BN26" i="42"/>
  <c r="BK26" i="42"/>
  <c r="BJ26" i="42" s="1"/>
  <c r="BE26" i="42"/>
  <c r="J26" i="42"/>
  <c r="G26" i="42"/>
  <c r="F26" i="42" s="1"/>
  <c r="BT25" i="42"/>
  <c r="AX6" i="42"/>
  <c r="CO15" i="42"/>
  <c r="CV15" i="42" s="1"/>
  <c r="BX15" i="42" s="1"/>
  <c r="DA15" i="42"/>
  <c r="CK20" i="42"/>
  <c r="CG21" i="42"/>
  <c r="CN21" i="42" s="1"/>
  <c r="CH23" i="42"/>
  <c r="DB23" i="42"/>
  <c r="CW25" i="42"/>
  <c r="DD25" i="42" s="1"/>
  <c r="BV25" i="42"/>
  <c r="BB46" i="42"/>
  <c r="BA46" i="42" s="1"/>
  <c r="AN46" i="42"/>
  <c r="AM46" i="42" s="1"/>
  <c r="Z46" i="42"/>
  <c r="Y46" i="42" s="1"/>
  <c r="BB44" i="42"/>
  <c r="BA44" i="42" s="1"/>
  <c r="AN44" i="42"/>
  <c r="AM44" i="42" s="1"/>
  <c r="Z44" i="42"/>
  <c r="Y44" i="42" s="1"/>
  <c r="L44" i="42"/>
  <c r="K44" i="42" s="1"/>
  <c r="BB42" i="42"/>
  <c r="BD42" i="42" s="1"/>
  <c r="AN42" i="42"/>
  <c r="AM42" i="42" s="1"/>
  <c r="Z42" i="42"/>
  <c r="Y42" i="42" s="1"/>
  <c r="BB40" i="42"/>
  <c r="BB50" i="42" s="1"/>
  <c r="BA50" i="42" s="1"/>
  <c r="AP40" i="42"/>
  <c r="AN41" i="42" s="1"/>
  <c r="AM41" i="42" s="1"/>
  <c r="Z40" i="42"/>
  <c r="Z50" i="42" s="1"/>
  <c r="Y50" i="42" s="1"/>
  <c r="L40" i="42"/>
  <c r="L50" i="42" s="1"/>
  <c r="K50" i="42" s="1"/>
  <c r="AQ37" i="42"/>
  <c r="V34" i="42"/>
  <c r="BE33" i="42"/>
  <c r="AQ25" i="42"/>
  <c r="AQ19" i="42"/>
  <c r="AJ18" i="42"/>
  <c r="AJ8" i="42"/>
  <c r="AQ7" i="42"/>
  <c r="AZ6" i="42"/>
  <c r="AW6" i="42"/>
  <c r="AV6" i="42" s="1"/>
  <c r="AQ6" i="42"/>
  <c r="X6" i="42"/>
  <c r="U6" i="42"/>
  <c r="T6" i="42" s="1"/>
  <c r="O6" i="42"/>
  <c r="H6" i="42"/>
  <c r="BE5" i="42"/>
  <c r="BE40" i="42" s="1"/>
  <c r="BB43" i="42" s="1"/>
  <c r="BA43" i="42" s="1"/>
  <c r="J44" i="42"/>
  <c r="BL39" i="42"/>
  <c r="BS37" i="42"/>
  <c r="AQ29" i="42"/>
  <c r="BR25" i="42"/>
  <c r="BQ25" i="42" s="1"/>
  <c r="BL25" i="42"/>
  <c r="AS25" i="42"/>
  <c r="AP25" i="42"/>
  <c r="AO25" i="42" s="1"/>
  <c r="AJ25" i="42"/>
  <c r="AC25" i="42"/>
  <c r="V24" i="42"/>
  <c r="BT23" i="42"/>
  <c r="AC23" i="42"/>
  <c r="BL22" i="42"/>
  <c r="BR19" i="42"/>
  <c r="BQ19" i="42" s="1"/>
  <c r="BL19" i="42"/>
  <c r="AS19" i="42"/>
  <c r="AP19" i="42"/>
  <c r="AO19" i="42" s="1"/>
  <c r="AJ19" i="42"/>
  <c r="AC19" i="42"/>
  <c r="AL18" i="42"/>
  <c r="AI18" i="42"/>
  <c r="AH18" i="42" s="1"/>
  <c r="O17" i="42"/>
  <c r="BL16" i="42"/>
  <c r="H16" i="42"/>
  <c r="BT15" i="42"/>
  <c r="H12" i="42"/>
  <c r="AQ11" i="42"/>
  <c r="AX10" i="42"/>
  <c r="AC5" i="42"/>
  <c r="AC40" i="42" s="1"/>
  <c r="Z43" i="42" s="1"/>
  <c r="Y43" i="42" s="1"/>
  <c r="CC25" i="42"/>
  <c r="CK25" i="42"/>
  <c r="BV26" i="42"/>
  <c r="BY26" i="42"/>
  <c r="CF26" i="42" s="1"/>
  <c r="CO26" i="42"/>
  <c r="CV26" i="42" s="1"/>
  <c r="CD24" i="42"/>
  <c r="CL24" i="42"/>
  <c r="DB24" i="42"/>
  <c r="CB22" i="42"/>
  <c r="CZ22" i="42"/>
  <c r="CJ22" i="42"/>
  <c r="CU22" i="42"/>
  <c r="CP23" i="42"/>
  <c r="CI23" i="42"/>
  <c r="CT23" i="42"/>
  <c r="CU23" i="42"/>
  <c r="CP24" i="42"/>
  <c r="CS24" i="42"/>
  <c r="CO25" i="42"/>
  <c r="CV25" i="42" s="1"/>
  <c r="BX25" i="42" s="1"/>
  <c r="CZ25" i="42"/>
  <c r="CU26" i="42"/>
  <c r="CH27" i="42"/>
  <c r="BN39" i="42"/>
  <c r="BK39" i="42"/>
  <c r="BJ39" i="42" s="1"/>
  <c r="O38" i="42"/>
  <c r="AS37" i="42"/>
  <c r="AP37" i="42"/>
  <c r="AO37" i="42" s="1"/>
  <c r="AJ37" i="42"/>
  <c r="AC37" i="42"/>
  <c r="V36" i="42"/>
  <c r="BE35" i="42"/>
  <c r="X34" i="42"/>
  <c r="U34" i="42"/>
  <c r="T34" i="42" s="1"/>
  <c r="BG33" i="42"/>
  <c r="BD33" i="42"/>
  <c r="BC33" i="42" s="1"/>
  <c r="AX32" i="42"/>
  <c r="AQ31" i="42"/>
  <c r="AX30" i="42"/>
  <c r="AS29" i="42"/>
  <c r="AP29" i="42"/>
  <c r="AO29" i="42" s="1"/>
  <c r="V28" i="42"/>
  <c r="AE27" i="42"/>
  <c r="AB27" i="42"/>
  <c r="AA27" i="42" s="1"/>
  <c r="V27" i="42"/>
  <c r="BM26" i="42"/>
  <c r="BG26" i="42"/>
  <c r="BD26" i="42"/>
  <c r="BC26" i="42" s="1"/>
  <c r="AJ26" i="42"/>
  <c r="I26" i="42"/>
  <c r="BU25" i="42"/>
  <c r="BS25" i="42"/>
  <c r="BN25" i="42"/>
  <c r="BK25" i="42"/>
  <c r="BJ25" i="42" s="1"/>
  <c r="AR25" i="42"/>
  <c r="AL25" i="42"/>
  <c r="AI25" i="42"/>
  <c r="AH25" i="42" s="1"/>
  <c r="AE25" i="42"/>
  <c r="Q25" i="42"/>
  <c r="N25" i="42"/>
  <c r="M25" i="42" s="1"/>
  <c r="H25" i="42"/>
  <c r="AY24" i="42"/>
  <c r="AS24" i="42"/>
  <c r="AP24" i="42"/>
  <c r="AO24" i="42" s="1"/>
  <c r="AL24" i="42"/>
  <c r="X24" i="42"/>
  <c r="U24" i="42"/>
  <c r="T24" i="42" s="1"/>
  <c r="O24" i="42"/>
  <c r="BG23" i="42"/>
  <c r="BD23" i="42"/>
  <c r="BC23" i="42" s="1"/>
  <c r="AX23" i="42"/>
  <c r="AE23" i="42"/>
  <c r="AB23" i="42"/>
  <c r="AA23" i="42" s="1"/>
  <c r="V23" i="42"/>
  <c r="O23" i="42"/>
  <c r="BN22" i="42"/>
  <c r="BK22" i="42"/>
  <c r="BJ22" i="42" s="1"/>
  <c r="BE22" i="42"/>
  <c r="AX22" i="42"/>
  <c r="AK22" i="42"/>
  <c r="AE22" i="42"/>
  <c r="AB22" i="42"/>
  <c r="AA22" i="42" s="1"/>
  <c r="J22" i="42"/>
  <c r="G22" i="42"/>
  <c r="F22" i="42" s="1"/>
  <c r="BT21" i="42"/>
  <c r="V20" i="42"/>
  <c r="H18" i="42"/>
  <c r="AQ17" i="42"/>
  <c r="AL16" i="42"/>
  <c r="AI16" i="42"/>
  <c r="AH16" i="42" s="1"/>
  <c r="AC16" i="42"/>
  <c r="V16" i="42"/>
  <c r="BR15" i="42"/>
  <c r="BQ15" i="42" s="1"/>
  <c r="BL15" i="42"/>
  <c r="BE15" i="42"/>
  <c r="J12" i="42"/>
  <c r="G12" i="42"/>
  <c r="F12" i="42" s="1"/>
  <c r="BT11" i="42"/>
  <c r="O11" i="42"/>
  <c r="AZ10" i="42"/>
  <c r="AW10" i="42"/>
  <c r="AV10" i="42" s="1"/>
  <c r="AQ10" i="42"/>
  <c r="AJ10" i="42"/>
  <c r="BS9" i="42"/>
  <c r="BL8" i="42"/>
  <c r="AE5" i="42"/>
  <c r="AE40" i="42" s="1"/>
  <c r="Z47" i="42" s="1"/>
  <c r="Y47" i="42" s="1"/>
  <c r="AB5" i="42"/>
  <c r="V5" i="42"/>
  <c r="V40" i="42" s="1"/>
  <c r="S43" i="42" s="1"/>
  <c r="R43" i="42" s="1"/>
  <c r="CD6" i="42"/>
  <c r="CT6" i="42"/>
  <c r="CL6" i="42"/>
  <c r="DB6" i="42"/>
  <c r="CH6" i="42"/>
  <c r="BZ6" i="42"/>
  <c r="CP6" i="42"/>
  <c r="CA5" i="42"/>
  <c r="CQ5" i="42"/>
  <c r="CI5" i="42"/>
  <c r="CY5" i="42"/>
  <c r="AJ39" i="42"/>
  <c r="AQ38" i="42"/>
  <c r="BU37" i="42"/>
  <c r="BR37" i="42"/>
  <c r="BQ37" i="42" s="1"/>
  <c r="BL37" i="42"/>
  <c r="BE37" i="42"/>
  <c r="AC33" i="42"/>
  <c r="BL32" i="42"/>
  <c r="H32" i="42"/>
  <c r="BT31" i="42"/>
  <c r="Q31" i="42"/>
  <c r="BL30" i="42"/>
  <c r="O29" i="42"/>
  <c r="BL28" i="42"/>
  <c r="AQ21" i="42"/>
  <c r="X20" i="42"/>
  <c r="U20" i="42"/>
  <c r="T20" i="42" s="1"/>
  <c r="O20" i="42"/>
  <c r="H20" i="42"/>
  <c r="O19" i="42"/>
  <c r="BL18" i="42"/>
  <c r="J18" i="42"/>
  <c r="G18" i="42"/>
  <c r="F18" i="42" s="1"/>
  <c r="BE17" i="42"/>
  <c r="Q17" i="42"/>
  <c r="N17" i="42"/>
  <c r="M17" i="42" s="1"/>
  <c r="BN16" i="42"/>
  <c r="BK16" i="42"/>
  <c r="BJ16" i="42" s="1"/>
  <c r="BE16" i="42"/>
  <c r="AX16" i="42"/>
  <c r="J16" i="42"/>
  <c r="G16" i="42"/>
  <c r="F16" i="42" s="1"/>
  <c r="AQ15" i="42"/>
  <c r="AC13" i="42"/>
  <c r="BN12" i="42"/>
  <c r="BK12" i="42"/>
  <c r="BJ12" i="42" s="1"/>
  <c r="BE12" i="42"/>
  <c r="AJ12" i="42"/>
  <c r="BR11" i="42"/>
  <c r="BQ11" i="42" s="1"/>
  <c r="BL11" i="42"/>
  <c r="AS11" i="42"/>
  <c r="AP11" i="42"/>
  <c r="AO11" i="42" s="1"/>
  <c r="AJ11" i="42"/>
  <c r="AC11" i="42"/>
  <c r="V10" i="42"/>
  <c r="BU9" i="42"/>
  <c r="BR9" i="42"/>
  <c r="BQ9" i="42" s="1"/>
  <c r="BL9" i="42"/>
  <c r="O9" i="42"/>
  <c r="BN8" i="42"/>
  <c r="BK8" i="42"/>
  <c r="BJ8" i="42" s="1"/>
  <c r="BE8" i="42"/>
  <c r="AX8" i="42"/>
  <c r="H8" i="42"/>
  <c r="AS7" i="42"/>
  <c r="AP7" i="42"/>
  <c r="AO7" i="42" s="1"/>
  <c r="AJ7" i="42"/>
  <c r="O7" i="42"/>
  <c r="BL6" i="42"/>
  <c r="AY6" i="42"/>
  <c r="AS6" i="42"/>
  <c r="AP6" i="42"/>
  <c r="AO6" i="42" s="1"/>
  <c r="W6" i="42"/>
  <c r="Q6" i="42"/>
  <c r="N6" i="42"/>
  <c r="M6" i="42" s="1"/>
  <c r="J6" i="42"/>
  <c r="BG5" i="42"/>
  <c r="BG40" i="42" s="1"/>
  <c r="BB47" i="42" s="1"/>
  <c r="BA47" i="42" s="1"/>
  <c r="BD5" i="42"/>
  <c r="AX5" i="42"/>
  <c r="AX40" i="42" s="1"/>
  <c r="AU43" i="42" s="1"/>
  <c r="AT43" i="42" s="1"/>
  <c r="AQ5" i="42"/>
  <c r="AQ40" i="42" s="1"/>
  <c r="AN43" i="42" s="1"/>
  <c r="AM43" i="42" s="1"/>
  <c r="AD5" i="42"/>
  <c r="AD40" i="42" s="1"/>
  <c r="Z45" i="42" s="1"/>
  <c r="Y45" i="42" s="1"/>
  <c r="X5" i="42"/>
  <c r="X40" i="42" s="1"/>
  <c r="S47" i="42" s="1"/>
  <c r="R47" i="42" s="1"/>
  <c r="U5" i="42"/>
  <c r="BZ20" i="42"/>
  <c r="CH20" i="42"/>
  <c r="CX20" i="42"/>
  <c r="BY18" i="42"/>
  <c r="CF18" i="42" s="1"/>
  <c r="BV18" i="42"/>
  <c r="CG16" i="42"/>
  <c r="CN16" i="42" s="1"/>
  <c r="BY16" i="42"/>
  <c r="CF16" i="42" s="1"/>
  <c r="CO16" i="42"/>
  <c r="CV16" i="42" s="1"/>
  <c r="BV16" i="42"/>
  <c r="CW16" i="42"/>
  <c r="DD16" i="42" s="1"/>
  <c r="CK11" i="42"/>
  <c r="CC11" i="42"/>
  <c r="CS11" i="42"/>
  <c r="CC19" i="42"/>
  <c r="DA19" i="42"/>
  <c r="CK19" i="42"/>
  <c r="CZ18" i="42"/>
  <c r="CB18" i="42"/>
  <c r="CR18" i="42"/>
  <c r="CJ18" i="42"/>
  <c r="CB16" i="42"/>
  <c r="CJ16" i="42"/>
  <c r="CZ16" i="42"/>
  <c r="CR16" i="42"/>
  <c r="CE13" i="42"/>
  <c r="CM13" i="42"/>
  <c r="DC13" i="42"/>
  <c r="CU13" i="42"/>
  <c r="BV12" i="42"/>
  <c r="BY12" i="42"/>
  <c r="CF12" i="42" s="1"/>
  <c r="CO12" i="42"/>
  <c r="CV12" i="42" s="1"/>
  <c r="CG12" i="42"/>
  <c r="CN12" i="42" s="1"/>
  <c r="CW12" i="42"/>
  <c r="DD12" i="42" s="1"/>
  <c r="CL10" i="42"/>
  <c r="DB10" i="42"/>
  <c r="CD10" i="42"/>
  <c r="CT10" i="42"/>
  <c r="J46" i="42"/>
  <c r="F46" i="42" s="1"/>
  <c r="AL39" i="42"/>
  <c r="AI39" i="42"/>
  <c r="AH39" i="42" s="1"/>
  <c r="BR38" i="42"/>
  <c r="BQ38" i="42" s="1"/>
  <c r="Q38" i="42"/>
  <c r="N38" i="42"/>
  <c r="M38" i="42" s="1"/>
  <c r="BT37" i="42"/>
  <c r="BN37" i="42"/>
  <c r="BG37" i="42"/>
  <c r="AR37" i="42"/>
  <c r="AL37" i="42"/>
  <c r="AE37" i="42"/>
  <c r="AX36" i="42"/>
  <c r="AC35" i="42"/>
  <c r="AX34" i="42"/>
  <c r="AE33" i="42"/>
  <c r="AB33" i="42"/>
  <c r="AA33" i="42" s="1"/>
  <c r="BN32" i="42"/>
  <c r="BK32" i="42"/>
  <c r="BJ32" i="42" s="1"/>
  <c r="AJ32" i="42"/>
  <c r="AS31" i="42"/>
  <c r="AP31" i="42"/>
  <c r="AO31" i="42" s="1"/>
  <c r="O31" i="42"/>
  <c r="BN30" i="42"/>
  <c r="BK30" i="42"/>
  <c r="BJ30" i="42" s="1"/>
  <c r="H30" i="42"/>
  <c r="BT29" i="42"/>
  <c r="Q29" i="42"/>
  <c r="N29" i="42"/>
  <c r="M29" i="42" s="1"/>
  <c r="H29" i="42"/>
  <c r="AX28" i="42"/>
  <c r="AS21" i="42"/>
  <c r="AP21" i="42"/>
  <c r="AO21" i="42" s="1"/>
  <c r="AJ21" i="42"/>
  <c r="Q21" i="42"/>
  <c r="N21" i="42"/>
  <c r="M21" i="42" s="1"/>
  <c r="H21" i="42"/>
  <c r="AX20" i="42"/>
  <c r="W20" i="42"/>
  <c r="Q20" i="42"/>
  <c r="N20" i="42"/>
  <c r="M20" i="42" s="1"/>
  <c r="J20" i="42"/>
  <c r="BU19" i="42"/>
  <c r="BS19" i="42"/>
  <c r="BN19" i="42"/>
  <c r="BK19" i="42"/>
  <c r="BJ19" i="42" s="1"/>
  <c r="AR19" i="42"/>
  <c r="AL19" i="42"/>
  <c r="AI19" i="42"/>
  <c r="AH19" i="42" s="1"/>
  <c r="AE19" i="42"/>
  <c r="Q19" i="42"/>
  <c r="N19" i="42"/>
  <c r="M19" i="42" s="1"/>
  <c r="H19" i="42"/>
  <c r="AX18" i="42"/>
  <c r="AK18" i="42"/>
  <c r="AC18" i="42"/>
  <c r="I18" i="42"/>
  <c r="BU17" i="42"/>
  <c r="BS17" i="42"/>
  <c r="BL17" i="42"/>
  <c r="BG17" i="42"/>
  <c r="AS17" i="42"/>
  <c r="AP17" i="42"/>
  <c r="AO17" i="42" s="1"/>
  <c r="P17" i="42"/>
  <c r="H17" i="42"/>
  <c r="BM16" i="42"/>
  <c r="BG16" i="42"/>
  <c r="AZ16" i="42"/>
  <c r="AK16" i="42"/>
  <c r="AE16" i="42"/>
  <c r="X16" i="42"/>
  <c r="I16" i="42"/>
  <c r="BU15" i="42"/>
  <c r="BS15" i="42"/>
  <c r="BN15" i="42"/>
  <c r="BK15" i="42"/>
  <c r="BJ15" i="42" s="1"/>
  <c r="BG15" i="42"/>
  <c r="AS15" i="42"/>
  <c r="AP15" i="42"/>
  <c r="AO15" i="42" s="1"/>
  <c r="AJ15" i="42"/>
  <c r="Q15" i="42"/>
  <c r="N15" i="42"/>
  <c r="M15" i="42" s="1"/>
  <c r="H15" i="42"/>
  <c r="BF13" i="42"/>
  <c r="AZ13" i="42"/>
  <c r="AW13" i="42"/>
  <c r="AV13" i="42" s="1"/>
  <c r="AS13" i="42"/>
  <c r="AE13" i="42"/>
  <c r="AB13" i="42"/>
  <c r="AA13" i="42" s="1"/>
  <c r="V13" i="42"/>
  <c r="BM12" i="42"/>
  <c r="BG12" i="42"/>
  <c r="BD12" i="42"/>
  <c r="BC12" i="42" s="1"/>
  <c r="AL12" i="42"/>
  <c r="AI12" i="42"/>
  <c r="AH12" i="42" s="1"/>
  <c r="AC12" i="42"/>
  <c r="V12" i="42"/>
  <c r="I12" i="42"/>
  <c r="BU11" i="42"/>
  <c r="BS11" i="42"/>
  <c r="BN11" i="42"/>
  <c r="BK11" i="42"/>
  <c r="BJ11" i="42" s="1"/>
  <c r="AR11" i="42"/>
  <c r="AL11" i="42"/>
  <c r="AI11" i="42"/>
  <c r="AH11" i="42" s="1"/>
  <c r="AE11" i="42"/>
  <c r="Q11" i="42"/>
  <c r="N11" i="42"/>
  <c r="M11" i="42" s="1"/>
  <c r="H11" i="42"/>
  <c r="AY10" i="42"/>
  <c r="AS10" i="42"/>
  <c r="AP10" i="42"/>
  <c r="AO10" i="42" s="1"/>
  <c r="AL10" i="42"/>
  <c r="X10" i="42"/>
  <c r="U10" i="42"/>
  <c r="T10" i="42" s="1"/>
  <c r="O10" i="42"/>
  <c r="BT9" i="42"/>
  <c r="BN9" i="42"/>
  <c r="BK9" i="42"/>
  <c r="BJ9" i="42" s="1"/>
  <c r="BF9" i="42"/>
  <c r="AY9" i="42"/>
  <c r="AR9" i="42"/>
  <c r="AK9" i="42"/>
  <c r="AD9" i="42"/>
  <c r="W9" i="42"/>
  <c r="Q9" i="42"/>
  <c r="BM8" i="42"/>
  <c r="BG8" i="42"/>
  <c r="BD8" i="42"/>
  <c r="BC8" i="42" s="1"/>
  <c r="AZ8" i="42"/>
  <c r="AL8" i="42"/>
  <c r="AI8" i="42"/>
  <c r="AH8" i="42" s="1"/>
  <c r="AC8" i="42"/>
  <c r="J8" i="42"/>
  <c r="G8" i="42"/>
  <c r="F8" i="42" s="1"/>
  <c r="BT7" i="42"/>
  <c r="CH34" i="42"/>
  <c r="BZ34" i="42"/>
  <c r="CP34" i="42"/>
  <c r="CM33" i="42"/>
  <c r="CU33" i="42"/>
  <c r="CE33" i="42"/>
  <c r="CC29" i="42"/>
  <c r="DA29" i="42"/>
  <c r="CK29" i="42"/>
  <c r="CA27" i="42"/>
  <c r="CQ27" i="42"/>
  <c r="CI27" i="42"/>
  <c r="CY27" i="42"/>
  <c r="CL14" i="42"/>
  <c r="CD14" i="42"/>
  <c r="CT14" i="42"/>
  <c r="DB14" i="42"/>
  <c r="CC7" i="42"/>
  <c r="CK7" i="42"/>
  <c r="DA7" i="42"/>
  <c r="CS7" i="42"/>
  <c r="CZ39" i="42"/>
  <c r="CJ39" i="42"/>
  <c r="CA33" i="42"/>
  <c r="CI33" i="42"/>
  <c r="CK31" i="42"/>
  <c r="DA31" i="42"/>
  <c r="CC31" i="42"/>
  <c r="CS31" i="42"/>
  <c r="CK21" i="42"/>
  <c r="DA21" i="42"/>
  <c r="CC21" i="42"/>
  <c r="CS21" i="42"/>
  <c r="BE38" i="42"/>
  <c r="O33" i="42"/>
  <c r="N31" i="42"/>
  <c r="M31" i="42" s="1"/>
  <c r="BE30" i="42"/>
  <c r="AJ29" i="42"/>
  <c r="BE27" i="42"/>
  <c r="CP20" i="42"/>
  <c r="CS20" i="42"/>
  <c r="CT20" i="42"/>
  <c r="CO21" i="42"/>
  <c r="CV21" i="42" s="1"/>
  <c r="BX21" i="42" s="1"/>
  <c r="CZ21" i="42"/>
  <c r="CR22" i="42"/>
  <c r="CT24" i="42"/>
  <c r="DA25" i="42"/>
  <c r="CW26" i="42"/>
  <c r="DD26" i="42" s="1"/>
  <c r="CG26" i="42"/>
  <c r="CN26" i="42" s="1"/>
  <c r="CP27" i="42"/>
  <c r="CO29" i="42"/>
  <c r="CV29" i="42" s="1"/>
  <c r="BX29" i="42" s="1"/>
  <c r="CZ29" i="42"/>
  <c r="AX39" i="42"/>
  <c r="AK39" i="42"/>
  <c r="AC39" i="42"/>
  <c r="I39" i="42"/>
  <c r="BU38" i="42"/>
  <c r="BS38" i="42"/>
  <c r="BL38" i="42"/>
  <c r="BG38" i="42"/>
  <c r="AS38" i="42"/>
  <c r="AP38" i="42"/>
  <c r="AO38" i="42" s="1"/>
  <c r="O37" i="42"/>
  <c r="X36" i="42"/>
  <c r="BG35" i="42"/>
  <c r="AE35" i="42"/>
  <c r="W34" i="42"/>
  <c r="O34" i="42"/>
  <c r="BT33" i="42"/>
  <c r="BF33" i="42"/>
  <c r="AX33" i="42"/>
  <c r="AD33" i="42"/>
  <c r="V33" i="42"/>
  <c r="Q33" i="42"/>
  <c r="BM32" i="42"/>
  <c r="BE32" i="42"/>
  <c r="AZ32" i="42"/>
  <c r="AL32" i="42"/>
  <c r="AR31" i="42"/>
  <c r="AJ31" i="42"/>
  <c r="P31" i="42"/>
  <c r="H31" i="42"/>
  <c r="BM30" i="42"/>
  <c r="BG30" i="42"/>
  <c r="AZ30" i="42"/>
  <c r="AJ30" i="42"/>
  <c r="AR29" i="42"/>
  <c r="AL29" i="42"/>
  <c r="AI29" i="42"/>
  <c r="AH29" i="42" s="1"/>
  <c r="P29" i="42"/>
  <c r="J29" i="42"/>
  <c r="G29" i="42"/>
  <c r="F29" i="42" s="1"/>
  <c r="BT28" i="42"/>
  <c r="BN28" i="42"/>
  <c r="AZ28" i="42"/>
  <c r="X28" i="42"/>
  <c r="BG27" i="42"/>
  <c r="AD27" i="42"/>
  <c r="X27" i="42"/>
  <c r="U27" i="42"/>
  <c r="T27" i="42" s="1"/>
  <c r="Q27" i="42"/>
  <c r="BR21" i="42"/>
  <c r="BQ21" i="42" s="1"/>
  <c r="BL21" i="42"/>
  <c r="BE21" i="42"/>
  <c r="AR21" i="42"/>
  <c r="AL21" i="42"/>
  <c r="AI21" i="42"/>
  <c r="AH21" i="42" s="1"/>
  <c r="P21" i="42"/>
  <c r="J21" i="42"/>
  <c r="G21" i="42"/>
  <c r="F21" i="42" s="1"/>
  <c r="BT20" i="42"/>
  <c r="BN20" i="42"/>
  <c r="AZ20" i="42"/>
  <c r="AW20" i="42"/>
  <c r="AV20" i="42" s="1"/>
  <c r="AQ20" i="42"/>
  <c r="BN18" i="42"/>
  <c r="BK18" i="42"/>
  <c r="BJ18" i="42" s="1"/>
  <c r="BL14" i="42"/>
  <c r="AY14" i="42"/>
  <c r="AS14" i="42"/>
  <c r="AP14" i="42"/>
  <c r="AO14" i="42" s="1"/>
  <c r="X14" i="42"/>
  <c r="U14" i="42"/>
  <c r="T14" i="42" s="1"/>
  <c r="O14" i="42"/>
  <c r="H14" i="42"/>
  <c r="BR7" i="42"/>
  <c r="BQ7" i="42" s="1"/>
  <c r="BL7" i="42"/>
  <c r="BE7" i="42"/>
  <c r="AR7" i="42"/>
  <c r="AL7" i="42"/>
  <c r="AI7" i="42"/>
  <c r="AH7" i="42" s="1"/>
  <c r="Q7" i="42"/>
  <c r="N7" i="42"/>
  <c r="M7" i="42" s="1"/>
  <c r="H7" i="42"/>
  <c r="DA38" i="42"/>
  <c r="CK38" i="42"/>
  <c r="BK36" i="42"/>
  <c r="BJ36" i="42" s="1"/>
  <c r="BN36" i="42"/>
  <c r="R36" i="42"/>
  <c r="CH36" i="42" s="1"/>
  <c r="W36" i="42"/>
  <c r="N36" i="42"/>
  <c r="M36" i="42" s="1"/>
  <c r="Q36" i="42"/>
  <c r="G36" i="42"/>
  <c r="F36" i="42" s="1"/>
  <c r="J36" i="42"/>
  <c r="BA35" i="42"/>
  <c r="CM35" i="42" s="1"/>
  <c r="BF35" i="42"/>
  <c r="AW35" i="42"/>
  <c r="AV35" i="42" s="1"/>
  <c r="AZ35" i="42"/>
  <c r="Y35" i="42"/>
  <c r="CI35" i="42" s="1"/>
  <c r="AD35" i="42"/>
  <c r="U35" i="42"/>
  <c r="T35" i="42" s="1"/>
  <c r="X35" i="42"/>
  <c r="AP34" i="42"/>
  <c r="AO34" i="42" s="1"/>
  <c r="AQ34" i="42"/>
  <c r="AI34" i="42"/>
  <c r="AH34" i="42" s="1"/>
  <c r="AL34" i="42"/>
  <c r="AF32" i="42"/>
  <c r="AK32" i="42"/>
  <c r="BO31" i="42"/>
  <c r="DG31" i="42" s="1"/>
  <c r="BS31" i="42"/>
  <c r="BU31" i="42"/>
  <c r="BO29" i="42"/>
  <c r="DG29" i="42" s="1"/>
  <c r="BS29" i="42"/>
  <c r="BU29" i="42"/>
  <c r="BH29" i="42"/>
  <c r="BK29" i="42"/>
  <c r="BJ29" i="42" s="1"/>
  <c r="BN29" i="42"/>
  <c r="BD29" i="42"/>
  <c r="BC29" i="42" s="1"/>
  <c r="BG29" i="42"/>
  <c r="AT28" i="42"/>
  <c r="AY28" i="42"/>
  <c r="AM28" i="42"/>
  <c r="AP28" i="42"/>
  <c r="AO28" i="42" s="1"/>
  <c r="AS28" i="42"/>
  <c r="R28" i="42"/>
  <c r="CP28" i="42" s="1"/>
  <c r="W28" i="42"/>
  <c r="K28" i="42"/>
  <c r="N28" i="42"/>
  <c r="M28" i="42" s="1"/>
  <c r="Q28" i="42"/>
  <c r="G28" i="42"/>
  <c r="F28" i="42" s="1"/>
  <c r="J28" i="42"/>
  <c r="BA27" i="42"/>
  <c r="CU27" i="42" s="1"/>
  <c r="BF27" i="42"/>
  <c r="AT27" i="42"/>
  <c r="AW27" i="42"/>
  <c r="AV27" i="42" s="1"/>
  <c r="AZ27" i="42"/>
  <c r="AP27" i="42"/>
  <c r="AO27" i="42" s="1"/>
  <c r="AS27" i="42"/>
  <c r="CS29" i="42"/>
  <c r="CY33" i="42"/>
  <c r="DC33" i="42"/>
  <c r="CX34" i="42"/>
  <c r="BM39" i="42"/>
  <c r="BE39" i="42"/>
  <c r="AZ39" i="42"/>
  <c r="AR38" i="42"/>
  <c r="AJ38" i="42"/>
  <c r="P38" i="42"/>
  <c r="H38" i="42"/>
  <c r="Q37" i="42"/>
  <c r="AZ36" i="42"/>
  <c r="AZ34" i="42"/>
  <c r="J32" i="42"/>
  <c r="AL30" i="42"/>
  <c r="J30" i="42"/>
  <c r="AL26" i="42"/>
  <c r="K37" i="42"/>
  <c r="P37" i="42"/>
  <c r="G37" i="42"/>
  <c r="F37" i="42" s="1"/>
  <c r="J37" i="42"/>
  <c r="AT36" i="42"/>
  <c r="DB36" i="42" s="1"/>
  <c r="AY36" i="42"/>
  <c r="AP36" i="42"/>
  <c r="AO36" i="42" s="1"/>
  <c r="AS36" i="42"/>
  <c r="AI36" i="42"/>
  <c r="AH36" i="42" s="1"/>
  <c r="AL36" i="42"/>
  <c r="AT34" i="42"/>
  <c r="DB34" i="42" s="1"/>
  <c r="AY34" i="42"/>
  <c r="AB32" i="42"/>
  <c r="AA32" i="42" s="1"/>
  <c r="AC32" i="42"/>
  <c r="D32" i="42"/>
  <c r="CG32" i="42" s="1"/>
  <c r="CN32" i="42" s="1"/>
  <c r="I32" i="42"/>
  <c r="BK31" i="42"/>
  <c r="BJ31" i="42" s="1"/>
  <c r="BL31" i="42"/>
  <c r="BD31" i="42"/>
  <c r="BC31" i="42" s="1"/>
  <c r="BG31" i="42"/>
  <c r="AF30" i="42"/>
  <c r="AK30" i="42"/>
  <c r="Y30" i="42"/>
  <c r="AB30" i="42"/>
  <c r="AA30" i="42" s="1"/>
  <c r="AE30" i="42"/>
  <c r="D30" i="42"/>
  <c r="CO30" i="42" s="1"/>
  <c r="CV30" i="42" s="1"/>
  <c r="I30" i="42"/>
  <c r="AF26" i="42"/>
  <c r="AK26" i="42"/>
  <c r="Y26" i="42"/>
  <c r="AB26" i="42"/>
  <c r="AA26" i="42" s="1"/>
  <c r="AE26" i="42"/>
  <c r="U26" i="42"/>
  <c r="T26" i="42" s="1"/>
  <c r="X26" i="42"/>
  <c r="P25" i="42"/>
  <c r="J25" i="42"/>
  <c r="G25" i="42"/>
  <c r="F25" i="42" s="1"/>
  <c r="BT24" i="42"/>
  <c r="W24" i="42"/>
  <c r="Q24" i="42"/>
  <c r="N24" i="42"/>
  <c r="M24" i="42" s="1"/>
  <c r="BF23" i="42"/>
  <c r="AZ23" i="42"/>
  <c r="AW23" i="42"/>
  <c r="AV23" i="42" s="1"/>
  <c r="AD23" i="42"/>
  <c r="X23" i="42"/>
  <c r="U23" i="42"/>
  <c r="T23" i="42" s="1"/>
  <c r="Q23" i="42"/>
  <c r="BM22" i="42"/>
  <c r="BG22" i="42"/>
  <c r="BD22" i="42"/>
  <c r="BC22" i="42" s="1"/>
  <c r="AZ22" i="42"/>
  <c r="I22" i="42"/>
  <c r="BU21" i="42"/>
  <c r="BS21" i="42"/>
  <c r="BN21" i="42"/>
  <c r="BK21" i="42"/>
  <c r="BJ21" i="42" s="1"/>
  <c r="BG21" i="42"/>
  <c r="AY20" i="42"/>
  <c r="AS20" i="42"/>
  <c r="AP20" i="42"/>
  <c r="AO20" i="42" s="1"/>
  <c r="P19" i="42"/>
  <c r="J19" i="42"/>
  <c r="G19" i="42"/>
  <c r="F19" i="42" s="1"/>
  <c r="BM18" i="42"/>
  <c r="BE18" i="42"/>
  <c r="AZ18" i="42"/>
  <c r="AR17" i="42"/>
  <c r="AJ17" i="42"/>
  <c r="AR15" i="42"/>
  <c r="AL15" i="42"/>
  <c r="AI15" i="42"/>
  <c r="AH15" i="42" s="1"/>
  <c r="P15" i="42"/>
  <c r="J15" i="42"/>
  <c r="G15" i="42"/>
  <c r="F15" i="42" s="1"/>
  <c r="BT14" i="42"/>
  <c r="BN14" i="42"/>
  <c r="W14" i="42"/>
  <c r="Q14" i="42"/>
  <c r="N14" i="42"/>
  <c r="M14" i="42" s="1"/>
  <c r="J14" i="42"/>
  <c r="AD13" i="42"/>
  <c r="X13" i="42"/>
  <c r="U13" i="42"/>
  <c r="T13" i="42" s="1"/>
  <c r="AK12" i="42"/>
  <c r="AE12" i="42"/>
  <c r="AB12" i="42"/>
  <c r="AA12" i="42" s="1"/>
  <c r="X12" i="42"/>
  <c r="P11" i="42"/>
  <c r="J11" i="42"/>
  <c r="G11" i="42"/>
  <c r="F11" i="42" s="1"/>
  <c r="BT10" i="42"/>
  <c r="W10" i="42"/>
  <c r="Q10" i="42"/>
  <c r="N10" i="42"/>
  <c r="M10" i="42" s="1"/>
  <c r="AK8" i="42"/>
  <c r="AE8" i="42"/>
  <c r="AB8" i="42"/>
  <c r="AA8" i="42" s="1"/>
  <c r="I8" i="42"/>
  <c r="BU7" i="42"/>
  <c r="BS7" i="42"/>
  <c r="BN7" i="42"/>
  <c r="BK7" i="42"/>
  <c r="BJ7" i="42" s="1"/>
  <c r="BG7" i="42"/>
  <c r="P7" i="42"/>
  <c r="J7" i="42"/>
  <c r="G7" i="42"/>
  <c r="F7" i="42" s="1"/>
  <c r="BT6" i="42"/>
  <c r="BN6" i="42"/>
  <c r="BF5" i="42"/>
  <c r="BF40" i="42" s="1"/>
  <c r="BB45" i="42" s="1"/>
  <c r="BA45" i="42" s="1"/>
  <c r="AZ5" i="42"/>
  <c r="AZ40" i="42" s="1"/>
  <c r="AU47" i="42" s="1"/>
  <c r="AT47" i="42" s="1"/>
  <c r="AW5" i="42"/>
  <c r="AS5" i="42"/>
  <c r="AS40" i="42" s="1"/>
  <c r="AN47" i="42" s="1"/>
  <c r="AM47" i="42" s="1"/>
  <c r="BH5" i="42"/>
  <c r="BK5" i="42"/>
  <c r="BN5" i="42"/>
  <c r="BN40" i="42" s="1"/>
  <c r="BI47" i="42" s="1"/>
  <c r="BH47" i="42" s="1"/>
  <c r="BL5" i="42"/>
  <c r="BL40" i="42" s="1"/>
  <c r="BI43" i="42" s="1"/>
  <c r="BH43" i="42" s="1"/>
  <c r="BI40" i="42"/>
  <c r="BI50" i="42" s="1"/>
  <c r="BH50" i="42" s="1"/>
  <c r="K5" i="42"/>
  <c r="P5" i="42"/>
  <c r="P40" i="42" s="1"/>
  <c r="L45" i="42" s="1"/>
  <c r="K45" i="42" s="1"/>
  <c r="N5" i="42"/>
  <c r="Q5" i="42"/>
  <c r="Q40" i="42" s="1"/>
  <c r="L47" i="42" s="1"/>
  <c r="K47" i="42" s="1"/>
  <c r="L42" i="42"/>
  <c r="N42" i="42" s="1"/>
  <c r="R39" i="42"/>
  <c r="CP39" i="42" s="1"/>
  <c r="W39" i="42"/>
  <c r="N39" i="42"/>
  <c r="M39" i="42" s="1"/>
  <c r="Q39" i="42"/>
  <c r="Y38" i="42"/>
  <c r="CA38" i="42" s="1"/>
  <c r="AD38" i="42"/>
  <c r="U38" i="42"/>
  <c r="T38" i="42" s="1"/>
  <c r="X38" i="42"/>
  <c r="AW37" i="42"/>
  <c r="AV37" i="42" s="1"/>
  <c r="AX37" i="42"/>
  <c r="U37" i="42"/>
  <c r="T37" i="42" s="1"/>
  <c r="V37" i="42"/>
  <c r="BD36" i="42"/>
  <c r="BC36" i="42" s="1"/>
  <c r="BE36" i="42"/>
  <c r="AB36" i="42"/>
  <c r="AA36" i="42" s="1"/>
  <c r="AC36" i="42"/>
  <c r="BO35" i="42"/>
  <c r="DG35" i="42" s="1"/>
  <c r="BS35" i="42"/>
  <c r="BU35" i="42"/>
  <c r="AM35" i="42"/>
  <c r="DA35" i="42" s="1"/>
  <c r="AR35" i="42"/>
  <c r="K35" i="42"/>
  <c r="P35" i="42"/>
  <c r="BH34" i="42"/>
  <c r="BM34" i="42"/>
  <c r="BD34" i="42"/>
  <c r="BC34" i="42" s="1"/>
  <c r="BG34" i="42"/>
  <c r="D34" i="42"/>
  <c r="I34" i="42"/>
  <c r="AM33" i="42"/>
  <c r="AR33" i="42"/>
  <c r="AI33" i="42"/>
  <c r="AH33" i="42" s="1"/>
  <c r="AL33" i="42"/>
  <c r="R32" i="42"/>
  <c r="W32" i="42"/>
  <c r="N32" i="42"/>
  <c r="M32" i="42" s="1"/>
  <c r="Q32" i="42"/>
  <c r="Y31" i="42"/>
  <c r="AD31" i="42"/>
  <c r="U31" i="42"/>
  <c r="T31" i="42" s="1"/>
  <c r="X31" i="42"/>
  <c r="R30" i="42"/>
  <c r="W30" i="42"/>
  <c r="K30" i="42"/>
  <c r="N30" i="42"/>
  <c r="M30" i="42" s="1"/>
  <c r="Q30" i="42"/>
  <c r="Y29" i="42"/>
  <c r="AD29" i="42"/>
  <c r="R29" i="42"/>
  <c r="U29" i="42"/>
  <c r="T29" i="42" s="1"/>
  <c r="X29" i="42"/>
  <c r="AF28" i="42"/>
  <c r="AK28" i="42"/>
  <c r="Y28" i="42"/>
  <c r="AB28" i="42"/>
  <c r="AA28" i="42" s="1"/>
  <c r="AE28" i="42"/>
  <c r="BO27" i="42"/>
  <c r="DG27" i="42" s="1"/>
  <c r="BS27" i="42"/>
  <c r="BU27" i="42"/>
  <c r="BH27" i="42"/>
  <c r="BK27" i="42"/>
  <c r="BJ27" i="42" s="1"/>
  <c r="BN27" i="42"/>
  <c r="D27" i="42"/>
  <c r="G27" i="42"/>
  <c r="F27" i="42" s="1"/>
  <c r="J27" i="42"/>
  <c r="H27" i="42"/>
  <c r="AT26" i="42"/>
  <c r="AY26" i="42"/>
  <c r="AW26" i="42"/>
  <c r="AV26" i="42" s="1"/>
  <c r="AZ26" i="42"/>
  <c r="AT25" i="42"/>
  <c r="AW25" i="42"/>
  <c r="AV25" i="42" s="1"/>
  <c r="AZ25" i="42"/>
  <c r="AX25" i="42"/>
  <c r="BH24" i="42"/>
  <c r="BM24" i="42"/>
  <c r="BK24" i="42"/>
  <c r="BJ24" i="42" s="1"/>
  <c r="BN24" i="42"/>
  <c r="AF23" i="42"/>
  <c r="AI23" i="42"/>
  <c r="AH23" i="42" s="1"/>
  <c r="AL23" i="42"/>
  <c r="AJ23" i="42"/>
  <c r="BO22" i="42"/>
  <c r="DG22" i="42" s="1"/>
  <c r="BT22" i="42"/>
  <c r="R22" i="42"/>
  <c r="W22" i="42"/>
  <c r="U22" i="42"/>
  <c r="T22" i="42" s="1"/>
  <c r="X22" i="42"/>
  <c r="R21" i="42"/>
  <c r="U21" i="42"/>
  <c r="T21" i="42" s="1"/>
  <c r="X21" i="42"/>
  <c r="V21" i="42"/>
  <c r="AF20" i="42"/>
  <c r="AK20" i="42"/>
  <c r="AI20" i="42"/>
  <c r="AH20" i="42" s="1"/>
  <c r="AL20" i="42"/>
  <c r="AT19" i="42"/>
  <c r="AW19" i="42"/>
  <c r="AV19" i="42" s="1"/>
  <c r="AZ19" i="42"/>
  <c r="AX19" i="42"/>
  <c r="N18" i="42"/>
  <c r="M18" i="42" s="1"/>
  <c r="Q18" i="42"/>
  <c r="O18" i="42"/>
  <c r="Y17" i="42"/>
  <c r="AD17" i="42"/>
  <c r="AB17" i="42"/>
  <c r="AA17" i="42" s="1"/>
  <c r="AE17" i="42"/>
  <c r="R15" i="42"/>
  <c r="U15" i="42"/>
  <c r="T15" i="42" s="1"/>
  <c r="X15" i="42"/>
  <c r="V15" i="42"/>
  <c r="AF14" i="42"/>
  <c r="AK14" i="42"/>
  <c r="AI14" i="42"/>
  <c r="AH14" i="42" s="1"/>
  <c r="AL14" i="42"/>
  <c r="BO13" i="42"/>
  <c r="DG13" i="42" s="1"/>
  <c r="BS13" i="42"/>
  <c r="BU13" i="42"/>
  <c r="BR13" i="42"/>
  <c r="BQ13" i="42" s="1"/>
  <c r="D13" i="42"/>
  <c r="G13" i="42"/>
  <c r="F13" i="42" s="1"/>
  <c r="J13" i="42"/>
  <c r="H13" i="42"/>
  <c r="AT12" i="42"/>
  <c r="AY12" i="42"/>
  <c r="AW12" i="42"/>
  <c r="AV12" i="42" s="1"/>
  <c r="AZ12" i="42"/>
  <c r="AT11" i="42"/>
  <c r="AW11" i="42"/>
  <c r="AV11" i="42" s="1"/>
  <c r="AZ11" i="42"/>
  <c r="AX11" i="42"/>
  <c r="BH10" i="42"/>
  <c r="BM10" i="42"/>
  <c r="BK10" i="42"/>
  <c r="BJ10" i="42" s="1"/>
  <c r="BN10" i="42"/>
  <c r="K8" i="42"/>
  <c r="N8" i="42"/>
  <c r="M8" i="42" s="1"/>
  <c r="Q8" i="42"/>
  <c r="O8" i="42"/>
  <c r="Y7" i="42"/>
  <c r="AD7" i="42"/>
  <c r="AB7" i="42"/>
  <c r="AA7" i="42" s="1"/>
  <c r="AE7" i="42"/>
  <c r="Y6" i="42"/>
  <c r="AB6" i="42"/>
  <c r="AA6" i="42" s="1"/>
  <c r="AE6" i="42"/>
  <c r="AC6" i="42"/>
  <c r="AT39" i="42"/>
  <c r="CD39" i="42" s="1"/>
  <c r="AY39" i="42"/>
  <c r="AP39" i="42"/>
  <c r="AO39" i="42" s="1"/>
  <c r="AS39" i="42"/>
  <c r="BA38" i="42"/>
  <c r="CE38" i="42" s="1"/>
  <c r="BF38" i="42"/>
  <c r="AW38" i="42"/>
  <c r="AV38" i="42" s="1"/>
  <c r="AZ38" i="42"/>
  <c r="BA37" i="42"/>
  <c r="CE37" i="42" s="1"/>
  <c r="BF37" i="42"/>
  <c r="Y37" i="42"/>
  <c r="CA37" i="42" s="1"/>
  <c r="AD37" i="42"/>
  <c r="BH36" i="42"/>
  <c r="BM36" i="42"/>
  <c r="AF36" i="42"/>
  <c r="CZ36" i="42" s="1"/>
  <c r="AK36" i="42"/>
  <c r="D36" i="42"/>
  <c r="I36" i="42"/>
  <c r="BK35" i="42"/>
  <c r="BJ35" i="42" s="1"/>
  <c r="BL35" i="42"/>
  <c r="AI35" i="42"/>
  <c r="AH35" i="42" s="1"/>
  <c r="AJ35" i="42"/>
  <c r="G35" i="42"/>
  <c r="F35" i="42" s="1"/>
  <c r="H35" i="42"/>
  <c r="AF34" i="42"/>
  <c r="AK34" i="42"/>
  <c r="AB34" i="42"/>
  <c r="AA34" i="42" s="1"/>
  <c r="AE34" i="42"/>
  <c r="BO33" i="42"/>
  <c r="DG33" i="42" s="1"/>
  <c r="BS33" i="42"/>
  <c r="BU33" i="42"/>
  <c r="BK33" i="42"/>
  <c r="BJ33" i="42" s="1"/>
  <c r="BN33" i="42"/>
  <c r="K33" i="42"/>
  <c r="P33" i="42"/>
  <c r="G33" i="42"/>
  <c r="F33" i="42" s="1"/>
  <c r="J33" i="42"/>
  <c r="AT32" i="42"/>
  <c r="AY32" i="42"/>
  <c r="AP32" i="42"/>
  <c r="AO32" i="42" s="1"/>
  <c r="AS32" i="42"/>
  <c r="BA31" i="42"/>
  <c r="BF31" i="42"/>
  <c r="AW31" i="42"/>
  <c r="AV31" i="42" s="1"/>
  <c r="AZ31" i="42"/>
  <c r="AT30" i="42"/>
  <c r="AY30" i="42"/>
  <c r="AM30" i="42"/>
  <c r="AP30" i="42"/>
  <c r="AO30" i="42" s="1"/>
  <c r="AS30" i="42"/>
  <c r="BA29" i="42"/>
  <c r="BF29" i="42"/>
  <c r="AT29" i="42"/>
  <c r="AW29" i="42"/>
  <c r="AV29" i="42" s="1"/>
  <c r="AZ29" i="42"/>
  <c r="BH28" i="42"/>
  <c r="BM28" i="42"/>
  <c r="BA28" i="42"/>
  <c r="BD28" i="42"/>
  <c r="BC28" i="42" s="1"/>
  <c r="BG28" i="42"/>
  <c r="D28" i="42"/>
  <c r="I28" i="42"/>
  <c r="AM27" i="42"/>
  <c r="AR27" i="42"/>
  <c r="AF27" i="42"/>
  <c r="AI27" i="42"/>
  <c r="AH27" i="42" s="1"/>
  <c r="AL27" i="42"/>
  <c r="K27" i="42"/>
  <c r="N27" i="42"/>
  <c r="M27" i="42" s="1"/>
  <c r="P27" i="42"/>
  <c r="AM26" i="42"/>
  <c r="AP26" i="42"/>
  <c r="AO26" i="42" s="1"/>
  <c r="AS26" i="42"/>
  <c r="AQ26" i="42"/>
  <c r="BA25" i="42"/>
  <c r="BF25" i="42"/>
  <c r="BD25" i="42"/>
  <c r="BC25" i="42" s="1"/>
  <c r="BG25" i="42"/>
  <c r="BA24" i="42"/>
  <c r="BD24" i="42"/>
  <c r="BC24" i="42" s="1"/>
  <c r="BG24" i="42"/>
  <c r="BE24" i="42"/>
  <c r="D24" i="42"/>
  <c r="I24" i="42"/>
  <c r="G24" i="42"/>
  <c r="F24" i="42" s="1"/>
  <c r="J24" i="42"/>
  <c r="AM23" i="42"/>
  <c r="AR23" i="42"/>
  <c r="AP23" i="42"/>
  <c r="AO23" i="42" s="1"/>
  <c r="AS23" i="42"/>
  <c r="K22" i="42"/>
  <c r="N22" i="42"/>
  <c r="M22" i="42" s="1"/>
  <c r="Q22" i="42"/>
  <c r="O22" i="42"/>
  <c r="Y21" i="42"/>
  <c r="AD21" i="42"/>
  <c r="AB21" i="42"/>
  <c r="AA21" i="42" s="1"/>
  <c r="AE21" i="42"/>
  <c r="Y20" i="42"/>
  <c r="AB20" i="42"/>
  <c r="AA20" i="42" s="1"/>
  <c r="AE20" i="42"/>
  <c r="AC20" i="42"/>
  <c r="BA19" i="42"/>
  <c r="BF19" i="42"/>
  <c r="BD19" i="42"/>
  <c r="BC19" i="42" s="1"/>
  <c r="BG19" i="42"/>
  <c r="BT18" i="42"/>
  <c r="BU18" i="42"/>
  <c r="R18" i="42"/>
  <c r="W18" i="42"/>
  <c r="U18" i="42"/>
  <c r="T18" i="42" s="1"/>
  <c r="X18" i="42"/>
  <c r="U17" i="42"/>
  <c r="T17" i="42" s="1"/>
  <c r="X17" i="42"/>
  <c r="V17" i="42"/>
  <c r="AP16" i="42"/>
  <c r="AO16" i="42" s="1"/>
  <c r="AQ16" i="42"/>
  <c r="N16" i="42"/>
  <c r="M16" i="42" s="1"/>
  <c r="O16" i="42"/>
  <c r="Y15" i="42"/>
  <c r="AD15" i="42"/>
  <c r="AB15" i="42"/>
  <c r="AA15" i="42" s="1"/>
  <c r="AE15" i="42"/>
  <c r="Y14" i="42"/>
  <c r="AB14" i="42"/>
  <c r="AA14" i="42" s="1"/>
  <c r="AE14" i="42"/>
  <c r="AC14" i="42"/>
  <c r="BH13" i="42"/>
  <c r="BK13" i="42"/>
  <c r="BJ13" i="42" s="1"/>
  <c r="BN13" i="42"/>
  <c r="BL13" i="42"/>
  <c r="K13" i="42"/>
  <c r="P13" i="42"/>
  <c r="N13" i="42"/>
  <c r="M13" i="42" s="1"/>
  <c r="Q13" i="42"/>
  <c r="AM12" i="42"/>
  <c r="AP12" i="42"/>
  <c r="AO12" i="42" s="1"/>
  <c r="AS12" i="42"/>
  <c r="AQ12" i="42"/>
  <c r="BA11" i="42"/>
  <c r="BF11" i="42"/>
  <c r="BD11" i="42"/>
  <c r="BC11" i="42" s="1"/>
  <c r="BG11" i="42"/>
  <c r="BA10" i="42"/>
  <c r="BD10" i="42"/>
  <c r="BC10" i="42" s="1"/>
  <c r="BG10" i="42"/>
  <c r="BE10" i="42"/>
  <c r="D10" i="42"/>
  <c r="I10" i="42"/>
  <c r="G10" i="42"/>
  <c r="F10" i="42" s="1"/>
  <c r="J10" i="42"/>
  <c r="BO8" i="42"/>
  <c r="DG8" i="42" s="1"/>
  <c r="BT8" i="42"/>
  <c r="R8" i="42"/>
  <c r="W8" i="42"/>
  <c r="U8" i="42"/>
  <c r="T8" i="42" s="1"/>
  <c r="X8" i="42"/>
  <c r="R7" i="42"/>
  <c r="U7" i="42"/>
  <c r="T7" i="42" s="1"/>
  <c r="X7" i="42"/>
  <c r="V7" i="42"/>
  <c r="AF6" i="42"/>
  <c r="AK6" i="42"/>
  <c r="AI6" i="42"/>
  <c r="AH6" i="42" s="1"/>
  <c r="AL6" i="42"/>
  <c r="BO5" i="42"/>
  <c r="DG5" i="42" s="1"/>
  <c r="BS5" i="42"/>
  <c r="BS40" i="42" s="1"/>
  <c r="BP43" i="42" s="1"/>
  <c r="BO43" i="42" s="1"/>
  <c r="BU5" i="42"/>
  <c r="BU40" i="42" s="1"/>
  <c r="BP47" i="42" s="1"/>
  <c r="BO47" i="42" s="1"/>
  <c r="BR5" i="42"/>
  <c r="BP42" i="42"/>
  <c r="BR42" i="42" s="1"/>
  <c r="D5" i="42"/>
  <c r="G5" i="42"/>
  <c r="J5" i="42"/>
  <c r="J40" i="42" s="1"/>
  <c r="E47" i="42" s="1"/>
  <c r="D47" i="42" s="1"/>
  <c r="H5" i="42"/>
  <c r="H40" i="42" s="1"/>
  <c r="E43" i="42" s="1"/>
  <c r="D43" i="42" s="1"/>
  <c r="E40" i="42"/>
  <c r="E50" i="42" s="1"/>
  <c r="D50" i="42" s="1"/>
  <c r="E44" i="42"/>
  <c r="CX6" i="42"/>
  <c r="CW8" i="42"/>
  <c r="DD8" i="42" s="1"/>
  <c r="CG8" i="42"/>
  <c r="CN8" i="42" s="1"/>
  <c r="DA11" i="42"/>
  <c r="CW18" i="42"/>
  <c r="DD18" i="42" s="1"/>
  <c r="CO18" i="42"/>
  <c r="CV18" i="42" s="1"/>
  <c r="CG18" i="42"/>
  <c r="CN18" i="42" s="1"/>
  <c r="D48" i="42"/>
  <c r="CS19" i="42"/>
  <c r="CQ23" i="42"/>
  <c r="CS25" i="42"/>
  <c r="CQ33" i="42"/>
  <c r="CK37" i="42"/>
  <c r="X39" i="42"/>
  <c r="U39" i="42"/>
  <c r="T39" i="42" s="1"/>
  <c r="O39" i="42"/>
  <c r="AE38" i="42"/>
  <c r="AB38" i="42"/>
  <c r="AA38" i="42" s="1"/>
  <c r="V38" i="42"/>
  <c r="BR35" i="42"/>
  <c r="BQ35" i="42" s="1"/>
  <c r="AS35" i="42"/>
  <c r="AP35" i="42"/>
  <c r="AO35" i="42" s="1"/>
  <c r="Q35" i="42"/>
  <c r="N35" i="42"/>
  <c r="M35" i="42" s="1"/>
  <c r="BN34" i="42"/>
  <c r="BK34" i="42"/>
  <c r="BJ34" i="42" s="1"/>
  <c r="BE34" i="42"/>
  <c r="J34" i="42"/>
  <c r="G34" i="42"/>
  <c r="F34" i="42" s="1"/>
  <c r="AS33" i="42"/>
  <c r="AP33" i="42"/>
  <c r="AO33" i="42" s="1"/>
  <c r="AJ33" i="42"/>
  <c r="X32" i="42"/>
  <c r="U32" i="42"/>
  <c r="T32" i="42" s="1"/>
  <c r="O32" i="42"/>
  <c r="AE31" i="42"/>
  <c r="AB31" i="42"/>
  <c r="AA31" i="42" s="1"/>
  <c r="V31" i="42"/>
  <c r="X30" i="42"/>
  <c r="U30" i="42"/>
  <c r="T30" i="42" s="1"/>
  <c r="O30" i="42"/>
  <c r="AE29" i="42"/>
  <c r="AB29" i="42"/>
  <c r="AA29" i="42" s="1"/>
  <c r="V29" i="42"/>
  <c r="AL28" i="42"/>
  <c r="AI28" i="42"/>
  <c r="AH28" i="42" s="1"/>
  <c r="AC28" i="42"/>
  <c r="BR27" i="42"/>
  <c r="BQ27" i="42" s="1"/>
  <c r="BL27" i="42"/>
  <c r="AX26" i="42"/>
  <c r="BL24" i="42"/>
  <c r="V22" i="42"/>
  <c r="AJ20" i="42"/>
  <c r="AC17" i="42"/>
  <c r="AJ14" i="42"/>
  <c r="BT13" i="42"/>
  <c r="AX12" i="42"/>
  <c r="BL10" i="42"/>
  <c r="AC7" i="42"/>
  <c r="BO26" i="42"/>
  <c r="DG26" i="42" s="1"/>
  <c r="BT26" i="42"/>
  <c r="R26" i="42"/>
  <c r="W26" i="42"/>
  <c r="K26" i="42"/>
  <c r="N26" i="42"/>
  <c r="M26" i="42" s="1"/>
  <c r="Q26" i="42"/>
  <c r="Y25" i="42"/>
  <c r="AD25" i="42"/>
  <c r="R25" i="42"/>
  <c r="U25" i="42"/>
  <c r="T25" i="42" s="1"/>
  <c r="X25" i="42"/>
  <c r="AF24" i="42"/>
  <c r="AK24" i="42"/>
  <c r="Y24" i="42"/>
  <c r="AB24" i="42"/>
  <c r="AA24" i="42" s="1"/>
  <c r="AE24" i="42"/>
  <c r="BO23" i="42"/>
  <c r="DG23" i="42" s="1"/>
  <c r="BS23" i="42"/>
  <c r="BU23" i="42"/>
  <c r="BH23" i="42"/>
  <c r="BK23" i="42"/>
  <c r="BJ23" i="42" s="1"/>
  <c r="BN23" i="42"/>
  <c r="K23" i="42"/>
  <c r="P23" i="42"/>
  <c r="D23" i="42"/>
  <c r="G23" i="42"/>
  <c r="F23" i="42" s="1"/>
  <c r="J23" i="42"/>
  <c r="AT22" i="42"/>
  <c r="AY22" i="42"/>
  <c r="AM22" i="42"/>
  <c r="AP22" i="42"/>
  <c r="AO22" i="42" s="1"/>
  <c r="AS22" i="42"/>
  <c r="BA21" i="42"/>
  <c r="BF21" i="42"/>
  <c r="AT21" i="42"/>
  <c r="AW21" i="42"/>
  <c r="AV21" i="42" s="1"/>
  <c r="AZ21" i="42"/>
  <c r="BH20" i="42"/>
  <c r="BM20" i="42"/>
  <c r="BA20" i="42"/>
  <c r="BD20" i="42"/>
  <c r="BC20" i="42" s="1"/>
  <c r="BG20" i="42"/>
  <c r="D20" i="42"/>
  <c r="I20" i="42"/>
  <c r="Y19" i="42"/>
  <c r="AD19" i="42"/>
  <c r="R19" i="42"/>
  <c r="BZ19" i="42" s="1"/>
  <c r="U19" i="42"/>
  <c r="T19" i="42" s="1"/>
  <c r="X19" i="42"/>
  <c r="AT18" i="42"/>
  <c r="AY18" i="42"/>
  <c r="AP18" i="42"/>
  <c r="AO18" i="42" s="1"/>
  <c r="AS18" i="42"/>
  <c r="BA17" i="42"/>
  <c r="BF17" i="42"/>
  <c r="AW17" i="42"/>
  <c r="AV17" i="42" s="1"/>
  <c r="AZ17" i="42"/>
  <c r="AT16" i="42"/>
  <c r="AY16" i="42"/>
  <c r="R16" i="42"/>
  <c r="W16" i="42"/>
  <c r="BA15" i="42"/>
  <c r="BF15" i="42"/>
  <c r="AT15" i="42"/>
  <c r="AW15" i="42"/>
  <c r="AV15" i="42" s="1"/>
  <c r="AZ15" i="42"/>
  <c r="BH14" i="42"/>
  <c r="BM14" i="42"/>
  <c r="BA14" i="42"/>
  <c r="BD14" i="42"/>
  <c r="BC14" i="42" s="1"/>
  <c r="BG14" i="42"/>
  <c r="D14" i="42"/>
  <c r="I14" i="42"/>
  <c r="AM13" i="42"/>
  <c r="AR13" i="42"/>
  <c r="AF13" i="42"/>
  <c r="AI13" i="42"/>
  <c r="AH13" i="42" s="1"/>
  <c r="AL13" i="42"/>
  <c r="BO12" i="42"/>
  <c r="DG12" i="42" s="1"/>
  <c r="BT12" i="42"/>
  <c r="R12" i="42"/>
  <c r="W12" i="42"/>
  <c r="K12" i="42"/>
  <c r="N12" i="42"/>
  <c r="M12" i="42" s="1"/>
  <c r="Q12" i="42"/>
  <c r="Y11" i="42"/>
  <c r="AD11" i="42"/>
  <c r="R11" i="42"/>
  <c r="U11" i="42"/>
  <c r="T11" i="42" s="1"/>
  <c r="X11" i="42"/>
  <c r="AF10" i="42"/>
  <c r="AK10" i="42"/>
  <c r="Y10" i="42"/>
  <c r="AB10" i="42"/>
  <c r="AA10" i="42" s="1"/>
  <c r="AE10" i="42"/>
  <c r="K9" i="42"/>
  <c r="P9" i="42"/>
  <c r="D9" i="42"/>
  <c r="CO9" i="42" s="1"/>
  <c r="CV9" i="42" s="1"/>
  <c r="G9" i="42"/>
  <c r="F9" i="42" s="1"/>
  <c r="J9" i="42"/>
  <c r="AT8" i="42"/>
  <c r="AY8" i="42"/>
  <c r="AM8" i="42"/>
  <c r="AP8" i="42"/>
  <c r="AO8" i="42" s="1"/>
  <c r="AS8" i="42"/>
  <c r="BA7" i="42"/>
  <c r="BF7" i="42"/>
  <c r="AT7" i="42"/>
  <c r="AW7" i="42"/>
  <c r="AV7" i="42" s="1"/>
  <c r="AZ7" i="42"/>
  <c r="BH6" i="42"/>
  <c r="BM6" i="42"/>
  <c r="BA6" i="42"/>
  <c r="BD6" i="42"/>
  <c r="BC6" i="42" s="1"/>
  <c r="BG6" i="42"/>
  <c r="D6" i="42"/>
  <c r="I6" i="42"/>
  <c r="AM5" i="42"/>
  <c r="AR5" i="42"/>
  <c r="AR40" i="42" s="1"/>
  <c r="AN45" i="42" s="1"/>
  <c r="AM45" i="42" s="1"/>
  <c r="AF5" i="42"/>
  <c r="AI5" i="42"/>
  <c r="AL5" i="42"/>
  <c r="AL40" i="42" s="1"/>
  <c r="AG47" i="42" s="1"/>
  <c r="AF47" i="42" s="1"/>
  <c r="BO39" i="42"/>
  <c r="DG39" i="42" s="1"/>
  <c r="BR39" i="42"/>
  <c r="BQ39" i="42" s="1"/>
  <c r="BS39" i="42"/>
  <c r="BU39" i="42"/>
  <c r="AM39" i="42"/>
  <c r="AR39" i="42"/>
  <c r="CB39" i="42"/>
  <c r="CR39" i="42"/>
  <c r="K39" i="42"/>
  <c r="P39" i="42"/>
  <c r="BV39" i="42"/>
  <c r="BY39" i="42"/>
  <c r="CF39" i="42" s="1"/>
  <c r="CG39" i="42"/>
  <c r="CN39" i="42" s="1"/>
  <c r="CO39" i="42"/>
  <c r="CV39" i="42" s="1"/>
  <c r="CW39" i="42"/>
  <c r="DD39" i="42" s="1"/>
  <c r="AT38" i="42"/>
  <c r="AY38" i="42"/>
  <c r="CC38" i="42"/>
  <c r="CS38" i="42"/>
  <c r="R38" i="42"/>
  <c r="W38" i="42"/>
  <c r="BH37" i="42"/>
  <c r="BM37" i="42"/>
  <c r="AF37" i="42"/>
  <c r="AK37" i="42"/>
  <c r="D37" i="42"/>
  <c r="I37" i="42"/>
  <c r="BO36" i="42"/>
  <c r="DG36" i="42" s="1"/>
  <c r="BR36" i="42"/>
  <c r="BQ36" i="42" s="1"/>
  <c r="BS36" i="42"/>
  <c r="BU36" i="42"/>
  <c r="AM36" i="42"/>
  <c r="AR36" i="42"/>
  <c r="K36" i="42"/>
  <c r="P36" i="42"/>
  <c r="AT35" i="42"/>
  <c r="AY35" i="42"/>
  <c r="R35" i="42"/>
  <c r="W35" i="42"/>
  <c r="BA34" i="42"/>
  <c r="BF34" i="42"/>
  <c r="Y34" i="42"/>
  <c r="AD34" i="42"/>
  <c r="BH33" i="42"/>
  <c r="BM33" i="42"/>
  <c r="AF33" i="42"/>
  <c r="AK33" i="42"/>
  <c r="D33" i="42"/>
  <c r="I33" i="42"/>
  <c r="BO32" i="42"/>
  <c r="DG32" i="42" s="1"/>
  <c r="BR32" i="42"/>
  <c r="BQ32" i="42" s="1"/>
  <c r="BS32" i="42"/>
  <c r="BU32" i="42"/>
  <c r="AM32" i="42"/>
  <c r="AR32" i="42"/>
  <c r="K32" i="42"/>
  <c r="P32" i="42"/>
  <c r="AT31" i="42"/>
  <c r="AY31" i="42"/>
  <c r="R31" i="42"/>
  <c r="W31" i="42"/>
  <c r="BA30" i="42"/>
  <c r="BF30" i="42"/>
  <c r="BY19" i="42"/>
  <c r="CF19" i="42" s="1"/>
  <c r="CG19" i="42"/>
  <c r="CN19" i="42" s="1"/>
  <c r="CO19" i="42"/>
  <c r="CV19" i="42" s="1"/>
  <c r="BV19" i="42"/>
  <c r="CW19" i="42"/>
  <c r="DD19" i="42" s="1"/>
  <c r="BG39" i="42"/>
  <c r="AE39" i="42"/>
  <c r="BN38" i="42"/>
  <c r="AL38" i="42"/>
  <c r="J38" i="42"/>
  <c r="AZ37" i="42"/>
  <c r="X37" i="42"/>
  <c r="BG36" i="42"/>
  <c r="AE36" i="42"/>
  <c r="BN35" i="42"/>
  <c r="AL35" i="42"/>
  <c r="J35" i="42"/>
  <c r="AS34" i="42"/>
  <c r="Q34" i="42"/>
  <c r="AZ33" i="42"/>
  <c r="X33" i="42"/>
  <c r="BG32" i="42"/>
  <c r="AE32" i="42"/>
  <c r="BN31" i="42"/>
  <c r="AL31" i="42"/>
  <c r="J31" i="42"/>
  <c r="BA39" i="42"/>
  <c r="BF39" i="42"/>
  <c r="Y39" i="42"/>
  <c r="AD39" i="42"/>
  <c r="BH38" i="42"/>
  <c r="BM38" i="42"/>
  <c r="AF38" i="42"/>
  <c r="AK38" i="42"/>
  <c r="D38" i="42"/>
  <c r="I38" i="42"/>
  <c r="AT37" i="42"/>
  <c r="AY37" i="42"/>
  <c r="DA37" i="42"/>
  <c r="CC37" i="42"/>
  <c r="R37" i="42"/>
  <c r="W37" i="42"/>
  <c r="BA36" i="42"/>
  <c r="BF36" i="42"/>
  <c r="Y36" i="42"/>
  <c r="AD36" i="42"/>
  <c r="BH35" i="42"/>
  <c r="BM35" i="42"/>
  <c r="AF35" i="42"/>
  <c r="AK35" i="42"/>
  <c r="D35" i="42"/>
  <c r="I35" i="42"/>
  <c r="BO34" i="42"/>
  <c r="DG34" i="42" s="1"/>
  <c r="BR34" i="42"/>
  <c r="BQ34" i="42" s="1"/>
  <c r="BS34" i="42"/>
  <c r="BU34" i="42"/>
  <c r="AM34" i="42"/>
  <c r="AR34" i="42"/>
  <c r="K34" i="42"/>
  <c r="P34" i="42"/>
  <c r="AT33" i="42"/>
  <c r="AY33" i="42"/>
  <c r="R33" i="42"/>
  <c r="W33" i="42"/>
  <c r="BA32" i="42"/>
  <c r="BF32" i="42"/>
  <c r="Y32" i="42"/>
  <c r="AD32" i="42"/>
  <c r="BH31" i="42"/>
  <c r="BM31" i="42"/>
  <c r="AF31" i="42"/>
  <c r="AK31" i="42"/>
  <c r="D31" i="42"/>
  <c r="I31" i="42"/>
  <c r="BO30" i="42"/>
  <c r="DG30" i="42" s="1"/>
  <c r="BR30" i="42"/>
  <c r="BQ30" i="42" s="1"/>
  <c r="BS30" i="42"/>
  <c r="BU30" i="42"/>
  <c r="BO18" i="42"/>
  <c r="DG18" i="42" s="1"/>
  <c r="BR18" i="42"/>
  <c r="BQ18" i="42" s="1"/>
  <c r="BS18" i="42"/>
  <c r="AM18" i="42"/>
  <c r="AR18" i="42"/>
  <c r="K18" i="42"/>
  <c r="P18" i="42"/>
  <c r="AT17" i="42"/>
  <c r="AY17" i="42"/>
  <c r="R17" i="42"/>
  <c r="W17" i="42"/>
  <c r="BA16" i="42"/>
  <c r="BF16" i="42"/>
  <c r="Y16" i="42"/>
  <c r="AD16" i="42"/>
  <c r="CE9" i="42"/>
  <c r="CM9" i="42"/>
  <c r="CU9" i="42"/>
  <c r="DC9" i="42"/>
  <c r="CD9" i="42"/>
  <c r="CL9" i="42"/>
  <c r="CT9" i="42"/>
  <c r="DB9" i="42"/>
  <c r="CC9" i="42"/>
  <c r="CK9" i="42"/>
  <c r="CS9" i="42"/>
  <c r="DA9" i="42"/>
  <c r="CB9" i="42"/>
  <c r="CJ9" i="42"/>
  <c r="CR9" i="42"/>
  <c r="CZ9" i="42"/>
  <c r="CA9" i="42"/>
  <c r="CI9" i="42"/>
  <c r="CQ9" i="42"/>
  <c r="CY9" i="42"/>
  <c r="BZ9" i="42"/>
  <c r="CH9" i="42"/>
  <c r="CP9" i="42"/>
  <c r="CX9" i="42"/>
  <c r="AR30" i="42"/>
  <c r="AD30" i="42"/>
  <c r="P30" i="42"/>
  <c r="BM29" i="42"/>
  <c r="AY29" i="42"/>
  <c r="AK29" i="42"/>
  <c r="W29" i="42"/>
  <c r="I29" i="42"/>
  <c r="BU28" i="42"/>
  <c r="BS28" i="42"/>
  <c r="BR28" i="42"/>
  <c r="BQ28" i="42" s="1"/>
  <c r="BF28" i="42"/>
  <c r="AR28" i="42"/>
  <c r="AD28" i="42"/>
  <c r="P28" i="42"/>
  <c r="BM27" i="42"/>
  <c r="AY27" i="42"/>
  <c r="AK27" i="42"/>
  <c r="W27" i="42"/>
  <c r="I27" i="42"/>
  <c r="BU26" i="42"/>
  <c r="BS26" i="42"/>
  <c r="BR26" i="42"/>
  <c r="BQ26" i="42" s="1"/>
  <c r="BF26" i="42"/>
  <c r="AR26" i="42"/>
  <c r="AD26" i="42"/>
  <c r="P26" i="42"/>
  <c r="BM25" i="42"/>
  <c r="AY25" i="42"/>
  <c r="AK25" i="42"/>
  <c r="W25" i="42"/>
  <c r="I25" i="42"/>
  <c r="BU24" i="42"/>
  <c r="BS24" i="42"/>
  <c r="BR24" i="42"/>
  <c r="BQ24" i="42" s="1"/>
  <c r="BF24" i="42"/>
  <c r="AR24" i="42"/>
  <c r="AD24" i="42"/>
  <c r="P24" i="42"/>
  <c r="BM23" i="42"/>
  <c r="AY23" i="42"/>
  <c r="AK23" i="42"/>
  <c r="W23" i="42"/>
  <c r="I23" i="42"/>
  <c r="BU22" i="42"/>
  <c r="BS22" i="42"/>
  <c r="BR22" i="42"/>
  <c r="BQ22" i="42" s="1"/>
  <c r="BF22" i="42"/>
  <c r="AR22" i="42"/>
  <c r="AD22" i="42"/>
  <c r="P22" i="42"/>
  <c r="BM21" i="42"/>
  <c r="AY21" i="42"/>
  <c r="AK21" i="42"/>
  <c r="W21" i="42"/>
  <c r="I21" i="42"/>
  <c r="BU20" i="42"/>
  <c r="BS20" i="42"/>
  <c r="BR20" i="42"/>
  <c r="BQ20" i="42" s="1"/>
  <c r="BF20" i="42"/>
  <c r="AR20" i="42"/>
  <c r="AD20" i="42"/>
  <c r="P20" i="42"/>
  <c r="BM19" i="42"/>
  <c r="AY19" i="42"/>
  <c r="AK19" i="42"/>
  <c r="W19" i="42"/>
  <c r="I19" i="42"/>
  <c r="BG18" i="42"/>
  <c r="AE18" i="42"/>
  <c r="BN17" i="42"/>
  <c r="AL17" i="42"/>
  <c r="J17" i="42"/>
  <c r="AS16" i="42"/>
  <c r="Q16" i="42"/>
  <c r="BA18" i="42"/>
  <c r="BF18" i="42"/>
  <c r="Y18" i="42"/>
  <c r="AD18" i="42"/>
  <c r="BH17" i="42"/>
  <c r="BM17" i="42"/>
  <c r="AF17" i="42"/>
  <c r="AK17" i="42"/>
  <c r="D17" i="42"/>
  <c r="I17" i="42"/>
  <c r="BO16" i="42"/>
  <c r="DG16" i="42" s="1"/>
  <c r="BR16" i="42"/>
  <c r="BQ16" i="42" s="1"/>
  <c r="BS16" i="42"/>
  <c r="BU16" i="42"/>
  <c r="AM16" i="42"/>
  <c r="AR16" i="42"/>
  <c r="K16" i="42"/>
  <c r="P16" i="42"/>
  <c r="BM15" i="42"/>
  <c r="AY15" i="42"/>
  <c r="AK15" i="42"/>
  <c r="W15" i="42"/>
  <c r="I15" i="42"/>
  <c r="BU14" i="42"/>
  <c r="BS14" i="42"/>
  <c r="BR14" i="42"/>
  <c r="BQ14" i="42" s="1"/>
  <c r="BF14" i="42"/>
  <c r="AR14" i="42"/>
  <c r="AD14" i="42"/>
  <c r="P14" i="42"/>
  <c r="BM13" i="42"/>
  <c r="AY13" i="42"/>
  <c r="AK13" i="42"/>
  <c r="W13" i="42"/>
  <c r="I13" i="42"/>
  <c r="BU12" i="42"/>
  <c r="BS12" i="42"/>
  <c r="BR12" i="42"/>
  <c r="BQ12" i="42" s="1"/>
  <c r="BF12" i="42"/>
  <c r="AR12" i="42"/>
  <c r="AD12" i="42"/>
  <c r="P12" i="42"/>
  <c r="BM11" i="42"/>
  <c r="AY11" i="42"/>
  <c r="AK11" i="42"/>
  <c r="W11" i="42"/>
  <c r="I11" i="42"/>
  <c r="BU10" i="42"/>
  <c r="BS10" i="42"/>
  <c r="BR10" i="42"/>
  <c r="BQ10" i="42" s="1"/>
  <c r="BF10" i="42"/>
  <c r="AR10" i="42"/>
  <c r="AD10" i="42"/>
  <c r="P10" i="42"/>
  <c r="BM9" i="42"/>
  <c r="BG9" i="42"/>
  <c r="BE9" i="42"/>
  <c r="BD9" i="42"/>
  <c r="BC9" i="42" s="1"/>
  <c r="AZ9" i="42"/>
  <c r="AX9" i="42"/>
  <c r="AW9" i="42"/>
  <c r="AV9" i="42" s="1"/>
  <c r="AS9" i="42"/>
  <c r="AQ9" i="42"/>
  <c r="AP9" i="42"/>
  <c r="AO9" i="42" s="1"/>
  <c r="AL9" i="42"/>
  <c r="AJ9" i="42"/>
  <c r="AI9" i="42"/>
  <c r="AH9" i="42" s="1"/>
  <c r="AE9" i="42"/>
  <c r="AC9" i="42"/>
  <c r="AB9" i="42"/>
  <c r="AA9" i="42" s="1"/>
  <c r="X9" i="42"/>
  <c r="V9" i="42"/>
  <c r="U9" i="42"/>
  <c r="T9" i="42" s="1"/>
  <c r="I9" i="42"/>
  <c r="BU8" i="42"/>
  <c r="BS8" i="42"/>
  <c r="BR8" i="42"/>
  <c r="BQ8" i="42" s="1"/>
  <c r="BF8" i="42"/>
  <c r="AR8" i="42"/>
  <c r="AD8" i="42"/>
  <c r="P8" i="42"/>
  <c r="BM7" i="42"/>
  <c r="AY7" i="42"/>
  <c r="AK7" i="42"/>
  <c r="W7" i="42"/>
  <c r="I7" i="42"/>
  <c r="BU6" i="42"/>
  <c r="BS6" i="42"/>
  <c r="BR6" i="42"/>
  <c r="BQ6" i="42" s="1"/>
  <c r="BF6" i="42"/>
  <c r="AR6" i="42"/>
  <c r="AD6" i="42"/>
  <c r="P6" i="42"/>
  <c r="BM5" i="42"/>
  <c r="BM40" i="42" s="1"/>
  <c r="BI45" i="42" s="1"/>
  <c r="BH45" i="42" s="1"/>
  <c r="AY5" i="42"/>
  <c r="AY40" i="42" s="1"/>
  <c r="AU45" i="42" s="1"/>
  <c r="AT45" i="42" s="1"/>
  <c r="AK5" i="42"/>
  <c r="AK40" i="42" s="1"/>
  <c r="AG45" i="42" s="1"/>
  <c r="AF45" i="42" s="1"/>
  <c r="W5" i="42"/>
  <c r="W40" i="42" s="1"/>
  <c r="S45" i="42" s="1"/>
  <c r="R45" i="42" s="1"/>
  <c r="I5" i="42"/>
  <c r="I40" i="42" s="1"/>
  <c r="E45" i="42" s="1"/>
  <c r="D45" i="42" s="1"/>
  <c r="G42" i="42" l="1"/>
  <c r="F42" i="42" s="1"/>
  <c r="E49" i="42" s="1"/>
  <c r="D49" i="42" s="1"/>
  <c r="AT48" i="42"/>
  <c r="X44" i="42"/>
  <c r="BA42" i="42"/>
  <c r="CU38" i="42"/>
  <c r="AL44" i="42"/>
  <c r="BO48" i="42"/>
  <c r="DC35" i="42"/>
  <c r="BK44" i="42"/>
  <c r="CY35" i="42"/>
  <c r="CX36" i="42"/>
  <c r="CT39" i="42"/>
  <c r="CQ38" i="42"/>
  <c r="BZ39" i="42"/>
  <c r="CW32" i="42"/>
  <c r="DD32" i="42" s="1"/>
  <c r="AS44" i="42"/>
  <c r="BK42" i="42"/>
  <c r="BJ42" i="42" s="1"/>
  <c r="BI49" i="42" s="1"/>
  <c r="BH49" i="42" s="1"/>
  <c r="CL36" i="42"/>
  <c r="AP42" i="42"/>
  <c r="AO42" i="42" s="1"/>
  <c r="AN49" i="42" s="1"/>
  <c r="AM49" i="42" s="1"/>
  <c r="AP44" i="42"/>
  <c r="AW44" i="42"/>
  <c r="Q46" i="42"/>
  <c r="M46" i="42" s="1"/>
  <c r="BA48" i="42"/>
  <c r="Y48" i="42"/>
  <c r="AI42" i="42"/>
  <c r="AH42" i="42" s="1"/>
  <c r="AG49" i="42" s="1"/>
  <c r="AF49" i="42" s="1"/>
  <c r="K48" i="42"/>
  <c r="BG46" i="42"/>
  <c r="BC46" i="42" s="1"/>
  <c r="BX8" i="42"/>
  <c r="BD44" i="42"/>
  <c r="CK35" i="42"/>
  <c r="BH48" i="42"/>
  <c r="M42" i="42"/>
  <c r="L49" i="42" s="1"/>
  <c r="K49" i="42" s="1"/>
  <c r="AB42" i="42"/>
  <c r="AA42" i="42" s="1"/>
  <c r="Z49" i="42" s="1"/>
  <c r="Y49" i="42" s="1"/>
  <c r="AE46" i="42"/>
  <c r="AA46" i="42" s="1"/>
  <c r="U44" i="42"/>
  <c r="T44" i="42" s="1"/>
  <c r="AF48" i="42"/>
  <c r="AL46" i="42"/>
  <c r="AH46" i="42" s="1"/>
  <c r="AI44" i="42"/>
  <c r="BX12" i="42"/>
  <c r="CG9" i="42"/>
  <c r="CN9" i="42" s="1"/>
  <c r="CY37" i="42"/>
  <c r="BX18" i="42"/>
  <c r="CJ36" i="42"/>
  <c r="DC37" i="42"/>
  <c r="BC42" i="42"/>
  <c r="BB49" i="42" s="1"/>
  <c r="BA49" i="42" s="1"/>
  <c r="Q44" i="42"/>
  <c r="CP19" i="42"/>
  <c r="AB44" i="42"/>
  <c r="U42" i="42"/>
  <c r="T42" i="42" s="1"/>
  <c r="S49" i="42" s="1"/>
  <c r="R49" i="42" s="1"/>
  <c r="AM48" i="42"/>
  <c r="AS46" i="42"/>
  <c r="AO46" i="42" s="1"/>
  <c r="BN46" i="42"/>
  <c r="BJ46" i="42" s="1"/>
  <c r="BG44" i="42"/>
  <c r="AE44" i="42"/>
  <c r="BN44" i="42"/>
  <c r="CW9" i="42"/>
  <c r="DD9" i="42" s="1"/>
  <c r="BW19" i="42"/>
  <c r="BU42" i="42"/>
  <c r="BQ42" i="42" s="1"/>
  <c r="BP49" i="42" s="1"/>
  <c r="BO49" i="42" s="1"/>
  <c r="BU44" i="42"/>
  <c r="BX16" i="42"/>
  <c r="BX26" i="42"/>
  <c r="CH19" i="42"/>
  <c r="CX19" i="42"/>
  <c r="R48" i="42"/>
  <c r="AW42" i="42"/>
  <c r="AV42" i="42" s="1"/>
  <c r="AU49" i="42" s="1"/>
  <c r="AT49" i="42" s="1"/>
  <c r="AZ44" i="42"/>
  <c r="X46" i="42"/>
  <c r="T46" i="42" s="1"/>
  <c r="AZ46" i="42"/>
  <c r="AV46" i="42" s="1"/>
  <c r="AA5" i="42"/>
  <c r="AA40" i="42" s="1"/>
  <c r="AB40" i="42"/>
  <c r="Z41" i="42" s="1"/>
  <c r="Y41" i="42" s="1"/>
  <c r="T5" i="42"/>
  <c r="T40" i="42" s="1"/>
  <c r="U40" i="42"/>
  <c r="S41" i="42" s="1"/>
  <c r="R41" i="42" s="1"/>
  <c r="BC5" i="42"/>
  <c r="BC40" i="42" s="1"/>
  <c r="BD40" i="42"/>
  <c r="BB41" i="42" s="1"/>
  <c r="BA41" i="42" s="1"/>
  <c r="CI30" i="42"/>
  <c r="CY30" i="42"/>
  <c r="CA30" i="42"/>
  <c r="CQ30" i="42"/>
  <c r="CJ30" i="42"/>
  <c r="CZ30" i="42"/>
  <c r="CB30" i="42"/>
  <c r="CR30" i="42"/>
  <c r="BV32" i="42"/>
  <c r="CO32" i="42"/>
  <c r="CV32" i="42" s="1"/>
  <c r="BY32" i="42"/>
  <c r="CF32" i="42" s="1"/>
  <c r="CL34" i="42"/>
  <c r="CT34" i="42"/>
  <c r="CD34" i="42"/>
  <c r="CD36" i="42"/>
  <c r="CT36" i="42"/>
  <c r="CD27" i="42"/>
  <c r="CL27" i="42"/>
  <c r="DB27" i="42"/>
  <c r="CT27" i="42"/>
  <c r="CE27" i="42"/>
  <c r="DC27" i="42"/>
  <c r="CM27" i="42"/>
  <c r="CK28" i="42"/>
  <c r="DA28" i="42"/>
  <c r="CC28" i="42"/>
  <c r="CS28" i="42"/>
  <c r="CT28" i="42"/>
  <c r="CL28" i="42"/>
  <c r="DB28" i="42"/>
  <c r="CD28" i="42"/>
  <c r="AV5" i="42"/>
  <c r="AV40" i="42" s="1"/>
  <c r="AW40" i="42"/>
  <c r="AU41" i="42" s="1"/>
  <c r="AT41" i="42" s="1"/>
  <c r="CI26" i="42"/>
  <c r="CY26" i="42"/>
  <c r="CA26" i="42"/>
  <c r="CQ26" i="42"/>
  <c r="CJ26" i="42"/>
  <c r="CZ26" i="42"/>
  <c r="CB26" i="42"/>
  <c r="CR26" i="42"/>
  <c r="BY30" i="42"/>
  <c r="CF30" i="42" s="1"/>
  <c r="BX30" i="42" s="1"/>
  <c r="CG30" i="42"/>
  <c r="CN30" i="42" s="1"/>
  <c r="BV30" i="42"/>
  <c r="CW30" i="42"/>
  <c r="DD30" i="42" s="1"/>
  <c r="BZ28" i="42"/>
  <c r="CX28" i="42"/>
  <c r="CH28" i="42"/>
  <c r="CJ32" i="42"/>
  <c r="CZ32" i="42"/>
  <c r="CB32" i="42"/>
  <c r="CR32" i="42"/>
  <c r="CQ35" i="42"/>
  <c r="CA35" i="42"/>
  <c r="CU35" i="42"/>
  <c r="CE35" i="42"/>
  <c r="BZ36" i="42"/>
  <c r="CP36" i="42"/>
  <c r="CJ5" i="42"/>
  <c r="CZ5" i="42"/>
  <c r="CB5" i="42"/>
  <c r="CR5" i="42"/>
  <c r="CK5" i="42"/>
  <c r="DA5" i="42"/>
  <c r="CC5" i="42"/>
  <c r="CS5" i="42"/>
  <c r="BW6" i="42"/>
  <c r="CG6" i="42"/>
  <c r="CN6" i="42" s="1"/>
  <c r="CW6" i="42"/>
  <c r="DD6" i="42" s="1"/>
  <c r="BY6" i="42"/>
  <c r="CF6" i="42" s="1"/>
  <c r="BV6" i="42"/>
  <c r="CO6" i="42"/>
  <c r="CV6" i="42" s="1"/>
  <c r="CL7" i="42"/>
  <c r="DB7" i="42"/>
  <c r="CD7" i="42"/>
  <c r="CT7" i="42"/>
  <c r="CM7" i="42"/>
  <c r="DC7" i="42"/>
  <c r="CU7" i="42"/>
  <c r="CE7" i="42"/>
  <c r="BW9" i="42"/>
  <c r="BV9" i="42"/>
  <c r="BY9" i="42"/>
  <c r="CF9" i="42" s="1"/>
  <c r="BX9" i="42" s="1"/>
  <c r="CH11" i="42"/>
  <c r="CX11" i="42"/>
  <c r="BW11" i="42"/>
  <c r="CP11" i="42"/>
  <c r="BZ11" i="42"/>
  <c r="CI11" i="42"/>
  <c r="CY11" i="42"/>
  <c r="CQ11" i="42"/>
  <c r="CA11" i="42"/>
  <c r="CJ13" i="42"/>
  <c r="CZ13" i="42"/>
  <c r="CR13" i="42"/>
  <c r="CB13" i="42"/>
  <c r="CK13" i="42"/>
  <c r="DA13" i="42"/>
  <c r="CS13" i="42"/>
  <c r="CC13" i="42"/>
  <c r="BW14" i="42"/>
  <c r="BV14" i="42"/>
  <c r="CG14" i="42"/>
  <c r="CN14" i="42" s="1"/>
  <c r="CW14" i="42"/>
  <c r="DD14" i="42" s="1"/>
  <c r="BY14" i="42"/>
  <c r="CF14" i="42" s="1"/>
  <c r="CO14" i="42"/>
  <c r="CV14" i="42" s="1"/>
  <c r="CL15" i="42"/>
  <c r="DB15" i="42"/>
  <c r="CT15" i="42"/>
  <c r="CD15" i="42"/>
  <c r="CM15" i="42"/>
  <c r="DC15" i="42"/>
  <c r="CU15" i="42"/>
  <c r="CE15" i="42"/>
  <c r="BZ16" i="42"/>
  <c r="CP16" i="42"/>
  <c r="CH16" i="42"/>
  <c r="CX16" i="42"/>
  <c r="CD16" i="42"/>
  <c r="CT16" i="42"/>
  <c r="CL16" i="42"/>
  <c r="DB16" i="42"/>
  <c r="CE17" i="42"/>
  <c r="CU17" i="42"/>
  <c r="CM17" i="42"/>
  <c r="DC17" i="42"/>
  <c r="CL18" i="42"/>
  <c r="DB18" i="42"/>
  <c r="CD18" i="42"/>
  <c r="CT18" i="42"/>
  <c r="CE20" i="42"/>
  <c r="CU20" i="42"/>
  <c r="CM20" i="42"/>
  <c r="DC20" i="42"/>
  <c r="CC22" i="42"/>
  <c r="CS22" i="42"/>
  <c r="CK22" i="42"/>
  <c r="DA22" i="42"/>
  <c r="CD22" i="42"/>
  <c r="CT22" i="42"/>
  <c r="CL22" i="42"/>
  <c r="DB22" i="42"/>
  <c r="CA24" i="42"/>
  <c r="CQ24" i="42"/>
  <c r="CI24" i="42"/>
  <c r="CY24" i="42"/>
  <c r="CB24" i="42"/>
  <c r="CR24" i="42"/>
  <c r="CJ24" i="42"/>
  <c r="CZ24" i="42"/>
  <c r="BZ26" i="42"/>
  <c r="CP26" i="42"/>
  <c r="CH26" i="42"/>
  <c r="CX26" i="42"/>
  <c r="BW26" i="42"/>
  <c r="G44" i="42"/>
  <c r="F44" i="42" s="1"/>
  <c r="D44" i="42"/>
  <c r="F5" i="42"/>
  <c r="F40" i="42" s="1"/>
  <c r="G40" i="42"/>
  <c r="E41" i="42" s="1"/>
  <c r="D41" i="42" s="1"/>
  <c r="BO42" i="42"/>
  <c r="BR44" i="42"/>
  <c r="CJ6" i="42"/>
  <c r="CZ6" i="42"/>
  <c r="CB6" i="42"/>
  <c r="CR6" i="42"/>
  <c r="CH7" i="42"/>
  <c r="CX7" i="42"/>
  <c r="BW7" i="42"/>
  <c r="BZ7" i="42"/>
  <c r="CP7" i="42"/>
  <c r="CH8" i="42"/>
  <c r="CX8" i="42"/>
  <c r="CP8" i="42"/>
  <c r="BZ8" i="42"/>
  <c r="BW10" i="42"/>
  <c r="BV10" i="42"/>
  <c r="CG10" i="42"/>
  <c r="CN10" i="42" s="1"/>
  <c r="CW10" i="42"/>
  <c r="DD10" i="42" s="1"/>
  <c r="BY10" i="42"/>
  <c r="CF10" i="42" s="1"/>
  <c r="CO10" i="42"/>
  <c r="CV10" i="42" s="1"/>
  <c r="CM10" i="42"/>
  <c r="DC10" i="42"/>
  <c r="CE10" i="42"/>
  <c r="CU10" i="42"/>
  <c r="CM11" i="42"/>
  <c r="DC11" i="42"/>
  <c r="CU11" i="42"/>
  <c r="CE11" i="42"/>
  <c r="CK12" i="42"/>
  <c r="DA12" i="42"/>
  <c r="CC12" i="42"/>
  <c r="CS12" i="42"/>
  <c r="CI14" i="42"/>
  <c r="CY14" i="42"/>
  <c r="CA14" i="42"/>
  <c r="CQ14" i="42"/>
  <c r="CI15" i="42"/>
  <c r="CY15" i="42"/>
  <c r="CQ15" i="42"/>
  <c r="CA15" i="42"/>
  <c r="CE28" i="42"/>
  <c r="CU28" i="42"/>
  <c r="CM28" i="42"/>
  <c r="DC28" i="42"/>
  <c r="CK30" i="42"/>
  <c r="DA30" i="42"/>
  <c r="CC30" i="42"/>
  <c r="CS30" i="42"/>
  <c r="CL30" i="42"/>
  <c r="DB30" i="42"/>
  <c r="CD30" i="42"/>
  <c r="CT30" i="42"/>
  <c r="CM31" i="42"/>
  <c r="DC31" i="42"/>
  <c r="CE31" i="42"/>
  <c r="CU31" i="42"/>
  <c r="CD32" i="42"/>
  <c r="CT32" i="42"/>
  <c r="CL32" i="42"/>
  <c r="DB32" i="42"/>
  <c r="CD19" i="42"/>
  <c r="CT19" i="42"/>
  <c r="CL19" i="42"/>
  <c r="DB19" i="42"/>
  <c r="CB20" i="42"/>
  <c r="CR20" i="42"/>
  <c r="CJ20" i="42"/>
  <c r="CZ20" i="42"/>
  <c r="BZ21" i="42"/>
  <c r="CP21" i="42"/>
  <c r="CH21" i="42"/>
  <c r="CX21" i="42"/>
  <c r="BW21" i="42"/>
  <c r="BZ22" i="42"/>
  <c r="CP22" i="42"/>
  <c r="CH22" i="42"/>
  <c r="CX22" i="42"/>
  <c r="BW22" i="42"/>
  <c r="CB23" i="42"/>
  <c r="CR23" i="42"/>
  <c r="CJ23" i="42"/>
  <c r="CZ23" i="42"/>
  <c r="CD25" i="42"/>
  <c r="CT25" i="42"/>
  <c r="CL25" i="42"/>
  <c r="DB25" i="42"/>
  <c r="CD26" i="42"/>
  <c r="CT26" i="42"/>
  <c r="CL26" i="42"/>
  <c r="DB26" i="42"/>
  <c r="BV27" i="42"/>
  <c r="BY27" i="42"/>
  <c r="CF27" i="42" s="1"/>
  <c r="CO27" i="42"/>
  <c r="CV27" i="42" s="1"/>
  <c r="BW27" i="42"/>
  <c r="CG27" i="42"/>
  <c r="CN27" i="42" s="1"/>
  <c r="CW27" i="42"/>
  <c r="DD27" i="42" s="1"/>
  <c r="BZ29" i="42"/>
  <c r="CP29" i="42"/>
  <c r="CH29" i="42"/>
  <c r="CX29" i="42"/>
  <c r="BW29" i="42"/>
  <c r="CA29" i="42"/>
  <c r="CQ29" i="42"/>
  <c r="CI29" i="42"/>
  <c r="CY29" i="42"/>
  <c r="CY38" i="42"/>
  <c r="CI38" i="42"/>
  <c r="CX39" i="42"/>
  <c r="CH39" i="42"/>
  <c r="AH5" i="42"/>
  <c r="AH40" i="42" s="1"/>
  <c r="AI40" i="42"/>
  <c r="AG41" i="42" s="1"/>
  <c r="AF41" i="42" s="1"/>
  <c r="CM6" i="42"/>
  <c r="DC6" i="42"/>
  <c r="CU6" i="42"/>
  <c r="CE6" i="42"/>
  <c r="CK8" i="42"/>
  <c r="DA8" i="42"/>
  <c r="CS8" i="42"/>
  <c r="CC8" i="42"/>
  <c r="CL8" i="42"/>
  <c r="DB8" i="42"/>
  <c r="CT8" i="42"/>
  <c r="CD8" i="42"/>
  <c r="CI10" i="42"/>
  <c r="CY10" i="42"/>
  <c r="CA10" i="42"/>
  <c r="CQ10" i="42"/>
  <c r="CJ10" i="42"/>
  <c r="CZ10" i="42"/>
  <c r="CB10" i="42"/>
  <c r="CR10" i="42"/>
  <c r="CH12" i="42"/>
  <c r="CX12" i="42"/>
  <c r="BW12" i="42"/>
  <c r="BZ12" i="42"/>
  <c r="CP12" i="42"/>
  <c r="CM14" i="42"/>
  <c r="DC14" i="42"/>
  <c r="CE14" i="42"/>
  <c r="CU14" i="42"/>
  <c r="CY19" i="42"/>
  <c r="CA19" i="42"/>
  <c r="CQ19" i="42"/>
  <c r="CI19" i="42"/>
  <c r="BV20" i="42"/>
  <c r="BY20" i="42"/>
  <c r="CF20" i="42" s="1"/>
  <c r="CO20" i="42"/>
  <c r="CV20" i="42" s="1"/>
  <c r="BW20" i="42"/>
  <c r="CG20" i="42"/>
  <c r="CN20" i="42" s="1"/>
  <c r="CW20" i="42"/>
  <c r="DD20" i="42" s="1"/>
  <c r="CD21" i="42"/>
  <c r="CT21" i="42"/>
  <c r="CL21" i="42"/>
  <c r="DB21" i="42"/>
  <c r="CE21" i="42"/>
  <c r="CU21" i="42"/>
  <c r="CM21" i="42"/>
  <c r="DC21" i="42"/>
  <c r="BV23" i="42"/>
  <c r="BY23" i="42"/>
  <c r="CF23" i="42" s="1"/>
  <c r="CO23" i="42"/>
  <c r="CV23" i="42" s="1"/>
  <c r="BW23" i="42"/>
  <c r="CG23" i="42"/>
  <c r="CN23" i="42" s="1"/>
  <c r="CW23" i="42"/>
  <c r="DD23" i="42" s="1"/>
  <c r="BZ25" i="42"/>
  <c r="CP25" i="42"/>
  <c r="CH25" i="42"/>
  <c r="CX25" i="42"/>
  <c r="BW25" i="42"/>
  <c r="CA25" i="42"/>
  <c r="CQ25" i="42"/>
  <c r="CI25" i="42"/>
  <c r="CY25" i="42"/>
  <c r="BW5" i="42"/>
  <c r="CG5" i="42"/>
  <c r="CN5" i="42" s="1"/>
  <c r="CW5" i="42"/>
  <c r="DD5" i="42" s="1"/>
  <c r="BV5" i="42"/>
  <c r="CO5" i="42"/>
  <c r="CV5" i="42" s="1"/>
  <c r="BY5" i="42"/>
  <c r="CF5" i="42" s="1"/>
  <c r="BQ5" i="42"/>
  <c r="BQ40" i="42" s="1"/>
  <c r="BR40" i="42"/>
  <c r="BP41" i="42" s="1"/>
  <c r="BO41" i="42" s="1"/>
  <c r="CH18" i="42"/>
  <c r="CX18" i="42"/>
  <c r="BZ18" i="42"/>
  <c r="CP18" i="42"/>
  <c r="CE19" i="42"/>
  <c r="CU19" i="42"/>
  <c r="CM19" i="42"/>
  <c r="DC19" i="42"/>
  <c r="CA20" i="42"/>
  <c r="CQ20" i="42"/>
  <c r="CI20" i="42"/>
  <c r="CY20" i="42"/>
  <c r="CA21" i="42"/>
  <c r="CQ21" i="42"/>
  <c r="CI21" i="42"/>
  <c r="CY21" i="42"/>
  <c r="CC23" i="42"/>
  <c r="CS23" i="42"/>
  <c r="CK23" i="42"/>
  <c r="DA23" i="42"/>
  <c r="BV24" i="42"/>
  <c r="BY24" i="42"/>
  <c r="CF24" i="42" s="1"/>
  <c r="CO24" i="42"/>
  <c r="CV24" i="42" s="1"/>
  <c r="BW24" i="42"/>
  <c r="CG24" i="42"/>
  <c r="CN24" i="42" s="1"/>
  <c r="CW24" i="42"/>
  <c r="DD24" i="42" s="1"/>
  <c r="CE24" i="42"/>
  <c r="CU24" i="42"/>
  <c r="CM24" i="42"/>
  <c r="DC24" i="42"/>
  <c r="CE25" i="42"/>
  <c r="CU25" i="42"/>
  <c r="CM25" i="42"/>
  <c r="DC25" i="42"/>
  <c r="CC26" i="42"/>
  <c r="CS26" i="42"/>
  <c r="CK26" i="42"/>
  <c r="DA26" i="42"/>
  <c r="CB27" i="42"/>
  <c r="CR27" i="42"/>
  <c r="CJ27" i="42"/>
  <c r="CZ27" i="42"/>
  <c r="CC27" i="42"/>
  <c r="CS27" i="42"/>
  <c r="CK27" i="42"/>
  <c r="DA27" i="42"/>
  <c r="BV28" i="42"/>
  <c r="BY28" i="42"/>
  <c r="CF28" i="42" s="1"/>
  <c r="CO28" i="42"/>
  <c r="CV28" i="42" s="1"/>
  <c r="BW28" i="42"/>
  <c r="CG28" i="42"/>
  <c r="CN28" i="42" s="1"/>
  <c r="CW28" i="42"/>
  <c r="DD28" i="42" s="1"/>
  <c r="CD29" i="42"/>
  <c r="CT29" i="42"/>
  <c r="CL29" i="42"/>
  <c r="DB29" i="42"/>
  <c r="CE29" i="42"/>
  <c r="CU29" i="42"/>
  <c r="CM29" i="42"/>
  <c r="DC29" i="42"/>
  <c r="CJ34" i="42"/>
  <c r="CZ34" i="42"/>
  <c r="CB34" i="42"/>
  <c r="CR34" i="42"/>
  <c r="BV36" i="42"/>
  <c r="CG36" i="42"/>
  <c r="CN36" i="42" s="1"/>
  <c r="CW36" i="42"/>
  <c r="DD36" i="42" s="1"/>
  <c r="BY36" i="42"/>
  <c r="CF36" i="42" s="1"/>
  <c r="CO36" i="42"/>
  <c r="CV36" i="42" s="1"/>
  <c r="CB36" i="42"/>
  <c r="CR36" i="42"/>
  <c r="CQ37" i="42"/>
  <c r="CI37" i="42"/>
  <c r="CU37" i="42"/>
  <c r="CM37" i="42"/>
  <c r="DC38" i="42"/>
  <c r="CM38" i="42"/>
  <c r="DB39" i="42"/>
  <c r="CL39" i="42"/>
  <c r="CI6" i="42"/>
  <c r="CY6" i="42"/>
  <c r="CQ6" i="42"/>
  <c r="CA6" i="42"/>
  <c r="CI7" i="42"/>
  <c r="CY7" i="42"/>
  <c r="CQ7" i="42"/>
  <c r="CA7" i="42"/>
  <c r="CL11" i="42"/>
  <c r="DB11" i="42"/>
  <c r="CT11" i="42"/>
  <c r="CD11" i="42"/>
  <c r="CL12" i="42"/>
  <c r="DB12" i="42"/>
  <c r="CD12" i="42"/>
  <c r="CT12" i="42"/>
  <c r="BW13" i="42"/>
  <c r="CG13" i="42"/>
  <c r="CN13" i="42" s="1"/>
  <c r="BY13" i="42"/>
  <c r="CF13" i="42" s="1"/>
  <c r="CO13" i="42"/>
  <c r="CV13" i="42" s="1"/>
  <c r="BV13" i="42"/>
  <c r="CW13" i="42"/>
  <c r="DD13" i="42" s="1"/>
  <c r="CJ14" i="42"/>
  <c r="CZ14" i="42"/>
  <c r="CB14" i="42"/>
  <c r="CR14" i="42"/>
  <c r="CH15" i="42"/>
  <c r="CX15" i="42"/>
  <c r="BW15" i="42"/>
  <c r="CP15" i="42"/>
  <c r="BZ15" i="42"/>
  <c r="CA17" i="42"/>
  <c r="CQ17" i="42"/>
  <c r="CI17" i="42"/>
  <c r="CY17" i="42"/>
  <c r="CA28" i="42"/>
  <c r="CQ28" i="42"/>
  <c r="CI28" i="42"/>
  <c r="CY28" i="42"/>
  <c r="CB28" i="42"/>
  <c r="CR28" i="42"/>
  <c r="CJ28" i="42"/>
  <c r="CZ28" i="42"/>
  <c r="CH30" i="42"/>
  <c r="CX30" i="42"/>
  <c r="BZ30" i="42"/>
  <c r="CP30" i="42"/>
  <c r="CI31" i="42"/>
  <c r="CY31" i="42"/>
  <c r="CA31" i="42"/>
  <c r="CQ31" i="42"/>
  <c r="BZ32" i="42"/>
  <c r="CP32" i="42"/>
  <c r="CH32" i="42"/>
  <c r="CX32" i="42"/>
  <c r="CC33" i="42"/>
  <c r="CS33" i="42"/>
  <c r="CK33" i="42"/>
  <c r="DA33" i="42"/>
  <c r="BY34" i="42"/>
  <c r="CF34" i="42" s="1"/>
  <c r="CO34" i="42"/>
  <c r="CV34" i="42" s="1"/>
  <c r="BV34" i="42"/>
  <c r="CG34" i="42"/>
  <c r="CN34" i="42" s="1"/>
  <c r="CW34" i="42"/>
  <c r="DD34" i="42" s="1"/>
  <c r="CS35" i="42"/>
  <c r="CC35" i="42"/>
  <c r="K42" i="42"/>
  <c r="N44" i="42"/>
  <c r="M5" i="42"/>
  <c r="M40" i="42" s="1"/>
  <c r="N40" i="42"/>
  <c r="L41" i="42" s="1"/>
  <c r="K41" i="42" s="1"/>
  <c r="BJ5" i="42"/>
  <c r="BJ40" i="42" s="1"/>
  <c r="BK40" i="42"/>
  <c r="BI41" i="42" s="1"/>
  <c r="BH41" i="42" s="1"/>
  <c r="BW36" i="42"/>
  <c r="BW8" i="42"/>
  <c r="CI16" i="42"/>
  <c r="CY16" i="42"/>
  <c r="BW16" i="42"/>
  <c r="CA16" i="42"/>
  <c r="CQ16" i="42"/>
  <c r="CM16" i="42"/>
  <c r="DC16" i="42"/>
  <c r="CE16" i="42"/>
  <c r="CU16" i="42"/>
  <c r="CH17" i="42"/>
  <c r="CX17" i="42"/>
  <c r="BZ17" i="42"/>
  <c r="CP17" i="42"/>
  <c r="CL17" i="42"/>
  <c r="DB17" i="42"/>
  <c r="CD17" i="42"/>
  <c r="CT17" i="42"/>
  <c r="CK18" i="42"/>
  <c r="DA18" i="42"/>
  <c r="CC18" i="42"/>
  <c r="CS18" i="42"/>
  <c r="CC39" i="42"/>
  <c r="CS39" i="42"/>
  <c r="CK39" i="42"/>
  <c r="DA39" i="42"/>
  <c r="CK16" i="42"/>
  <c r="DA16" i="42"/>
  <c r="CC16" i="42"/>
  <c r="CS16" i="42"/>
  <c r="BW17" i="42"/>
  <c r="BV17" i="42"/>
  <c r="BY17" i="42"/>
  <c r="CF17" i="42" s="1"/>
  <c r="CG17" i="42"/>
  <c r="CN17" i="42" s="1"/>
  <c r="CO17" i="42"/>
  <c r="CV17" i="42" s="1"/>
  <c r="CW17" i="42"/>
  <c r="DD17" i="42" s="1"/>
  <c r="CJ17" i="42"/>
  <c r="CZ17" i="42"/>
  <c r="CB17" i="42"/>
  <c r="CR17" i="42"/>
  <c r="CI18" i="42"/>
  <c r="CY18" i="42"/>
  <c r="BW18" i="42"/>
  <c r="CA18" i="42"/>
  <c r="CQ18" i="42"/>
  <c r="CM18" i="42"/>
  <c r="DC18" i="42"/>
  <c r="CE18" i="42"/>
  <c r="CU18" i="42"/>
  <c r="BV31" i="42"/>
  <c r="BY31" i="42"/>
  <c r="CF31" i="42" s="1"/>
  <c r="CG31" i="42"/>
  <c r="CN31" i="42" s="1"/>
  <c r="CO31" i="42"/>
  <c r="CV31" i="42" s="1"/>
  <c r="CW31" i="42"/>
  <c r="DD31" i="42" s="1"/>
  <c r="BW31" i="42"/>
  <c r="CB31" i="42"/>
  <c r="CR31" i="42"/>
  <c r="CJ31" i="42"/>
  <c r="CZ31" i="42"/>
  <c r="CA32" i="42"/>
  <c r="CQ32" i="42"/>
  <c r="CI32" i="42"/>
  <c r="CY32" i="42"/>
  <c r="BW32" i="42"/>
  <c r="CE32" i="42"/>
  <c r="CU32" i="42"/>
  <c r="CM32" i="42"/>
  <c r="DC32" i="42"/>
  <c r="BZ33" i="42"/>
  <c r="CP33" i="42"/>
  <c r="CH33" i="42"/>
  <c r="CX33" i="42"/>
  <c r="CD33" i="42"/>
  <c r="CT33" i="42"/>
  <c r="CL33" i="42"/>
  <c r="DB33" i="42"/>
  <c r="CC34" i="42"/>
  <c r="CS34" i="42"/>
  <c r="CK34" i="42"/>
  <c r="DA34" i="42"/>
  <c r="BW35" i="42"/>
  <c r="BY35" i="42"/>
  <c r="CF35" i="42" s="1"/>
  <c r="CG35" i="42"/>
  <c r="CN35" i="42" s="1"/>
  <c r="CO35" i="42"/>
  <c r="CV35" i="42" s="1"/>
  <c r="CW35" i="42"/>
  <c r="DD35" i="42" s="1"/>
  <c r="BV35" i="42"/>
  <c r="CJ35" i="42"/>
  <c r="CZ35" i="42"/>
  <c r="CR35" i="42"/>
  <c r="CB35" i="42"/>
  <c r="CI36" i="42"/>
  <c r="CY36" i="42"/>
  <c r="CA36" i="42"/>
  <c r="CQ36" i="42"/>
  <c r="CM36" i="42"/>
  <c r="DC36" i="42"/>
  <c r="CE36" i="42"/>
  <c r="CU36" i="42"/>
  <c r="BZ37" i="42"/>
  <c r="CP37" i="42"/>
  <c r="CX37" i="42"/>
  <c r="CH37" i="42"/>
  <c r="CT37" i="42"/>
  <c r="CD37" i="42"/>
  <c r="DB37" i="42"/>
  <c r="CL37" i="42"/>
  <c r="BV38" i="42"/>
  <c r="BY38" i="42"/>
  <c r="CF38" i="42" s="1"/>
  <c r="CG38" i="42"/>
  <c r="CN38" i="42" s="1"/>
  <c r="CO38" i="42"/>
  <c r="CV38" i="42" s="1"/>
  <c r="CW38" i="42"/>
  <c r="DD38" i="42" s="1"/>
  <c r="BW38" i="42"/>
  <c r="CB38" i="42"/>
  <c r="CR38" i="42"/>
  <c r="CZ38" i="42"/>
  <c r="CJ38" i="42"/>
  <c r="CA39" i="42"/>
  <c r="CQ39" i="42"/>
  <c r="CI39" i="42"/>
  <c r="BW39" i="42"/>
  <c r="CY39" i="42"/>
  <c r="CE39" i="42"/>
  <c r="CU39" i="42"/>
  <c r="CM39" i="42"/>
  <c r="DC39" i="42"/>
  <c r="CE30" i="42"/>
  <c r="CU30" i="42"/>
  <c r="CM30" i="42"/>
  <c r="DC30" i="42"/>
  <c r="BW30" i="42"/>
  <c r="BZ31" i="42"/>
  <c r="CP31" i="42"/>
  <c r="CH31" i="42"/>
  <c r="CX31" i="42"/>
  <c r="CD31" i="42"/>
  <c r="CT31" i="42"/>
  <c r="CL31" i="42"/>
  <c r="DB31" i="42"/>
  <c r="CC32" i="42"/>
  <c r="CS32" i="42"/>
  <c r="CK32" i="42"/>
  <c r="DA32" i="42"/>
  <c r="BV33" i="42"/>
  <c r="BY33" i="42"/>
  <c r="CF33" i="42" s="1"/>
  <c r="CG33" i="42"/>
  <c r="CN33" i="42" s="1"/>
  <c r="CO33" i="42"/>
  <c r="CV33" i="42" s="1"/>
  <c r="CW33" i="42"/>
  <c r="DD33" i="42" s="1"/>
  <c r="BW33" i="42"/>
  <c r="CB33" i="42"/>
  <c r="CR33" i="42"/>
  <c r="CJ33" i="42"/>
  <c r="CZ33" i="42"/>
  <c r="CA34" i="42"/>
  <c r="CQ34" i="42"/>
  <c r="CI34" i="42"/>
  <c r="CY34" i="42"/>
  <c r="BW34" i="42"/>
  <c r="CE34" i="42"/>
  <c r="CU34" i="42"/>
  <c r="CM34" i="42"/>
  <c r="DC34" i="42"/>
  <c r="CH35" i="42"/>
  <c r="CX35" i="42"/>
  <c r="CP35" i="42"/>
  <c r="BZ35" i="42"/>
  <c r="CL35" i="42"/>
  <c r="DB35" i="42"/>
  <c r="CT35" i="42"/>
  <c r="CD35" i="42"/>
  <c r="CK36" i="42"/>
  <c r="DA36" i="42"/>
  <c r="CC36" i="42"/>
  <c r="CS36" i="42"/>
  <c r="CW37" i="42"/>
  <c r="DD37" i="42" s="1"/>
  <c r="BW37" i="42"/>
  <c r="BV37" i="42"/>
  <c r="CG37" i="42"/>
  <c r="CN37" i="42" s="1"/>
  <c r="BY37" i="42"/>
  <c r="CF37" i="42" s="1"/>
  <c r="CO37" i="42"/>
  <c r="CV37" i="42" s="1"/>
  <c r="CR37" i="42"/>
  <c r="CB37" i="42"/>
  <c r="CZ37" i="42"/>
  <c r="CJ37" i="42"/>
  <c r="BZ38" i="42"/>
  <c r="CP38" i="42"/>
  <c r="CX38" i="42"/>
  <c r="CH38" i="42"/>
  <c r="CD38" i="42"/>
  <c r="CT38" i="42"/>
  <c r="DB38" i="42"/>
  <c r="CL38" i="42"/>
  <c r="BX19" i="42"/>
  <c r="BX39" i="42"/>
  <c r="AH44" i="42" l="1"/>
  <c r="BQ44" i="42"/>
  <c r="AO44" i="42"/>
  <c r="BC44" i="42"/>
  <c r="BJ44" i="42"/>
  <c r="AA44" i="42"/>
  <c r="M44" i="42"/>
  <c r="AV44" i="42"/>
  <c r="BX37" i="42"/>
  <c r="BX13" i="42"/>
  <c r="BX36" i="42"/>
  <c r="BX28" i="42"/>
  <c r="BX24" i="42"/>
  <c r="BX5" i="42"/>
  <c r="BX27" i="42"/>
  <c r="BX32" i="42"/>
  <c r="BX6" i="42"/>
  <c r="BX34" i="42"/>
  <c r="BX23" i="42"/>
  <c r="BX20" i="42"/>
  <c r="BX10" i="42"/>
  <c r="BX14" i="42"/>
  <c r="BX33" i="42"/>
  <c r="BX38" i="42"/>
  <c r="BX35" i="42"/>
  <c r="BX31" i="42"/>
  <c r="BX17" i="42"/>
</calcChain>
</file>

<file path=xl/sharedStrings.xml><?xml version="1.0" encoding="utf-8"?>
<sst xmlns="http://schemas.openxmlformats.org/spreadsheetml/2006/main" count="775" uniqueCount="71">
  <si>
    <t>№</t>
  </si>
  <si>
    <t>СТР</t>
  </si>
  <si>
    <t>ФП</t>
  </si>
  <si>
    <t>ОГН</t>
  </si>
  <si>
    <t>№ п/п</t>
  </si>
  <si>
    <t>в/звание</t>
  </si>
  <si>
    <t>Фамилия И.О.</t>
  </si>
  <si>
    <t>СП</t>
  </si>
  <si>
    <t>ТП</t>
  </si>
  <si>
    <t>Стр.</t>
  </si>
  <si>
    <t>Физ.</t>
  </si>
  <si>
    <t>ОВУ</t>
  </si>
  <si>
    <t>Огн.</t>
  </si>
  <si>
    <t>РХБЗ</t>
  </si>
  <si>
    <t>Общ.</t>
  </si>
  <si>
    <t>Примечания</t>
  </si>
  <si>
    <t>"Отлично"</t>
  </si>
  <si>
    <t>%</t>
  </si>
  <si>
    <t>"Хорошо"</t>
  </si>
  <si>
    <t>"Удовлетв."</t>
  </si>
  <si>
    <t>"Неудовлетв."</t>
  </si>
  <si>
    <t>Оценка</t>
  </si>
  <si>
    <t>Средний балл</t>
  </si>
  <si>
    <t>ОВП</t>
  </si>
  <si>
    <t>СЭС</t>
  </si>
  <si>
    <t>ТСП</t>
  </si>
  <si>
    <t>МП</t>
  </si>
  <si>
    <t>ОГП</t>
  </si>
  <si>
    <t>Управление 1 батальона</t>
  </si>
  <si>
    <t>воинское звание</t>
  </si>
  <si>
    <t>11 рота</t>
  </si>
  <si>
    <t>12 рота</t>
  </si>
  <si>
    <t>13 рота</t>
  </si>
  <si>
    <t>Фамилия, инициалы</t>
  </si>
  <si>
    <t>21 рота</t>
  </si>
  <si>
    <t>22 рота</t>
  </si>
  <si>
    <t>23 рота</t>
  </si>
  <si>
    <t>Управление 2 батальона</t>
  </si>
  <si>
    <t>31 рота</t>
  </si>
  <si>
    <t>32 рота</t>
  </si>
  <si>
    <t>33 рота</t>
  </si>
  <si>
    <t>Рота связи</t>
  </si>
  <si>
    <t>Рота охраны</t>
  </si>
  <si>
    <t>Управление 3 батальона</t>
  </si>
  <si>
    <t>1 УЧЕБНЫЙ БАТАЛЬОН</t>
  </si>
  <si>
    <t>2 УЧЕБНЫЙ БАТАЛЬОН</t>
  </si>
  <si>
    <t>3 УЧЕБНЫЙ БАТАЛЬОН</t>
  </si>
  <si>
    <t>УЧЕБНАЯ РОТА СЕРЖАНТОВ</t>
  </si>
  <si>
    <t>2 ЦИКЛ ЗАСЕКРЕЧИВАЮЩЕЙ АППАРАТУРЫ СВЯЗИ (засекреченной телефонной, телекодовой связи и линейно-кабельных сооружений)</t>
  </si>
  <si>
    <t>4 ЦИКЛ ЗАСЕКРЕЧИВАЮЩЕЙ АППАРАТУРЫ СВЯЗИ (телеграфной и АСУ)</t>
  </si>
  <si>
    <t>5 ЦИКЛ СВЯЗИ (радиотелеграфной)</t>
  </si>
  <si>
    <t>6 ЦИКЛ СРЕДСТВ СВЯЗИ (УКВ, КВ и тропосферной)</t>
  </si>
  <si>
    <t>БАТАЛЬОН ОБЕСПЕЧЕНИЯ УЧЕБНОГО ПРОЦЕССА</t>
  </si>
  <si>
    <t>апрель</t>
  </si>
  <si>
    <t>ЦИКЛЫ</t>
  </si>
  <si>
    <t>Ведомость контрольных занятий</t>
  </si>
  <si>
    <t>1 ЦИКЛ РАДИОСВЯЗИ
(засекреченной радио и спутниковой связи)</t>
  </si>
  <si>
    <t>3 ЦИКЛ СРЕДСТВ СВЯЗИ
(станционно-эксплуатационной службы)</t>
  </si>
  <si>
    <t>УПРАВЛЕНИЕ В/Ч 74400</t>
  </si>
  <si>
    <t>роспись в ознакомлении</t>
  </si>
  <si>
    <t>АВТ</t>
  </si>
  <si>
    <t>ВМП</t>
  </si>
  <si>
    <t>ИНЖ</t>
  </si>
  <si>
    <t>МОБ</t>
  </si>
  <si>
    <t>ОБВС</t>
  </si>
  <si>
    <t>ТОП</t>
  </si>
  <si>
    <t>Управление батальона ОУП</t>
  </si>
  <si>
    <t>ОЗГТ</t>
  </si>
  <si>
    <t>ПОЖ</t>
  </si>
  <si>
    <t>ТАК</t>
  </si>
  <si>
    <t>год: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</si>
</sst>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3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Arial Cyr"/>
      <family val="2"/>
      <charset val="204"/>
    </font>
    <font>
      <b/>
      <sz val="10"/>
      <name val="Arial"/>
      <family val="2"/>
      <charset val="204"/>
    </font>
    <font>
      <b/>
      <sz val="10"/>
      <name val="Arial Cyr"/>
      <charset val="204"/>
    </font>
    <font>
      <b/>
      <sz val="11"/>
      <name val="Arial Cyr"/>
      <charset val="204"/>
    </font>
    <font>
      <b/>
      <sz val="12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4"/>
      <name val="Arial Cyr"/>
      <charset val="204"/>
    </font>
    <font>
      <sz val="12"/>
      <color indexed="8"/>
      <name val="Arial"/>
      <family val="2"/>
      <charset val="204"/>
    </font>
    <font>
      <b/>
      <sz val="22"/>
      <color theme="5" tint="-0.249977111117893"/>
      <name val="Arial Cyr"/>
      <charset val="204"/>
    </font>
    <font>
      <b/>
      <sz val="10"/>
      <color theme="0"/>
      <name val="Arial Cyr"/>
      <charset val="204"/>
    </font>
    <font>
      <b/>
      <sz val="20"/>
      <color theme="5"/>
      <name val="Arial Cyr"/>
      <charset val="204"/>
    </font>
    <font>
      <sz val="10"/>
      <color theme="1"/>
      <name val="Arial Cyr"/>
      <charset val="204"/>
    </font>
    <font>
      <b/>
      <sz val="10"/>
      <color theme="1"/>
      <name val="Arial Cyr"/>
      <charset val="204"/>
    </font>
    <font>
      <b/>
      <sz val="18"/>
      <name val="Monotype Corsiva"/>
      <family val="4"/>
      <charset val="204"/>
    </font>
    <font>
      <sz val="10"/>
      <name val="Calibri"/>
      <family val="2"/>
      <charset val="204"/>
    </font>
    <font>
      <b/>
      <sz val="14"/>
      <name val="Arial Cyr"/>
      <charset val="204"/>
    </font>
    <font>
      <b/>
      <sz val="20"/>
      <name val="Arial Cyr"/>
      <charset val="204"/>
    </font>
    <font>
      <b/>
      <sz val="18"/>
      <color theme="5" tint="-0.249977111117893"/>
      <name val="Arial Cyr"/>
      <charset val="204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/>
      <diagonal/>
    </border>
    <border>
      <left style="medium">
        <color indexed="23"/>
      </left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 style="medium">
        <color indexed="23"/>
      </right>
      <top style="medium">
        <color indexed="23"/>
      </top>
      <bottom style="medium">
        <color indexed="23"/>
      </bottom>
      <diagonal/>
    </border>
    <border>
      <left/>
      <right/>
      <top style="thin">
        <color auto="1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6">
    <xf numFmtId="0" fontId="0" fillId="0" borderId="0"/>
    <xf numFmtId="0" fontId="9" fillId="0" borderId="0"/>
    <xf numFmtId="0" fontId="2" fillId="0" borderId="0"/>
    <xf numFmtId="0" fontId="1" fillId="0" borderId="0"/>
    <xf numFmtId="0" fontId="3" fillId="0" borderId="0"/>
    <xf numFmtId="9" fontId="3" fillId="0" borderId="0" applyFont="0" applyFill="0" applyBorder="0" applyAlignment="0" applyProtection="0"/>
  </cellStyleXfs>
  <cellXfs count="219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2" xfId="0" applyFont="1" applyBorder="1"/>
    <xf numFmtId="0" fontId="4" fillId="0" borderId="3" xfId="0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0" fontId="4" fillId="2" borderId="0" xfId="0" applyFont="1" applyFill="1"/>
    <xf numFmtId="1" fontId="4" fillId="2" borderId="0" xfId="0" applyNumberFormat="1" applyFont="1" applyFill="1" applyBorder="1"/>
    <xf numFmtId="164" fontId="4" fillId="2" borderId="0" xfId="0" applyNumberFormat="1" applyFont="1" applyFill="1" applyBorder="1"/>
    <xf numFmtId="0" fontId="4" fillId="2" borderId="0" xfId="0" applyFont="1" applyFill="1" applyBorder="1"/>
    <xf numFmtId="0" fontId="4" fillId="3" borderId="0" xfId="0" applyFont="1" applyFill="1"/>
    <xf numFmtId="1" fontId="4" fillId="3" borderId="0" xfId="0" applyNumberFormat="1" applyFont="1" applyFill="1" applyBorder="1"/>
    <xf numFmtId="164" fontId="4" fillId="3" borderId="0" xfId="0" applyNumberFormat="1" applyFont="1" applyFill="1" applyBorder="1"/>
    <xf numFmtId="0" fontId="4" fillId="3" borderId="0" xfId="0" applyFont="1" applyFill="1" applyBorder="1"/>
    <xf numFmtId="0" fontId="4" fillId="4" borderId="0" xfId="0" applyFont="1" applyFill="1"/>
    <xf numFmtId="1" fontId="4" fillId="4" borderId="0" xfId="0" applyNumberFormat="1" applyFont="1" applyFill="1" applyBorder="1"/>
    <xf numFmtId="164" fontId="4" fillId="4" borderId="0" xfId="0" applyNumberFormat="1" applyFont="1" applyFill="1" applyBorder="1"/>
    <xf numFmtId="0" fontId="4" fillId="4" borderId="0" xfId="0" applyFont="1" applyFill="1" applyBorder="1"/>
    <xf numFmtId="0" fontId="4" fillId="5" borderId="0" xfId="0" applyFont="1" applyFill="1"/>
    <xf numFmtId="1" fontId="4" fillId="5" borderId="0" xfId="0" applyNumberFormat="1" applyFont="1" applyFill="1" applyBorder="1"/>
    <xf numFmtId="164" fontId="4" fillId="5" borderId="0" xfId="0" applyNumberFormat="1" applyFont="1" applyFill="1" applyBorder="1"/>
    <xf numFmtId="0" fontId="4" fillId="5" borderId="0" xfId="0" applyFont="1" applyFill="1" applyBorder="1"/>
    <xf numFmtId="0" fontId="4" fillId="6" borderId="0" xfId="0" applyFont="1" applyFill="1"/>
    <xf numFmtId="1" fontId="4" fillId="6" borderId="0" xfId="0" applyNumberFormat="1" applyFont="1" applyFill="1" applyBorder="1"/>
    <xf numFmtId="164" fontId="4" fillId="6" borderId="0" xfId="0" applyNumberFormat="1" applyFont="1" applyFill="1" applyBorder="1"/>
    <xf numFmtId="0" fontId="4" fillId="6" borderId="0" xfId="0" applyFont="1" applyFill="1" applyBorder="1"/>
    <xf numFmtId="0" fontId="4" fillId="7" borderId="0" xfId="0" applyFont="1" applyFill="1"/>
    <xf numFmtId="1" fontId="4" fillId="7" borderId="0" xfId="0" applyNumberFormat="1" applyFont="1" applyFill="1" applyBorder="1"/>
    <xf numFmtId="164" fontId="4" fillId="7" borderId="0" xfId="0" applyNumberFormat="1" applyFont="1" applyFill="1" applyBorder="1"/>
    <xf numFmtId="0" fontId="4" fillId="7" borderId="0" xfId="0" applyFont="1" applyFill="1" applyBorder="1"/>
    <xf numFmtId="0" fontId="4" fillId="7" borderId="1" xfId="0" applyFont="1" applyFill="1" applyBorder="1" applyAlignment="1">
      <alignment horizontal="center"/>
    </xf>
    <xf numFmtId="1" fontId="4" fillId="8" borderId="4" xfId="0" applyNumberFormat="1" applyFont="1" applyFill="1" applyBorder="1" applyAlignment="1">
      <alignment horizontal="center"/>
    </xf>
    <xf numFmtId="164" fontId="4" fillId="8" borderId="5" xfId="0" applyNumberFormat="1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" fontId="4" fillId="8" borderId="6" xfId="0" applyNumberFormat="1" applyFont="1" applyFill="1" applyBorder="1" applyAlignment="1">
      <alignment horizontal="center"/>
    </xf>
    <xf numFmtId="1" fontId="4" fillId="9" borderId="4" xfId="0" applyNumberFormat="1" applyFont="1" applyFill="1" applyBorder="1" applyAlignment="1">
      <alignment horizontal="center"/>
    </xf>
    <xf numFmtId="164" fontId="4" fillId="9" borderId="5" xfId="0" applyNumberFormat="1" applyFont="1" applyFill="1" applyBorder="1" applyAlignment="1">
      <alignment horizontal="center"/>
    </xf>
    <xf numFmtId="1" fontId="4" fillId="9" borderId="6" xfId="0" applyNumberFormat="1" applyFont="1" applyFill="1" applyBorder="1" applyAlignment="1">
      <alignment horizontal="center"/>
    </xf>
    <xf numFmtId="2" fontId="4" fillId="9" borderId="6" xfId="0" applyNumberFormat="1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11" xfId="0" applyFont="1" applyBorder="1"/>
    <xf numFmtId="0" fontId="4" fillId="8" borderId="1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0" borderId="0" xfId="0" applyNumberFormat="1" applyFont="1" applyBorder="1" applyAlignment="1">
      <alignment horizontal="right"/>
    </xf>
    <xf numFmtId="0" fontId="4" fillId="0" borderId="15" xfId="0" applyFont="1" applyBorder="1"/>
    <xf numFmtId="0" fontId="4" fillId="0" borderId="15" xfId="0" applyFont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/>
    </xf>
    <xf numFmtId="164" fontId="4" fillId="0" borderId="5" xfId="0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1" fontId="4" fillId="0" borderId="6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49" fontId="4" fillId="0" borderId="11" xfId="0" applyNumberFormat="1" applyFont="1" applyBorder="1"/>
    <xf numFmtId="0" fontId="4" fillId="0" borderId="10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49" fontId="4" fillId="0" borderId="10" xfId="0" applyNumberFormat="1" applyFont="1" applyBorder="1"/>
    <xf numFmtId="0" fontId="4" fillId="8" borderId="10" xfId="0" applyFont="1" applyFill="1" applyBorder="1" applyAlignment="1">
      <alignment horizontal="center"/>
    </xf>
    <xf numFmtId="0" fontId="0" fillId="0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horizontal="right" indent="1"/>
      <protection locked="0"/>
    </xf>
    <xf numFmtId="0" fontId="6" fillId="0" borderId="21" xfId="0" applyFont="1" applyFill="1" applyBorder="1" applyAlignment="1" applyProtection="1">
      <alignment horizontal="center" vertical="center"/>
    </xf>
    <xf numFmtId="0" fontId="6" fillId="0" borderId="22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right" indent="1"/>
    </xf>
    <xf numFmtId="0" fontId="0" fillId="0" borderId="0" xfId="0" applyProtection="1"/>
    <xf numFmtId="0" fontId="0" fillId="0" borderId="0" xfId="0" applyFill="1" applyProtection="1"/>
    <xf numFmtId="0" fontId="0" fillId="0" borderId="0" xfId="0" applyFill="1" applyBorder="1" applyProtection="1"/>
    <xf numFmtId="1" fontId="6" fillId="0" borderId="0" xfId="0" applyNumberFormat="1" applyFont="1" applyFill="1" applyAlignment="1" applyProtection="1">
      <alignment horizontal="center" vertical="center"/>
    </xf>
    <xf numFmtId="1" fontId="6" fillId="0" borderId="0" xfId="0" applyNumberFormat="1" applyFont="1" applyFill="1" applyAlignment="1" applyProtection="1">
      <alignment horizontal="center" vertical="center"/>
      <protection locked="0"/>
    </xf>
    <xf numFmtId="0" fontId="9" fillId="0" borderId="0" xfId="1" applyFont="1" applyFill="1"/>
    <xf numFmtId="0" fontId="6" fillId="0" borderId="22" xfId="0" applyFont="1" applyFill="1" applyBorder="1" applyAlignment="1" applyProtection="1">
      <alignment horizontal="center" vertical="center" wrapText="1"/>
    </xf>
    <xf numFmtId="0" fontId="7" fillId="0" borderId="0" xfId="0" applyFont="1" applyFill="1" applyAlignment="1" applyProtection="1">
      <alignment horizontal="center"/>
    </xf>
    <xf numFmtId="0" fontId="0" fillId="0" borderId="0" xfId="0" applyFill="1" applyAlignment="1" applyProtection="1">
      <alignment horizontal="right" indent="1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49" fontId="9" fillId="0" borderId="0" xfId="1" applyNumberFormat="1" applyFont="1" applyFill="1"/>
    <xf numFmtId="0" fontId="19" fillId="0" borderId="0" xfId="1" applyFont="1" applyFill="1"/>
    <xf numFmtId="0" fontId="14" fillId="11" borderId="22" xfId="0" applyFont="1" applyFill="1" applyBorder="1" applyAlignment="1" applyProtection="1">
      <alignment horizontal="center" vertical="center"/>
    </xf>
    <xf numFmtId="0" fontId="6" fillId="10" borderId="30" xfId="0" applyFont="1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right" indent="1"/>
    </xf>
    <xf numFmtId="0" fontId="7" fillId="0" borderId="0" xfId="0" applyFont="1" applyFill="1" applyBorder="1" applyAlignment="1" applyProtection="1">
      <alignment horizontal="center"/>
    </xf>
    <xf numFmtId="1" fontId="6" fillId="0" borderId="0" xfId="0" applyNumberFormat="1" applyFont="1" applyFill="1" applyBorder="1" applyAlignment="1" applyProtection="1">
      <alignment horizontal="center" vertical="center"/>
      <protection locked="0"/>
    </xf>
    <xf numFmtId="1" fontId="6" fillId="0" borderId="0" xfId="0" applyNumberFormat="1" applyFont="1" applyFill="1" applyBorder="1" applyAlignment="1" applyProtection="1">
      <alignment horizontal="center" vertical="center"/>
    </xf>
    <xf numFmtId="0" fontId="0" fillId="0" borderId="19" xfId="0" applyFill="1" applyBorder="1" applyAlignment="1" applyProtection="1">
      <alignment horizontal="center" vertical="center"/>
      <protection locked="0"/>
    </xf>
    <xf numFmtId="0" fontId="0" fillId="0" borderId="0" xfId="0" applyBorder="1" applyProtection="1"/>
    <xf numFmtId="0" fontId="0" fillId="0" borderId="0" xfId="0" applyBorder="1" applyAlignment="1" applyProtection="1">
      <alignment horizontal="right" indent="1"/>
      <protection locked="0"/>
    </xf>
    <xf numFmtId="0" fontId="0" fillId="0" borderId="0" xfId="0" applyBorder="1" applyProtection="1">
      <protection locked="0"/>
    </xf>
    <xf numFmtId="0" fontId="20" fillId="0" borderId="0" xfId="0" applyFont="1" applyAlignment="1" applyProtection="1">
      <alignment horizontal="right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right" indent="1"/>
      <protection locked="0"/>
    </xf>
    <xf numFmtId="0" fontId="6" fillId="0" borderId="9" xfId="0" applyFont="1" applyFill="1" applyBorder="1" applyAlignment="1" applyProtection="1">
      <alignment horizontal="center" vertical="center"/>
    </xf>
    <xf numFmtId="0" fontId="12" fillId="0" borderId="0" xfId="2" applyFont="1" applyBorder="1" applyAlignment="1">
      <alignment vertical="center"/>
    </xf>
    <xf numFmtId="0" fontId="0" fillId="0" borderId="0" xfId="0" applyBorder="1" applyAlignment="1" applyProtection="1">
      <alignment horizontal="right" indent="1"/>
    </xf>
    <xf numFmtId="0" fontId="0" fillId="0" borderId="0" xfId="0" applyFont="1" applyFill="1" applyProtection="1">
      <protection locked="0"/>
    </xf>
    <xf numFmtId="0" fontId="6" fillId="0" borderId="0" xfId="0" applyFont="1" applyAlignment="1" applyProtection="1">
      <alignment horizontal="right" indent="1"/>
      <protection locked="0"/>
    </xf>
    <xf numFmtId="0" fontId="6" fillId="0" borderId="0" xfId="0" applyFont="1" applyProtection="1">
      <protection locked="0"/>
    </xf>
    <xf numFmtId="0" fontId="6" fillId="0" borderId="0" xfId="0" applyFont="1" applyFill="1" applyProtection="1">
      <protection locked="0"/>
    </xf>
    <xf numFmtId="0" fontId="0" fillId="0" borderId="0" xfId="0" applyFont="1" applyAlignment="1" applyProtection="1">
      <alignment horizontal="right" indent="1"/>
      <protection locked="0"/>
    </xf>
    <xf numFmtId="0" fontId="0" fillId="0" borderId="0" xfId="0" applyFont="1" applyProtection="1">
      <protection locked="0"/>
    </xf>
    <xf numFmtId="0" fontId="15" fillId="0" borderId="23" xfId="0" applyFont="1" applyFill="1" applyBorder="1" applyAlignment="1" applyProtection="1">
      <alignment horizontal="center"/>
      <protection locked="0"/>
    </xf>
    <xf numFmtId="0" fontId="6" fillId="0" borderId="16" xfId="0" applyFont="1" applyFill="1" applyBorder="1" applyAlignment="1" applyProtection="1">
      <alignment horizontal="center" vertical="center" wrapText="1"/>
    </xf>
    <xf numFmtId="0" fontId="6" fillId="0" borderId="16" xfId="0" applyFont="1" applyFill="1" applyBorder="1" applyAlignment="1" applyProtection="1">
      <alignment horizontal="center" vertical="center"/>
    </xf>
    <xf numFmtId="0" fontId="14" fillId="11" borderId="20" xfId="0" applyFont="1" applyFill="1" applyBorder="1" applyAlignment="1" applyProtection="1">
      <alignment horizontal="center" vertical="center"/>
    </xf>
    <xf numFmtId="0" fontId="14" fillId="11" borderId="16" xfId="0" applyFont="1" applyFill="1" applyBorder="1" applyAlignment="1" applyProtection="1">
      <alignment horizontal="center" vertical="center"/>
    </xf>
    <xf numFmtId="0" fontId="17" fillId="0" borderId="16" xfId="0" applyFont="1" applyFill="1" applyBorder="1" applyAlignment="1" applyProtection="1">
      <alignment horizontal="center" vertical="center" wrapText="1"/>
    </xf>
    <xf numFmtId="0" fontId="0" fillId="0" borderId="2" xfId="0" applyFill="1" applyBorder="1" applyProtection="1"/>
    <xf numFmtId="0" fontId="0" fillId="0" borderId="3" xfId="0" applyBorder="1" applyAlignment="1" applyProtection="1">
      <alignment horizontal="right" indent="1"/>
    </xf>
    <xf numFmtId="0" fontId="0" fillId="0" borderId="3" xfId="0" applyFill="1" applyBorder="1" applyAlignment="1" applyProtection="1">
      <alignment horizontal="right" indent="1"/>
    </xf>
    <xf numFmtId="0" fontId="0" fillId="0" borderId="2" xfId="0" applyBorder="1" applyProtection="1"/>
    <xf numFmtId="0" fontId="0" fillId="0" borderId="0" xfId="0" applyAlignment="1" applyProtection="1">
      <alignment horizontal="right" indent="1"/>
      <protection locked="0"/>
    </xf>
    <xf numFmtId="0" fontId="6" fillId="0" borderId="31" xfId="0" applyFont="1" applyFill="1" applyBorder="1" applyAlignment="1" applyProtection="1">
      <alignment horizontal="center" vertical="center"/>
    </xf>
    <xf numFmtId="0" fontId="17" fillId="0" borderId="18" xfId="0" applyFont="1" applyFill="1" applyBorder="1" applyAlignment="1" applyProtection="1">
      <alignment horizontal="center" vertical="center" wrapText="1"/>
    </xf>
    <xf numFmtId="0" fontId="6" fillId="10" borderId="32" xfId="0" applyFont="1" applyFill="1" applyBorder="1" applyAlignment="1" applyProtection="1">
      <alignment horizontal="center" vertical="center"/>
    </xf>
    <xf numFmtId="0" fontId="20" fillId="0" borderId="0" xfId="0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29" xfId="0" applyFill="1" applyBorder="1" applyAlignment="1" applyProtection="1">
      <alignment horizontal="right" indent="1"/>
    </xf>
    <xf numFmtId="0" fontId="0" fillId="0" borderId="29" xfId="0" applyFill="1" applyBorder="1" applyProtection="1"/>
    <xf numFmtId="0" fontId="7" fillId="0" borderId="29" xfId="0" applyFont="1" applyFill="1" applyBorder="1" applyAlignment="1" applyProtection="1">
      <alignment horizontal="center"/>
    </xf>
    <xf numFmtId="1" fontId="6" fillId="0" borderId="29" xfId="0" applyNumberFormat="1" applyFont="1" applyFill="1" applyBorder="1" applyAlignment="1" applyProtection="1">
      <alignment horizontal="center" vertical="center"/>
      <protection locked="0"/>
    </xf>
    <xf numFmtId="1" fontId="6" fillId="0" borderId="29" xfId="0" applyNumberFormat="1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right" indent="1"/>
      <protection locked="0"/>
    </xf>
    <xf numFmtId="0" fontId="0" fillId="0" borderId="23" xfId="0" applyBorder="1" applyProtection="1">
      <protection locked="0"/>
    </xf>
    <xf numFmtId="0" fontId="0" fillId="0" borderId="23" xfId="0" applyFill="1" applyBorder="1" applyProtection="1"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vertical="center"/>
      <protection locked="0"/>
    </xf>
    <xf numFmtId="0" fontId="6" fillId="0" borderId="33" xfId="0" applyFont="1" applyFill="1" applyBorder="1" applyAlignment="1" applyProtection="1">
      <alignment horizontal="center" vertical="center"/>
    </xf>
    <xf numFmtId="0" fontId="8" fillId="12" borderId="19" xfId="0" applyFont="1" applyFill="1" applyBorder="1" applyAlignment="1" applyProtection="1">
      <alignment horizontal="center" vertical="center"/>
    </xf>
    <xf numFmtId="0" fontId="0" fillId="0" borderId="19" xfId="0" applyBorder="1" applyAlignment="1" applyProtection="1">
      <alignment horizontal="center" vertical="center"/>
    </xf>
    <xf numFmtId="49" fontId="0" fillId="0" borderId="19" xfId="0" applyNumberFormat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6" fillId="0" borderId="34" xfId="0" applyFont="1" applyFill="1" applyBorder="1" applyAlignment="1" applyProtection="1">
      <alignment horizontal="center" vertical="center"/>
    </xf>
    <xf numFmtId="0" fontId="6" fillId="0" borderId="20" xfId="0" applyFont="1" applyFill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  <xf numFmtId="49" fontId="18" fillId="0" borderId="26" xfId="1" applyNumberFormat="1" applyFont="1" applyFill="1" applyBorder="1" applyAlignment="1">
      <alignment horizontal="center" vertical="center"/>
    </xf>
    <xf numFmtId="49" fontId="18" fillId="0" borderId="27" xfId="1" applyNumberFormat="1" applyFont="1" applyFill="1" applyBorder="1" applyAlignment="1">
      <alignment horizontal="center" vertical="center"/>
    </xf>
    <xf numFmtId="49" fontId="18" fillId="0" borderId="28" xfId="1" applyNumberFormat="1" applyFont="1" applyFill="1" applyBorder="1" applyAlignment="1">
      <alignment horizontal="center" vertical="center"/>
    </xf>
    <xf numFmtId="0" fontId="5" fillId="0" borderId="25" xfId="1" applyNumberFormat="1" applyFont="1" applyFill="1" applyBorder="1" applyAlignment="1">
      <alignment horizontal="center"/>
    </xf>
    <xf numFmtId="0" fontId="5" fillId="0" borderId="24" xfId="1" applyNumberFormat="1" applyFont="1" applyFill="1" applyBorder="1" applyAlignment="1">
      <alignment horizontal="center"/>
    </xf>
    <xf numFmtId="0" fontId="5" fillId="0" borderId="26" xfId="1" applyFont="1" applyFill="1" applyBorder="1" applyAlignment="1">
      <alignment horizontal="center"/>
    </xf>
    <xf numFmtId="0" fontId="5" fillId="0" borderId="27" xfId="1" applyFont="1" applyFill="1" applyBorder="1" applyAlignment="1">
      <alignment horizontal="center"/>
    </xf>
    <xf numFmtId="0" fontId="5" fillId="0" borderId="28" xfId="1" applyFont="1" applyFill="1" applyBorder="1" applyAlignment="1">
      <alignment horizontal="center"/>
    </xf>
    <xf numFmtId="0" fontId="20" fillId="0" borderId="0" xfId="0" applyFont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indent="1"/>
      <protection locked="0"/>
    </xf>
    <xf numFmtId="0" fontId="15" fillId="0" borderId="0" xfId="0" applyFont="1" applyFill="1" applyBorder="1" applyAlignment="1" applyProtection="1">
      <alignment horizontal="center"/>
      <protection locked="0"/>
    </xf>
    <xf numFmtId="0" fontId="15" fillId="10" borderId="0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 vertical="center" wrapText="1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2" fillId="12" borderId="20" xfId="0" applyFont="1" applyFill="1" applyBorder="1" applyAlignment="1" applyProtection="1">
      <alignment horizontal="center"/>
      <protection locked="0"/>
    </xf>
    <xf numFmtId="0" fontId="22" fillId="12" borderId="17" xfId="0" applyFont="1" applyFill="1" applyBorder="1" applyAlignment="1" applyProtection="1">
      <alignment horizontal="center"/>
      <protection locked="0"/>
    </xf>
    <xf numFmtId="0" fontId="22" fillId="12" borderId="18" xfId="0" applyFont="1" applyFill="1" applyBorder="1" applyAlignment="1" applyProtection="1">
      <alignment horizontal="center"/>
      <protection locked="0"/>
    </xf>
    <xf numFmtId="0" fontId="13" fillId="12" borderId="20" xfId="0" applyFont="1" applyFill="1" applyBorder="1" applyAlignment="1" applyProtection="1">
      <alignment horizontal="center"/>
      <protection locked="0"/>
    </xf>
    <xf numFmtId="0" fontId="13" fillId="12" borderId="17" xfId="0" applyFont="1" applyFill="1" applyBorder="1" applyAlignment="1" applyProtection="1">
      <alignment horizontal="center"/>
      <protection locked="0"/>
    </xf>
    <xf numFmtId="0" fontId="13" fillId="12" borderId="18" xfId="0" applyFont="1" applyFill="1" applyBorder="1" applyAlignment="1" applyProtection="1">
      <alignment horizontal="center"/>
      <protection locked="0"/>
    </xf>
    <xf numFmtId="0" fontId="13" fillId="12" borderId="20" xfId="0" applyFont="1" applyFill="1" applyBorder="1" applyAlignment="1" applyProtection="1">
      <alignment horizontal="center" wrapText="1"/>
      <protection locked="0"/>
    </xf>
    <xf numFmtId="0" fontId="13" fillId="12" borderId="17" xfId="0" applyFont="1" applyFill="1" applyBorder="1" applyAlignment="1" applyProtection="1">
      <alignment horizontal="center" wrapText="1"/>
      <protection locked="0"/>
    </xf>
    <xf numFmtId="0" fontId="13" fillId="12" borderId="18" xfId="0" applyFont="1" applyFill="1" applyBorder="1" applyAlignment="1" applyProtection="1">
      <alignment horizontal="center" wrapText="1"/>
      <protection locked="0"/>
    </xf>
    <xf numFmtId="0" fontId="11" fillId="0" borderId="0" xfId="0" applyFont="1" applyBorder="1" applyAlignment="1" applyProtection="1">
      <alignment horizontal="right" vertical="top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20" fillId="0" borderId="0" xfId="0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0" fillId="0" borderId="0" xfId="0" applyFont="1" applyAlignment="1" applyProtection="1">
      <alignment horizontal="right"/>
      <protection locked="0"/>
    </xf>
    <xf numFmtId="0" fontId="0" fillId="0" borderId="29" xfId="0" applyBorder="1" applyAlignment="1" applyProtection="1">
      <alignment horizontal="right" indent="1"/>
      <protection locked="0"/>
    </xf>
    <xf numFmtId="0" fontId="5" fillId="0" borderId="0" xfId="0" applyFont="1" applyAlignment="1">
      <alignment horizontal="center"/>
    </xf>
    <xf numFmtId="49" fontId="5" fillId="0" borderId="24" xfId="1" applyNumberFormat="1" applyFont="1" applyFill="1" applyBorder="1" applyAlignment="1">
      <alignment horizontal="center"/>
    </xf>
  </cellXfs>
  <cellStyles count="6">
    <cellStyle name="Обычный" xfId="0" builtinId="0"/>
    <cellStyle name="Обычный 2" xfId="2"/>
    <cellStyle name="Обычный 3" xfId="4"/>
    <cellStyle name="Обычный 4" xfId="3"/>
    <cellStyle name="Обычный_Сетка расписания на 4 бат, по 6 взводов (v.1.0)" xfId="1"/>
    <cellStyle name="Процентный 2" xfId="5"/>
  </cellStyles>
  <dxfs count="0"/>
  <tableStyles count="0" defaultTableStyle="TableStyleMedium9" defaultPivotStyle="PivotStyleLight16"/>
  <colors>
    <mruColors>
      <color rgb="FFFFFF99"/>
      <color rgb="FFF2F2F2"/>
      <color rgb="FFFFFFCC"/>
      <color rgb="FFCE3632"/>
      <color rgb="FFFF3300"/>
      <color rgb="FF99CC00"/>
      <color rgb="FFFFCC00"/>
      <color rgb="FFFF9933"/>
      <color rgb="FFCCEC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6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6" Type="http://schemas.openxmlformats.org/officeDocument/2006/relationships/printerSettings" Target="../printerSettings/printerSettings21.bin"/><Relationship Id="rId5" Type="http://schemas.openxmlformats.org/officeDocument/2006/relationships/printerSettings" Target="../printerSettings/printerSettings20.bin"/><Relationship Id="rId4" Type="http://schemas.openxmlformats.org/officeDocument/2006/relationships/printerSettings" Target="../printerSettings/printerSettings1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tabColor theme="5"/>
  </sheetPr>
  <dimension ref="A1:M4"/>
  <sheetViews>
    <sheetView tabSelected="1" zoomScale="85" workbookViewId="0">
      <selection activeCell="G3" sqref="G3:J3"/>
    </sheetView>
  </sheetViews>
  <sheetFormatPr defaultRowHeight="12.75" x14ac:dyDescent="0.2"/>
  <cols>
    <col min="1" max="10" width="5.140625" style="120" customWidth="1"/>
    <col min="11" max="11" width="2.28515625" style="120" customWidth="1"/>
    <col min="12" max="12" width="9.140625" style="120" customWidth="1"/>
    <col min="13" max="13" width="13.42578125" style="120" customWidth="1"/>
    <col min="14" max="14" width="9.85546875" style="120" customWidth="1"/>
    <col min="15" max="16384" width="9.140625" style="120"/>
  </cols>
  <sheetData>
    <row r="1" spans="1:13" ht="18" customHeight="1" thickBot="1" x14ac:dyDescent="0.25">
      <c r="A1" s="186" t="s">
        <v>55</v>
      </c>
      <c r="B1" s="187"/>
      <c r="C1" s="187"/>
      <c r="D1" s="187"/>
      <c r="E1" s="187"/>
      <c r="F1" s="187"/>
      <c r="G1" s="187"/>
      <c r="H1" s="187"/>
      <c r="I1" s="187"/>
      <c r="J1" s="188"/>
    </row>
    <row r="2" spans="1:13" ht="13.5" thickBot="1" x14ac:dyDescent="0.25">
      <c r="A2" s="189" t="s">
        <v>53</v>
      </c>
      <c r="B2" s="189"/>
      <c r="C2" s="189"/>
      <c r="D2" s="189"/>
      <c r="E2" s="189"/>
      <c r="F2" s="189"/>
      <c r="G2" s="190" t="str">
        <f>G3 &amp; " года"</f>
        <v>2014 года</v>
      </c>
      <c r="H2" s="190"/>
      <c r="I2" s="190"/>
      <c r="J2" s="190"/>
      <c r="M2" s="127"/>
    </row>
    <row r="3" spans="1:13" ht="13.5" thickBot="1" x14ac:dyDescent="0.25">
      <c r="A3" s="191" t="s">
        <v>70</v>
      </c>
      <c r="B3" s="192"/>
      <c r="C3" s="192"/>
      <c r="D3" s="192"/>
      <c r="E3" s="192"/>
      <c r="F3" s="193"/>
      <c r="G3" s="218">
        <v>2014</v>
      </c>
      <c r="H3" s="218"/>
      <c r="I3" s="218"/>
      <c r="J3" s="218"/>
    </row>
    <row r="4" spans="1:13" x14ac:dyDescent="0.2">
      <c r="A4" s="126"/>
      <c r="B4" s="126"/>
      <c r="C4" s="126"/>
      <c r="D4" s="126"/>
      <c r="E4" s="126"/>
      <c r="F4" s="126"/>
      <c r="G4" s="126"/>
      <c r="H4" s="126"/>
      <c r="I4" s="126"/>
      <c r="J4" s="126"/>
    </row>
  </sheetData>
  <customSheetViews>
    <customSheetView guid="{02FA8FE8-A21A-4BA6-9778-A92892052DF2}" scale="85" showPageBreaks="1" printArea="1">
      <pane xSplit="30" ySplit="28" topLeftCell="AE29" activePane="bottomRight" state="frozen"/>
      <selection pane="bottomRight" activeCell="X37" sqref="X37"/>
      <pageMargins left="0.78740157480314965" right="0.78740157480314965" top="0.98425196850393704" bottom="0.98425196850393704" header="0.51181102362204722" footer="0.51181102362204722"/>
      <printOptions horizontalCentered="1"/>
      <pageSetup paperSize="9" orientation="portrait" r:id="rId1"/>
      <headerFooter alignWithMargins="0"/>
    </customSheetView>
    <customSheetView guid="{9C80F5BB-2041-4866-B668-5D20F7DCF520}" scale="85" showPageBreaks="1" printArea="1">
      <pane xSplit="30" ySplit="28" topLeftCell="AE29" activePane="bottomRight" state="frozen"/>
      <selection pane="bottomRight" activeCell="U4" sqref="U4"/>
      <pageMargins left="0.78740157480314965" right="0.78740157480314965" top="0.98425196850393704" bottom="0.98425196850393704" header="0.51181102362204722" footer="0.51181102362204722"/>
      <printOptions horizontalCentered="1"/>
      <pageSetup paperSize="9" orientation="portrait" r:id="rId2"/>
      <headerFooter alignWithMargins="0"/>
    </customSheetView>
  </customSheetViews>
  <mergeCells count="5">
    <mergeCell ref="A1:J1"/>
    <mergeCell ref="A2:F2"/>
    <mergeCell ref="G2:J2"/>
    <mergeCell ref="A3:F3"/>
    <mergeCell ref="G3:J3"/>
  </mergeCells>
  <phoneticPr fontId="10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theme="9"/>
    <pageSetUpPr fitToPage="1"/>
  </sheetPr>
  <dimension ref="B1:Z342"/>
  <sheetViews>
    <sheetView view="pageBreakPreview" zoomScale="80" zoomScaleSheetLayoutView="80" workbookViewId="0">
      <pane ySplit="1" topLeftCell="A2" activePane="bottomLeft" state="frozen"/>
      <selection activeCell="K110" sqref="K110"/>
      <selection pane="bottomLeft" activeCell="B3" sqref="B3:Y3"/>
    </sheetView>
  </sheetViews>
  <sheetFormatPr defaultRowHeight="15.75" customHeight="1" x14ac:dyDescent="0.2"/>
  <cols>
    <col min="1" max="1" width="2.140625" style="109" customWidth="1"/>
    <col min="2" max="2" width="5.7109375" style="111" customWidth="1"/>
    <col min="3" max="3" width="13.7109375" style="109" customWidth="1"/>
    <col min="4" max="4" width="23.7109375" style="109" customWidth="1"/>
    <col min="5" max="23" width="7" style="109" customWidth="1"/>
    <col min="24" max="24" width="7" style="108" customWidth="1"/>
    <col min="25" max="25" width="15.7109375" style="109" customWidth="1"/>
    <col min="26" max="26" width="19" style="125" bestFit="1" customWidth="1"/>
    <col min="27" max="16384" width="9.140625" style="109"/>
  </cols>
  <sheetData>
    <row r="1" spans="2:26" s="110" customFormat="1" ht="30" customHeight="1" thickBot="1" x14ac:dyDescent="0.25">
      <c r="B1" s="112" t="s">
        <v>0</v>
      </c>
      <c r="C1" s="121" t="s">
        <v>29</v>
      </c>
      <c r="D1" s="113" t="s">
        <v>33</v>
      </c>
      <c r="E1" s="128" t="s">
        <v>25</v>
      </c>
      <c r="F1" s="128" t="s">
        <v>7</v>
      </c>
      <c r="G1" s="128" t="s">
        <v>8</v>
      </c>
      <c r="H1" s="128" t="s">
        <v>2</v>
      </c>
      <c r="I1" s="128" t="s">
        <v>13</v>
      </c>
      <c r="J1" s="128" t="s">
        <v>26</v>
      </c>
      <c r="K1" s="113" t="s">
        <v>3</v>
      </c>
      <c r="L1" s="113" t="s">
        <v>1</v>
      </c>
      <c r="M1" s="113" t="s">
        <v>11</v>
      </c>
      <c r="N1" s="113" t="s">
        <v>27</v>
      </c>
      <c r="O1" s="113" t="s">
        <v>60</v>
      </c>
      <c r="P1" s="113" t="s">
        <v>61</v>
      </c>
      <c r="Q1" s="113" t="s">
        <v>62</v>
      </c>
      <c r="R1" s="113" t="s">
        <v>68</v>
      </c>
      <c r="S1" s="113" t="s">
        <v>63</v>
      </c>
      <c r="T1" s="113" t="s">
        <v>64</v>
      </c>
      <c r="U1" s="183" t="s">
        <v>67</v>
      </c>
      <c r="V1" s="183" t="s">
        <v>69</v>
      </c>
      <c r="W1" s="161" t="s">
        <v>65</v>
      </c>
      <c r="X1" s="129" t="s">
        <v>14</v>
      </c>
      <c r="Y1" s="155" t="s">
        <v>59</v>
      </c>
      <c r="Z1" s="124"/>
    </row>
    <row r="2" spans="2:26" s="110" customFormat="1" ht="30" customHeight="1" x14ac:dyDescent="0.4">
      <c r="B2" s="196" t="str">
        <f>Главная!A1 &amp; " за " &amp; Главная!A2 &amp; " " &amp; Главная!G2</f>
        <v>Ведомость контрольных занятий за апрель 2014 года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6"/>
      <c r="Y2" s="196"/>
      <c r="Z2" s="124"/>
    </row>
    <row r="3" spans="2:26" s="110" customFormat="1" ht="30" customHeight="1" x14ac:dyDescent="0.4">
      <c r="B3" s="196" t="s">
        <v>58</v>
      </c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6"/>
      <c r="Y3" s="196"/>
      <c r="Z3" s="124"/>
    </row>
    <row r="4" spans="2:26" s="110" customFormat="1" ht="15.75" customHeight="1" thickBot="1" x14ac:dyDescent="0.45"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24"/>
    </row>
    <row r="5" spans="2:26" ht="30" customHeight="1" thickBot="1" x14ac:dyDescent="0.25">
      <c r="B5" s="141" t="s">
        <v>0</v>
      </c>
      <c r="C5" s="151" t="s">
        <v>29</v>
      </c>
      <c r="D5" s="152" t="s">
        <v>33</v>
      </c>
      <c r="E5" s="153" t="s">
        <v>25</v>
      </c>
      <c r="F5" s="154" t="s">
        <v>7</v>
      </c>
      <c r="G5" s="154" t="s">
        <v>8</v>
      </c>
      <c r="H5" s="154" t="s">
        <v>2</v>
      </c>
      <c r="I5" s="154" t="s">
        <v>13</v>
      </c>
      <c r="J5" s="154" t="s">
        <v>26</v>
      </c>
      <c r="K5" s="152" t="s">
        <v>3</v>
      </c>
      <c r="L5" s="152" t="s">
        <v>1</v>
      </c>
      <c r="M5" s="152" t="s">
        <v>11</v>
      </c>
      <c r="N5" s="152" t="s">
        <v>27</v>
      </c>
      <c r="O5" s="152" t="s">
        <v>60</v>
      </c>
      <c r="P5" s="152" t="s">
        <v>61</v>
      </c>
      <c r="Q5" s="152" t="s">
        <v>62</v>
      </c>
      <c r="R5" s="152" t="s">
        <v>68</v>
      </c>
      <c r="S5" s="152" t="s">
        <v>63</v>
      </c>
      <c r="T5" s="152" t="s">
        <v>64</v>
      </c>
      <c r="U5" s="184" t="s">
        <v>67</v>
      </c>
      <c r="V5" s="184" t="s">
        <v>69</v>
      </c>
      <c r="W5" s="177" t="s">
        <v>65</v>
      </c>
      <c r="X5" s="163" t="s">
        <v>14</v>
      </c>
      <c r="Y5" s="162" t="s">
        <v>59</v>
      </c>
    </row>
    <row r="6" spans="2:26" ht="15.75" customHeight="1" x14ac:dyDescent="0.2">
      <c r="B6" s="179"/>
      <c r="C6" s="134"/>
      <c r="D6" s="176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78"/>
      <c r="Y6" s="180"/>
    </row>
    <row r="7" spans="2:26" ht="15.75" customHeight="1" x14ac:dyDescent="0.2"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95"/>
    </row>
    <row r="8" spans="2:26" ht="36" customHeight="1" x14ac:dyDescent="0.2">
      <c r="B8" s="198" t="e">
        <f>Подпись.Должность</f>
        <v>#REF!</v>
      </c>
      <c r="C8" s="198"/>
      <c r="D8" s="198"/>
      <c r="E8" s="198"/>
      <c r="F8" s="198"/>
      <c r="G8" s="198"/>
      <c r="H8" s="198"/>
      <c r="I8" s="198"/>
      <c r="J8" s="198"/>
      <c r="K8" s="198"/>
      <c r="L8" s="198"/>
      <c r="M8" s="198"/>
      <c r="N8" s="198"/>
      <c r="O8" s="198"/>
      <c r="P8" s="198"/>
      <c r="Q8" s="198"/>
      <c r="R8" s="198"/>
      <c r="S8" s="198"/>
      <c r="T8" s="198"/>
      <c r="U8" s="198"/>
      <c r="V8" s="198"/>
      <c r="W8" s="198"/>
      <c r="X8" s="198"/>
      <c r="Y8" s="198"/>
    </row>
    <row r="9" spans="2:26" ht="15.75" customHeight="1" x14ac:dyDescent="0.2">
      <c r="B9" s="199" t="e">
        <f>Подпись.Звание</f>
        <v>#REF!</v>
      </c>
      <c r="C9" s="199"/>
      <c r="D9" s="199"/>
      <c r="E9" s="199"/>
      <c r="F9" s="199"/>
      <c r="G9" s="199"/>
      <c r="H9" s="199"/>
      <c r="I9" s="199"/>
      <c r="J9" s="199"/>
      <c r="K9" s="199"/>
      <c r="L9" s="199"/>
      <c r="M9" s="199"/>
      <c r="N9" s="199"/>
      <c r="O9" s="199"/>
      <c r="P9" s="199"/>
      <c r="Q9" s="199"/>
      <c r="R9" s="199"/>
      <c r="S9" s="199"/>
      <c r="T9" s="199"/>
      <c r="U9" s="199"/>
      <c r="V9" s="199"/>
      <c r="W9" s="199"/>
      <c r="X9" s="199"/>
      <c r="Y9" s="199"/>
    </row>
    <row r="10" spans="2:26" ht="15.75" customHeight="1" x14ac:dyDescent="0.2">
      <c r="B10" s="194" t="e">
        <f>Подпись.ИФамилия</f>
        <v>#REF!</v>
      </c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4"/>
      <c r="N10" s="194"/>
      <c r="O10" s="194"/>
      <c r="P10" s="194"/>
      <c r="Q10" s="194"/>
      <c r="R10" s="194"/>
      <c r="S10" s="194"/>
      <c r="T10" s="194"/>
      <c r="U10" s="194"/>
      <c r="V10" s="194"/>
      <c r="W10" s="194"/>
      <c r="X10" s="194"/>
      <c r="Y10" s="194"/>
    </row>
    <row r="342" spans="2:25" ht="15.75" customHeight="1" x14ac:dyDescent="0.2">
      <c r="B342" s="148"/>
      <c r="C342" s="149"/>
      <c r="D342" s="149"/>
      <c r="E342" s="149"/>
      <c r="F342" s="149"/>
      <c r="G342" s="149"/>
      <c r="H342" s="149"/>
      <c r="I342" s="149"/>
      <c r="J342" s="149"/>
      <c r="K342" s="149"/>
      <c r="L342" s="149"/>
      <c r="M342" s="149"/>
      <c r="N342" s="149"/>
      <c r="O342" s="149"/>
      <c r="P342" s="149"/>
      <c r="Q342" s="149"/>
      <c r="R342" s="149"/>
      <c r="S342" s="149"/>
      <c r="T342" s="149"/>
      <c r="U342" s="149"/>
      <c r="V342" s="149"/>
      <c r="W342" s="149"/>
      <c r="X342" s="144"/>
      <c r="Y342" s="149"/>
    </row>
  </sheetData>
  <sheetProtection formatCells="0" selectLockedCells="1" autoFilter="0"/>
  <mergeCells count="6">
    <mergeCell ref="B10:Y10"/>
    <mergeCell ref="B7:Y7"/>
    <mergeCell ref="B2:Y2"/>
    <mergeCell ref="B3:Y3"/>
    <mergeCell ref="B8:Y8"/>
    <mergeCell ref="B9:Y9"/>
  </mergeCells>
  <printOptions horizontalCentered="1"/>
  <pageMargins left="0.78740157480314965" right="0.78740157480314965" top="0.59" bottom="0.27" header="0.51181102362204722" footer="0.28999999999999998"/>
  <pageSetup paperSize="9" scale="4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tabColor theme="9"/>
    <pageSetUpPr fitToPage="1"/>
  </sheetPr>
  <dimension ref="A1:Y971"/>
  <sheetViews>
    <sheetView view="pageBreakPreview" zoomScale="80" zoomScaleNormal="70" zoomScaleSheetLayoutView="80" workbookViewId="0">
      <pane ySplit="1" topLeftCell="A17" activePane="bottomLeft" state="frozen"/>
      <selection activeCell="K110" sqref="K110"/>
      <selection pane="bottomLeft" activeCell="B30" sqref="B30:Y30"/>
    </sheetView>
  </sheetViews>
  <sheetFormatPr defaultRowHeight="15.75" customHeight="1" x14ac:dyDescent="0.2"/>
  <cols>
    <col min="1" max="1" width="2.140625" style="109" customWidth="1"/>
    <col min="2" max="2" width="5.7109375" style="111" customWidth="1"/>
    <col min="3" max="3" width="13.7109375" style="109" customWidth="1"/>
    <col min="4" max="4" width="23.7109375" style="109" customWidth="1"/>
    <col min="5" max="23" width="7" style="109" customWidth="1"/>
    <col min="24" max="24" width="7" style="108" customWidth="1"/>
    <col min="25" max="25" width="15.7109375" style="109" customWidth="1"/>
    <col min="26" max="16384" width="9.140625" style="109"/>
  </cols>
  <sheetData>
    <row r="1" spans="1:25" s="110" customFormat="1" ht="30" customHeight="1" thickBot="1" x14ac:dyDescent="0.25">
      <c r="B1" s="112" t="s">
        <v>0</v>
      </c>
      <c r="C1" s="121" t="s">
        <v>29</v>
      </c>
      <c r="D1" s="113" t="s">
        <v>33</v>
      </c>
      <c r="E1" s="128" t="s">
        <v>25</v>
      </c>
      <c r="F1" s="128" t="s">
        <v>7</v>
      </c>
      <c r="G1" s="128" t="s">
        <v>8</v>
      </c>
      <c r="H1" s="128" t="s">
        <v>2</v>
      </c>
      <c r="I1" s="128" t="s">
        <v>13</v>
      </c>
      <c r="J1" s="128" t="s">
        <v>26</v>
      </c>
      <c r="K1" s="113" t="s">
        <v>3</v>
      </c>
      <c r="L1" s="113" t="s">
        <v>1</v>
      </c>
      <c r="M1" s="113" t="s">
        <v>11</v>
      </c>
      <c r="N1" s="113" t="s">
        <v>27</v>
      </c>
      <c r="O1" s="113" t="s">
        <v>60</v>
      </c>
      <c r="P1" s="113" t="s">
        <v>61</v>
      </c>
      <c r="Q1" s="113" t="s">
        <v>62</v>
      </c>
      <c r="R1" s="113" t="s">
        <v>68</v>
      </c>
      <c r="S1" s="113" t="s">
        <v>63</v>
      </c>
      <c r="T1" s="113" t="s">
        <v>64</v>
      </c>
      <c r="U1" s="183" t="s">
        <v>67</v>
      </c>
      <c r="V1" s="183" t="s">
        <v>69</v>
      </c>
      <c r="W1" s="161" t="s">
        <v>65</v>
      </c>
      <c r="X1" s="129" t="s">
        <v>14</v>
      </c>
      <c r="Y1" s="155" t="s">
        <v>59</v>
      </c>
    </row>
    <row r="2" spans="1:25" s="110" customFormat="1" ht="30" customHeight="1" x14ac:dyDescent="0.4">
      <c r="B2" s="196" t="str">
        <f>Главная!A1 &amp; " за " &amp; Главная!A2 &amp; " " &amp; Главная!G2</f>
        <v>Ведомость контрольных занятий за апрель 2014 года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</row>
    <row r="3" spans="1:25" s="110" customFormat="1" ht="30" customHeight="1" thickBot="1" x14ac:dyDescent="0.45">
      <c r="B3" s="196" t="s">
        <v>54</v>
      </c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</row>
    <row r="4" spans="1:25" s="110" customFormat="1" ht="57.75" customHeight="1" thickBot="1" x14ac:dyDescent="0.45">
      <c r="B4" s="206" t="s">
        <v>56</v>
      </c>
      <c r="C4" s="207"/>
      <c r="D4" s="207"/>
      <c r="E4" s="204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8"/>
    </row>
    <row r="5" spans="1:25" ht="30" customHeight="1" thickBot="1" x14ac:dyDescent="0.25">
      <c r="A5" s="137"/>
      <c r="B5" s="141" t="s">
        <v>0</v>
      </c>
      <c r="C5" s="151" t="s">
        <v>29</v>
      </c>
      <c r="D5" s="152" t="s">
        <v>33</v>
      </c>
      <c r="E5" s="153" t="s">
        <v>25</v>
      </c>
      <c r="F5" s="154" t="s">
        <v>7</v>
      </c>
      <c r="G5" s="154" t="s">
        <v>8</v>
      </c>
      <c r="H5" s="154" t="s">
        <v>2</v>
      </c>
      <c r="I5" s="154" t="s">
        <v>13</v>
      </c>
      <c r="J5" s="154" t="s">
        <v>26</v>
      </c>
      <c r="K5" s="152" t="s">
        <v>3</v>
      </c>
      <c r="L5" s="152" t="s">
        <v>1</v>
      </c>
      <c r="M5" s="152" t="s">
        <v>11</v>
      </c>
      <c r="N5" s="152" t="s">
        <v>27</v>
      </c>
      <c r="O5" s="152" t="s">
        <v>60</v>
      </c>
      <c r="P5" s="152" t="s">
        <v>61</v>
      </c>
      <c r="Q5" s="152" t="s">
        <v>62</v>
      </c>
      <c r="R5" s="152" t="s">
        <v>68</v>
      </c>
      <c r="S5" s="152" t="s">
        <v>63</v>
      </c>
      <c r="T5" s="152" t="s">
        <v>64</v>
      </c>
      <c r="U5" s="184" t="s">
        <v>67</v>
      </c>
      <c r="V5" s="184" t="s">
        <v>69</v>
      </c>
      <c r="W5" s="177" t="s">
        <v>65</v>
      </c>
      <c r="X5" s="163" t="s">
        <v>14</v>
      </c>
      <c r="Y5" s="162" t="s">
        <v>59</v>
      </c>
    </row>
    <row r="6" spans="1:25" ht="15.75" customHeight="1" x14ac:dyDescent="0.2">
      <c r="B6" s="179"/>
      <c r="C6" s="134"/>
      <c r="D6" s="176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78"/>
      <c r="Y6" s="180"/>
    </row>
    <row r="7" spans="1:25" s="116" customFormat="1" ht="15.75" customHeight="1" x14ac:dyDescent="0.25">
      <c r="B7" s="130"/>
      <c r="C7" s="117"/>
      <c r="D7" s="131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3"/>
      <c r="Y7" s="117"/>
    </row>
    <row r="8" spans="1:25" s="115" customFormat="1" ht="15.75" customHeight="1" thickBot="1" x14ac:dyDescent="0.25">
      <c r="B8" s="114"/>
      <c r="X8" s="116"/>
    </row>
    <row r="9" spans="1:25" s="110" customFormat="1" ht="90" customHeight="1" thickBot="1" x14ac:dyDescent="0.45">
      <c r="B9" s="206" t="s">
        <v>48</v>
      </c>
      <c r="C9" s="207"/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8"/>
    </row>
    <row r="10" spans="1:25" ht="30" customHeight="1" thickBot="1" x14ac:dyDescent="0.25">
      <c r="B10" s="141" t="s">
        <v>0</v>
      </c>
      <c r="C10" s="151" t="s">
        <v>29</v>
      </c>
      <c r="D10" s="152" t="s">
        <v>33</v>
      </c>
      <c r="E10" s="153" t="s">
        <v>25</v>
      </c>
      <c r="F10" s="154" t="s">
        <v>7</v>
      </c>
      <c r="G10" s="154" t="s">
        <v>8</v>
      </c>
      <c r="H10" s="154" t="s">
        <v>2</v>
      </c>
      <c r="I10" s="154" t="s">
        <v>13</v>
      </c>
      <c r="J10" s="154" t="s">
        <v>26</v>
      </c>
      <c r="K10" s="152" t="s">
        <v>3</v>
      </c>
      <c r="L10" s="152" t="s">
        <v>1</v>
      </c>
      <c r="M10" s="152" t="s">
        <v>11</v>
      </c>
      <c r="N10" s="152" t="s">
        <v>27</v>
      </c>
      <c r="O10" s="152" t="s">
        <v>60</v>
      </c>
      <c r="P10" s="152" t="s">
        <v>61</v>
      </c>
      <c r="Q10" s="152" t="s">
        <v>62</v>
      </c>
      <c r="R10" s="152" t="s">
        <v>68</v>
      </c>
      <c r="S10" s="152" t="s">
        <v>63</v>
      </c>
      <c r="T10" s="152" t="s">
        <v>64</v>
      </c>
      <c r="U10" s="184" t="s">
        <v>67</v>
      </c>
      <c r="V10" s="184" t="s">
        <v>69</v>
      </c>
      <c r="W10" s="177" t="s">
        <v>65</v>
      </c>
      <c r="X10" s="163" t="s">
        <v>14</v>
      </c>
      <c r="Y10" s="162" t="s">
        <v>59</v>
      </c>
    </row>
    <row r="11" spans="1:25" ht="15.75" customHeight="1" x14ac:dyDescent="0.2">
      <c r="B11" s="179"/>
      <c r="C11" s="134"/>
      <c r="D11" s="176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78"/>
      <c r="Y11" s="180"/>
    </row>
    <row r="12" spans="1:25" s="115" customFormat="1" ht="15.75" customHeight="1" x14ac:dyDescent="0.25">
      <c r="B12" s="143"/>
      <c r="C12" s="135"/>
      <c r="D12" s="131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3"/>
      <c r="Y12" s="135"/>
    </row>
    <row r="13" spans="1:25" s="115" customFormat="1" ht="15.75" customHeight="1" thickBot="1" x14ac:dyDescent="0.25">
      <c r="B13" s="114"/>
      <c r="X13" s="116"/>
    </row>
    <row r="14" spans="1:25" s="110" customFormat="1" ht="58.5" customHeight="1" thickBot="1" x14ac:dyDescent="0.45">
      <c r="B14" s="206" t="s">
        <v>57</v>
      </c>
      <c r="C14" s="207"/>
      <c r="D14" s="207"/>
      <c r="E14" s="204"/>
      <c r="F14" s="207"/>
      <c r="G14" s="207"/>
      <c r="H14" s="207"/>
      <c r="I14" s="207"/>
      <c r="J14" s="207"/>
      <c r="K14" s="207"/>
      <c r="L14" s="207"/>
      <c r="M14" s="207"/>
      <c r="N14" s="207"/>
      <c r="O14" s="207"/>
      <c r="P14" s="207"/>
      <c r="Q14" s="207"/>
      <c r="R14" s="207"/>
      <c r="S14" s="207"/>
      <c r="T14" s="207"/>
      <c r="U14" s="207"/>
      <c r="V14" s="207"/>
      <c r="W14" s="207"/>
      <c r="X14" s="207"/>
      <c r="Y14" s="208"/>
    </row>
    <row r="15" spans="1:25" ht="30" customHeight="1" thickBot="1" x14ac:dyDescent="0.25">
      <c r="B15" s="141" t="s">
        <v>0</v>
      </c>
      <c r="C15" s="151" t="s">
        <v>29</v>
      </c>
      <c r="D15" s="152" t="s">
        <v>33</v>
      </c>
      <c r="E15" s="153" t="s">
        <v>25</v>
      </c>
      <c r="F15" s="154" t="s">
        <v>7</v>
      </c>
      <c r="G15" s="154" t="s">
        <v>8</v>
      </c>
      <c r="H15" s="154" t="s">
        <v>2</v>
      </c>
      <c r="I15" s="154" t="s">
        <v>13</v>
      </c>
      <c r="J15" s="154" t="s">
        <v>26</v>
      </c>
      <c r="K15" s="152" t="s">
        <v>3</v>
      </c>
      <c r="L15" s="152" t="s">
        <v>1</v>
      </c>
      <c r="M15" s="152" t="s">
        <v>11</v>
      </c>
      <c r="N15" s="152" t="s">
        <v>27</v>
      </c>
      <c r="O15" s="152" t="s">
        <v>60</v>
      </c>
      <c r="P15" s="152" t="s">
        <v>61</v>
      </c>
      <c r="Q15" s="152" t="s">
        <v>62</v>
      </c>
      <c r="R15" s="152" t="s">
        <v>68</v>
      </c>
      <c r="S15" s="152" t="s">
        <v>63</v>
      </c>
      <c r="T15" s="152" t="s">
        <v>64</v>
      </c>
      <c r="U15" s="184" t="s">
        <v>67</v>
      </c>
      <c r="V15" s="184" t="s">
        <v>69</v>
      </c>
      <c r="W15" s="177" t="s">
        <v>65</v>
      </c>
      <c r="X15" s="163" t="s">
        <v>14</v>
      </c>
      <c r="Y15" s="162" t="s">
        <v>59</v>
      </c>
    </row>
    <row r="16" spans="1:25" ht="15.75" customHeight="1" x14ac:dyDescent="0.2">
      <c r="B16" s="179"/>
      <c r="C16" s="134"/>
      <c r="D16" s="176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78"/>
      <c r="Y16" s="180"/>
    </row>
    <row r="17" spans="2:25" s="116" customFormat="1" ht="15.75" customHeight="1" x14ac:dyDescent="0.25">
      <c r="B17" s="130"/>
      <c r="C17" s="117"/>
      <c r="D17" s="131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3"/>
      <c r="Y17" s="117"/>
    </row>
    <row r="18" spans="2:25" s="116" customFormat="1" ht="15.75" customHeight="1" thickBot="1" x14ac:dyDescent="0.3">
      <c r="B18" s="123"/>
      <c r="D18" s="122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8"/>
    </row>
    <row r="19" spans="2:25" s="110" customFormat="1" ht="57.75" customHeight="1" thickBot="1" x14ac:dyDescent="0.45">
      <c r="B19" s="206" t="s">
        <v>49</v>
      </c>
      <c r="C19" s="207"/>
      <c r="D19" s="207"/>
      <c r="E19" s="204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8"/>
    </row>
    <row r="20" spans="2:25" ht="30" customHeight="1" thickBot="1" x14ac:dyDescent="0.25">
      <c r="B20" s="141" t="s">
        <v>0</v>
      </c>
      <c r="C20" s="151" t="s">
        <v>29</v>
      </c>
      <c r="D20" s="152" t="s">
        <v>33</v>
      </c>
      <c r="E20" s="153" t="s">
        <v>25</v>
      </c>
      <c r="F20" s="154" t="s">
        <v>7</v>
      </c>
      <c r="G20" s="154" t="s">
        <v>8</v>
      </c>
      <c r="H20" s="154" t="s">
        <v>2</v>
      </c>
      <c r="I20" s="154" t="s">
        <v>13</v>
      </c>
      <c r="J20" s="154" t="s">
        <v>26</v>
      </c>
      <c r="K20" s="152" t="s">
        <v>3</v>
      </c>
      <c r="L20" s="152" t="s">
        <v>1</v>
      </c>
      <c r="M20" s="152" t="s">
        <v>11</v>
      </c>
      <c r="N20" s="152" t="s">
        <v>27</v>
      </c>
      <c r="O20" s="152" t="s">
        <v>60</v>
      </c>
      <c r="P20" s="152" t="s">
        <v>61</v>
      </c>
      <c r="Q20" s="152" t="s">
        <v>62</v>
      </c>
      <c r="R20" s="152" t="s">
        <v>68</v>
      </c>
      <c r="S20" s="152" t="s">
        <v>63</v>
      </c>
      <c r="T20" s="152" t="s">
        <v>64</v>
      </c>
      <c r="U20" s="184" t="s">
        <v>67</v>
      </c>
      <c r="V20" s="184" t="s">
        <v>69</v>
      </c>
      <c r="W20" s="177" t="s">
        <v>65</v>
      </c>
      <c r="X20" s="163" t="s">
        <v>14</v>
      </c>
      <c r="Y20" s="162" t="s">
        <v>59</v>
      </c>
    </row>
    <row r="21" spans="2:25" ht="15.75" customHeight="1" x14ac:dyDescent="0.2">
      <c r="B21" s="179"/>
      <c r="C21" s="134"/>
      <c r="D21" s="176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78"/>
      <c r="Y21" s="180"/>
    </row>
    <row r="22" spans="2:25" s="108" customFormat="1" ht="15.75" customHeight="1" x14ac:dyDescent="0.25">
      <c r="B22" s="130"/>
      <c r="C22" s="117"/>
      <c r="D22" s="131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3"/>
      <c r="Y22" s="117"/>
    </row>
    <row r="23" spans="2:25" ht="15.75" customHeight="1" thickBot="1" x14ac:dyDescent="0.25">
      <c r="B23" s="209"/>
      <c r="C23" s="209"/>
      <c r="D23" s="209"/>
      <c r="E23" s="210"/>
      <c r="F23" s="209"/>
      <c r="G23" s="209"/>
      <c r="H23" s="209"/>
      <c r="I23" s="209"/>
      <c r="J23" s="209"/>
      <c r="K23" s="209"/>
      <c r="L23" s="209"/>
      <c r="M23" s="209"/>
      <c r="N23" s="209"/>
      <c r="O23" s="209"/>
      <c r="P23" s="209"/>
      <c r="Q23" s="209"/>
      <c r="R23" s="209"/>
      <c r="S23" s="209"/>
      <c r="T23" s="209"/>
      <c r="U23" s="209"/>
      <c r="V23" s="209"/>
      <c r="W23" s="209"/>
      <c r="X23" s="209"/>
      <c r="Y23" s="209"/>
    </row>
    <row r="24" spans="2:25" s="110" customFormat="1" ht="30.75" customHeight="1" thickBot="1" x14ac:dyDescent="0.45">
      <c r="B24" s="203" t="s">
        <v>50</v>
      </c>
      <c r="C24" s="204"/>
      <c r="D24" s="204"/>
      <c r="E24" s="204"/>
      <c r="F24" s="204"/>
      <c r="G24" s="204"/>
      <c r="H24" s="204"/>
      <c r="I24" s="204"/>
      <c r="J24" s="204"/>
      <c r="K24" s="204"/>
      <c r="L24" s="204"/>
      <c r="M24" s="204"/>
      <c r="N24" s="204"/>
      <c r="O24" s="204"/>
      <c r="P24" s="204"/>
      <c r="Q24" s="204"/>
      <c r="R24" s="204"/>
      <c r="S24" s="204"/>
      <c r="T24" s="204"/>
      <c r="U24" s="204"/>
      <c r="V24" s="204"/>
      <c r="W24" s="204"/>
      <c r="X24" s="204"/>
      <c r="Y24" s="205"/>
    </row>
    <row r="25" spans="2:25" ht="30" customHeight="1" thickBot="1" x14ac:dyDescent="0.25">
      <c r="B25" s="141" t="s">
        <v>0</v>
      </c>
      <c r="C25" s="151" t="s">
        <v>29</v>
      </c>
      <c r="D25" s="152" t="s">
        <v>33</v>
      </c>
      <c r="E25" s="153" t="s">
        <v>25</v>
      </c>
      <c r="F25" s="154" t="s">
        <v>7</v>
      </c>
      <c r="G25" s="154" t="s">
        <v>8</v>
      </c>
      <c r="H25" s="154" t="s">
        <v>2</v>
      </c>
      <c r="I25" s="154" t="s">
        <v>13</v>
      </c>
      <c r="J25" s="154" t="s">
        <v>26</v>
      </c>
      <c r="K25" s="152" t="s">
        <v>3</v>
      </c>
      <c r="L25" s="152" t="s">
        <v>1</v>
      </c>
      <c r="M25" s="152" t="s">
        <v>11</v>
      </c>
      <c r="N25" s="152" t="s">
        <v>27</v>
      </c>
      <c r="O25" s="152" t="s">
        <v>60</v>
      </c>
      <c r="P25" s="152" t="s">
        <v>61</v>
      </c>
      <c r="Q25" s="152" t="s">
        <v>62</v>
      </c>
      <c r="R25" s="152" t="s">
        <v>68</v>
      </c>
      <c r="S25" s="152" t="s">
        <v>63</v>
      </c>
      <c r="T25" s="152" t="s">
        <v>64</v>
      </c>
      <c r="U25" s="184" t="s">
        <v>67</v>
      </c>
      <c r="V25" s="184" t="s">
        <v>69</v>
      </c>
      <c r="W25" s="177" t="s">
        <v>65</v>
      </c>
      <c r="X25" s="163" t="s">
        <v>14</v>
      </c>
      <c r="Y25" s="162" t="s">
        <v>59</v>
      </c>
    </row>
    <row r="26" spans="2:25" ht="15.75" customHeight="1" x14ac:dyDescent="0.2">
      <c r="B26" s="179"/>
      <c r="C26" s="134"/>
      <c r="D26" s="176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78"/>
      <c r="Y26" s="180"/>
    </row>
    <row r="27" spans="2:25" s="116" customFormat="1" ht="15.75" customHeight="1" x14ac:dyDescent="0.25">
      <c r="B27" s="130"/>
      <c r="C27" s="117"/>
      <c r="D27" s="131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3"/>
      <c r="Y27" s="117"/>
    </row>
    <row r="28" spans="2:25" s="116" customFormat="1" ht="15.75" customHeight="1" thickBot="1" x14ac:dyDescent="0.3">
      <c r="B28" s="123"/>
      <c r="D28" s="122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8"/>
    </row>
    <row r="29" spans="2:25" s="110" customFormat="1" ht="30.75" customHeight="1" thickBot="1" x14ac:dyDescent="0.4">
      <c r="B29" s="200" t="s">
        <v>51</v>
      </c>
      <c r="C29" s="201"/>
      <c r="D29" s="201"/>
      <c r="E29" s="201"/>
      <c r="F29" s="201"/>
      <c r="G29" s="201"/>
      <c r="H29" s="201"/>
      <c r="I29" s="201"/>
      <c r="J29" s="201"/>
      <c r="K29" s="201"/>
      <c r="L29" s="201"/>
      <c r="M29" s="201"/>
      <c r="N29" s="201"/>
      <c r="O29" s="201"/>
      <c r="P29" s="201"/>
      <c r="Q29" s="201"/>
      <c r="R29" s="201"/>
      <c r="S29" s="201"/>
      <c r="T29" s="201"/>
      <c r="U29" s="201"/>
      <c r="V29" s="201"/>
      <c r="W29" s="201"/>
      <c r="X29" s="201"/>
      <c r="Y29" s="202"/>
    </row>
    <row r="30" spans="2:25" ht="30" customHeight="1" thickBot="1" x14ac:dyDescent="0.25">
      <c r="B30" s="141" t="s">
        <v>0</v>
      </c>
      <c r="C30" s="151" t="s">
        <v>29</v>
      </c>
      <c r="D30" s="152" t="s">
        <v>33</v>
      </c>
      <c r="E30" s="153" t="s">
        <v>25</v>
      </c>
      <c r="F30" s="154" t="s">
        <v>7</v>
      </c>
      <c r="G30" s="154" t="s">
        <v>8</v>
      </c>
      <c r="H30" s="154" t="s">
        <v>2</v>
      </c>
      <c r="I30" s="154" t="s">
        <v>13</v>
      </c>
      <c r="J30" s="154" t="s">
        <v>26</v>
      </c>
      <c r="K30" s="152" t="s">
        <v>3</v>
      </c>
      <c r="L30" s="152" t="s">
        <v>1</v>
      </c>
      <c r="M30" s="152" t="s">
        <v>11</v>
      </c>
      <c r="N30" s="152" t="s">
        <v>27</v>
      </c>
      <c r="O30" s="152" t="s">
        <v>60</v>
      </c>
      <c r="P30" s="152" t="s">
        <v>61</v>
      </c>
      <c r="Q30" s="152" t="s">
        <v>62</v>
      </c>
      <c r="R30" s="152" t="s">
        <v>68</v>
      </c>
      <c r="S30" s="152" t="s">
        <v>63</v>
      </c>
      <c r="T30" s="152" t="s">
        <v>64</v>
      </c>
      <c r="U30" s="184" t="s">
        <v>67</v>
      </c>
      <c r="V30" s="184" t="s">
        <v>69</v>
      </c>
      <c r="W30" s="177" t="s">
        <v>65</v>
      </c>
      <c r="X30" s="163" t="s">
        <v>14</v>
      </c>
      <c r="Y30" s="162" t="s">
        <v>59</v>
      </c>
    </row>
    <row r="31" spans="2:25" ht="15.75" customHeight="1" x14ac:dyDescent="0.2">
      <c r="B31" s="179"/>
      <c r="C31" s="134"/>
      <c r="D31" s="176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78"/>
      <c r="Y31" s="180"/>
    </row>
    <row r="32" spans="2:25" s="108" customFormat="1" ht="15.75" customHeight="1" x14ac:dyDescent="0.25">
      <c r="B32" s="130"/>
      <c r="C32" s="117"/>
      <c r="D32" s="131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3"/>
      <c r="Y32" s="117"/>
    </row>
    <row r="33" spans="2:25" ht="15.75" customHeight="1" x14ac:dyDescent="0.2">
      <c r="B33" s="195"/>
      <c r="C33" s="195"/>
      <c r="D33" s="195"/>
      <c r="E33" s="195"/>
      <c r="F33" s="195"/>
      <c r="G33" s="195"/>
      <c r="H33" s="195"/>
      <c r="I33" s="195"/>
      <c r="J33" s="195"/>
      <c r="K33" s="195"/>
      <c r="L33" s="195"/>
      <c r="M33" s="195"/>
      <c r="N33" s="195"/>
      <c r="O33" s="195"/>
      <c r="P33" s="195"/>
      <c r="Q33" s="195"/>
      <c r="R33" s="195"/>
      <c r="S33" s="195"/>
      <c r="T33" s="195"/>
      <c r="U33" s="195"/>
      <c r="V33" s="195"/>
      <c r="W33" s="195"/>
      <c r="X33" s="195"/>
      <c r="Y33" s="195"/>
    </row>
    <row r="34" spans="2:25" ht="15.75" customHeight="1" x14ac:dyDescent="0.2">
      <c r="B34" s="198" t="e">
        <f>Подпись.Должность</f>
        <v>#REF!</v>
      </c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198"/>
    </row>
    <row r="35" spans="2:25" ht="15.75" customHeight="1" x14ac:dyDescent="0.2">
      <c r="B35" s="199" t="e">
        <f>Подпись.Звание</f>
        <v>#REF!</v>
      </c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</row>
    <row r="36" spans="2:25" ht="15.75" customHeight="1" x14ac:dyDescent="0.2">
      <c r="B36" s="194" t="e">
        <f>Подпись.ИФамилия</f>
        <v>#REF!</v>
      </c>
      <c r="C36" s="194"/>
      <c r="D36" s="194"/>
      <c r="E36" s="194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194"/>
      <c r="T36" s="194"/>
      <c r="U36" s="194"/>
      <c r="V36" s="194"/>
      <c r="W36" s="194"/>
      <c r="X36" s="194"/>
      <c r="Y36" s="194"/>
    </row>
    <row r="289" spans="2:25" ht="15.75" customHeight="1" x14ac:dyDescent="0.2">
      <c r="B289" s="148"/>
      <c r="C289" s="149"/>
      <c r="D289" s="149"/>
      <c r="E289" s="149"/>
      <c r="F289" s="149"/>
      <c r="G289" s="149"/>
      <c r="H289" s="149"/>
      <c r="I289" s="149"/>
      <c r="J289" s="149"/>
      <c r="K289" s="149"/>
      <c r="L289" s="149"/>
      <c r="M289" s="149"/>
      <c r="N289" s="149"/>
      <c r="O289" s="149"/>
      <c r="P289" s="149"/>
      <c r="Q289" s="149"/>
      <c r="R289" s="149"/>
      <c r="S289" s="149"/>
      <c r="T289" s="149"/>
      <c r="U289" s="149"/>
      <c r="V289" s="149"/>
      <c r="W289" s="149"/>
      <c r="X289" s="144"/>
      <c r="Y289" s="149"/>
    </row>
    <row r="966" spans="8:11" ht="15.75" customHeight="1" x14ac:dyDescent="0.2">
      <c r="H966" s="137"/>
      <c r="I966" s="137"/>
      <c r="J966" s="137"/>
      <c r="K966" s="137"/>
    </row>
    <row r="967" spans="8:11" ht="15.75" customHeight="1" x14ac:dyDescent="0.2">
      <c r="H967" s="137"/>
      <c r="I967" s="137"/>
      <c r="J967" s="137"/>
      <c r="K967" s="137"/>
    </row>
    <row r="968" spans="8:11" ht="15.75" customHeight="1" x14ac:dyDescent="0.2">
      <c r="H968" s="137"/>
      <c r="I968" s="137"/>
      <c r="J968" s="137"/>
      <c r="K968" s="137"/>
    </row>
    <row r="969" spans="8:11" ht="15.75" customHeight="1" x14ac:dyDescent="0.2">
      <c r="H969" s="137"/>
      <c r="I969" s="142"/>
      <c r="J969" s="137"/>
      <c r="K969" s="137"/>
    </row>
    <row r="970" spans="8:11" ht="15.75" customHeight="1" x14ac:dyDescent="0.2">
      <c r="H970" s="137"/>
      <c r="I970" s="137"/>
      <c r="J970" s="137"/>
      <c r="K970" s="137"/>
    </row>
    <row r="971" spans="8:11" ht="15.75" customHeight="1" x14ac:dyDescent="0.2">
      <c r="H971" s="137"/>
      <c r="I971" s="137"/>
      <c r="J971" s="137"/>
      <c r="K971" s="137"/>
    </row>
  </sheetData>
  <sheetProtection formatCells="0" selectLockedCells="1" autoFilter="0"/>
  <mergeCells count="13">
    <mergeCell ref="B24:Y24"/>
    <mergeCell ref="B3:Y3"/>
    <mergeCell ref="B4:Y4"/>
    <mergeCell ref="B2:Y2"/>
    <mergeCell ref="B9:Y9"/>
    <mergeCell ref="B23:Y23"/>
    <mergeCell ref="B14:Y14"/>
    <mergeCell ref="B19:Y19"/>
    <mergeCell ref="B36:Y36"/>
    <mergeCell ref="B35:Y35"/>
    <mergeCell ref="B34:Y34"/>
    <mergeCell ref="B33:Y33"/>
    <mergeCell ref="B29:Y29"/>
  </mergeCells>
  <printOptions horizontalCentered="1"/>
  <pageMargins left="0.78740157480314965" right="0.78740157480314965" top="0.69" bottom="0.27" header="0.84" footer="0.28999999999999998"/>
  <pageSetup paperSize="9" scale="43" orientation="portrait" r:id="rId1"/>
  <headerFooter alignWithMargins="0"/>
  <rowBreaks count="1" manualBreakCount="1">
    <brk id="18" min="1" max="1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9"/>
    <pageSetUpPr fitToPage="1"/>
  </sheetPr>
  <dimension ref="B1:Y221"/>
  <sheetViews>
    <sheetView view="pageBreakPreview" zoomScale="80" zoomScaleSheetLayoutView="80" workbookViewId="0">
      <pane ySplit="1" topLeftCell="A2" activePane="bottomLeft" state="frozen"/>
      <selection activeCell="K110" sqref="K110"/>
      <selection pane="bottomLeft" activeCell="B20" sqref="B20:Y20"/>
    </sheetView>
  </sheetViews>
  <sheetFormatPr defaultRowHeight="15.75" customHeight="1" x14ac:dyDescent="0.2"/>
  <cols>
    <col min="1" max="1" width="2.140625" style="109" customWidth="1"/>
    <col min="2" max="2" width="5.7109375" style="111" customWidth="1"/>
    <col min="3" max="3" width="13.7109375" style="109" customWidth="1"/>
    <col min="4" max="4" width="23.7109375" style="109" customWidth="1"/>
    <col min="5" max="23" width="7" style="109" customWidth="1"/>
    <col min="24" max="24" width="7" style="144" customWidth="1"/>
    <col min="25" max="25" width="15.7109375" style="109" customWidth="1"/>
    <col min="26" max="16384" width="9.140625" style="109"/>
  </cols>
  <sheetData>
    <row r="1" spans="2:25" s="110" customFormat="1" ht="30" customHeight="1" thickBot="1" x14ac:dyDescent="0.25">
      <c r="B1" s="112" t="s">
        <v>0</v>
      </c>
      <c r="C1" s="121" t="s">
        <v>29</v>
      </c>
      <c r="D1" s="113" t="s">
        <v>33</v>
      </c>
      <c r="E1" s="128" t="s">
        <v>25</v>
      </c>
      <c r="F1" s="128" t="s">
        <v>7</v>
      </c>
      <c r="G1" s="128" t="s">
        <v>8</v>
      </c>
      <c r="H1" s="128" t="s">
        <v>2</v>
      </c>
      <c r="I1" s="128" t="s">
        <v>13</v>
      </c>
      <c r="J1" s="128" t="s">
        <v>26</v>
      </c>
      <c r="K1" s="113" t="s">
        <v>3</v>
      </c>
      <c r="L1" s="113" t="s">
        <v>1</v>
      </c>
      <c r="M1" s="113" t="s">
        <v>11</v>
      </c>
      <c r="N1" s="113" t="s">
        <v>27</v>
      </c>
      <c r="O1" s="113" t="s">
        <v>60</v>
      </c>
      <c r="P1" s="113" t="s">
        <v>61</v>
      </c>
      <c r="Q1" s="113" t="s">
        <v>62</v>
      </c>
      <c r="R1" s="113" t="s">
        <v>68</v>
      </c>
      <c r="S1" s="113" t="s">
        <v>63</v>
      </c>
      <c r="T1" s="113" t="s">
        <v>64</v>
      </c>
      <c r="U1" s="183" t="s">
        <v>67</v>
      </c>
      <c r="V1" s="183" t="s">
        <v>69</v>
      </c>
      <c r="W1" s="161" t="s">
        <v>65</v>
      </c>
      <c r="X1" s="129" t="s">
        <v>14</v>
      </c>
      <c r="Y1" s="155" t="s">
        <v>59</v>
      </c>
    </row>
    <row r="2" spans="2:25" s="110" customFormat="1" ht="30" customHeight="1" x14ac:dyDescent="0.4">
      <c r="B2" s="196" t="str">
        <f>Главная!A1 &amp; " за " &amp; Главная!A2 &amp; " " &amp; Главная!G2</f>
        <v>Ведомость контрольных занятий за апрель 2014 года</v>
      </c>
      <c r="C2" s="196"/>
      <c r="D2" s="196"/>
      <c r="E2" s="197"/>
      <c r="F2" s="196"/>
      <c r="G2" s="196"/>
      <c r="H2" s="196"/>
      <c r="I2" s="196"/>
      <c r="J2" s="196"/>
      <c r="K2" s="196"/>
      <c r="L2" s="196"/>
      <c r="M2" s="196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6"/>
      <c r="Y2" s="196"/>
    </row>
    <row r="3" spans="2:25" s="110" customFormat="1" ht="30" customHeight="1" thickBot="1" x14ac:dyDescent="0.45">
      <c r="B3" s="196" t="s">
        <v>44</v>
      </c>
      <c r="C3" s="196"/>
      <c r="D3" s="196"/>
      <c r="E3" s="197"/>
      <c r="F3" s="196"/>
      <c r="G3" s="196"/>
      <c r="H3" s="196"/>
      <c r="I3" s="196"/>
      <c r="J3" s="196"/>
      <c r="K3" s="196"/>
      <c r="L3" s="196"/>
      <c r="M3" s="196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6"/>
      <c r="Y3" s="196"/>
    </row>
    <row r="4" spans="2:25" s="110" customFormat="1" ht="30" customHeight="1" thickBot="1" x14ac:dyDescent="0.45">
      <c r="B4" s="203" t="s">
        <v>28</v>
      </c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5"/>
    </row>
    <row r="5" spans="2:25" ht="30" customHeight="1" thickBot="1" x14ac:dyDescent="0.25">
      <c r="B5" s="141" t="s">
        <v>0</v>
      </c>
      <c r="C5" s="151" t="s">
        <v>29</v>
      </c>
      <c r="D5" s="152" t="s">
        <v>33</v>
      </c>
      <c r="E5" s="153" t="s">
        <v>25</v>
      </c>
      <c r="F5" s="154" t="s">
        <v>7</v>
      </c>
      <c r="G5" s="154" t="s">
        <v>8</v>
      </c>
      <c r="H5" s="154" t="s">
        <v>2</v>
      </c>
      <c r="I5" s="154" t="s">
        <v>13</v>
      </c>
      <c r="J5" s="154" t="s">
        <v>26</v>
      </c>
      <c r="K5" s="152" t="s">
        <v>3</v>
      </c>
      <c r="L5" s="152" t="s">
        <v>1</v>
      </c>
      <c r="M5" s="152" t="s">
        <v>11</v>
      </c>
      <c r="N5" s="152" t="s">
        <v>27</v>
      </c>
      <c r="O5" s="152" t="s">
        <v>60</v>
      </c>
      <c r="P5" s="152" t="s">
        <v>61</v>
      </c>
      <c r="Q5" s="152" t="s">
        <v>62</v>
      </c>
      <c r="R5" s="152" t="s">
        <v>68</v>
      </c>
      <c r="S5" s="152" t="s">
        <v>63</v>
      </c>
      <c r="T5" s="152" t="s">
        <v>64</v>
      </c>
      <c r="U5" s="184" t="s">
        <v>67</v>
      </c>
      <c r="V5" s="184" t="s">
        <v>69</v>
      </c>
      <c r="W5" s="177" t="s">
        <v>65</v>
      </c>
      <c r="X5" s="163" t="s">
        <v>14</v>
      </c>
      <c r="Y5" s="162" t="s">
        <v>59</v>
      </c>
    </row>
    <row r="6" spans="2:25" ht="15.75" customHeight="1" x14ac:dyDescent="0.2">
      <c r="B6" s="179"/>
      <c r="C6" s="134"/>
      <c r="D6" s="176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78"/>
      <c r="Y6" s="180"/>
    </row>
    <row r="7" spans="2:25" s="116" customFormat="1" ht="15.75" customHeight="1" x14ac:dyDescent="0.25">
      <c r="B7" s="158"/>
      <c r="C7" s="117"/>
      <c r="D7" s="131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3"/>
      <c r="Y7" s="156"/>
    </row>
    <row r="8" spans="2:25" s="116" customFormat="1" ht="15.75" customHeight="1" thickBot="1" x14ac:dyDescent="0.3">
      <c r="B8" s="158"/>
      <c r="C8" s="117"/>
      <c r="D8" s="131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3"/>
      <c r="Y8" s="156"/>
    </row>
    <row r="9" spans="2:25" s="110" customFormat="1" ht="30" customHeight="1" thickBot="1" x14ac:dyDescent="0.45">
      <c r="B9" s="203" t="s">
        <v>30</v>
      </c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5"/>
    </row>
    <row r="10" spans="2:25" ht="30" customHeight="1" thickBot="1" x14ac:dyDescent="0.25">
      <c r="B10" s="141" t="s">
        <v>0</v>
      </c>
      <c r="C10" s="151" t="s">
        <v>29</v>
      </c>
      <c r="D10" s="152" t="s">
        <v>33</v>
      </c>
      <c r="E10" s="153" t="s">
        <v>25</v>
      </c>
      <c r="F10" s="154" t="s">
        <v>7</v>
      </c>
      <c r="G10" s="154" t="s">
        <v>8</v>
      </c>
      <c r="H10" s="154" t="s">
        <v>2</v>
      </c>
      <c r="I10" s="154" t="s">
        <v>13</v>
      </c>
      <c r="J10" s="154" t="s">
        <v>26</v>
      </c>
      <c r="K10" s="152" t="s">
        <v>3</v>
      </c>
      <c r="L10" s="152" t="s">
        <v>1</v>
      </c>
      <c r="M10" s="152" t="s">
        <v>11</v>
      </c>
      <c r="N10" s="152" t="s">
        <v>27</v>
      </c>
      <c r="O10" s="152" t="s">
        <v>60</v>
      </c>
      <c r="P10" s="152" t="s">
        <v>61</v>
      </c>
      <c r="Q10" s="152" t="s">
        <v>62</v>
      </c>
      <c r="R10" s="152" t="s">
        <v>68</v>
      </c>
      <c r="S10" s="152" t="s">
        <v>63</v>
      </c>
      <c r="T10" s="152" t="s">
        <v>64</v>
      </c>
      <c r="U10" s="184" t="s">
        <v>67</v>
      </c>
      <c r="V10" s="184" t="s">
        <v>69</v>
      </c>
      <c r="W10" s="177" t="s">
        <v>65</v>
      </c>
      <c r="X10" s="163" t="s">
        <v>14</v>
      </c>
      <c r="Y10" s="162" t="s">
        <v>59</v>
      </c>
    </row>
    <row r="11" spans="2:25" ht="15.75" customHeight="1" x14ac:dyDescent="0.2">
      <c r="B11" s="179"/>
      <c r="C11" s="134"/>
      <c r="D11" s="176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78"/>
      <c r="Y11" s="180"/>
    </row>
    <row r="12" spans="2:25" s="115" customFormat="1" ht="15.75" customHeight="1" x14ac:dyDescent="0.25">
      <c r="B12" s="157"/>
      <c r="C12" s="135"/>
      <c r="D12" s="131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3"/>
      <c r="Y12" s="159"/>
    </row>
    <row r="13" spans="2:25" s="115" customFormat="1" ht="15.75" customHeight="1" thickBot="1" x14ac:dyDescent="0.25">
      <c r="B13" s="157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17"/>
      <c r="Y13" s="159"/>
    </row>
    <row r="14" spans="2:25" s="110" customFormat="1" ht="30" customHeight="1" thickBot="1" x14ac:dyDescent="0.45">
      <c r="B14" s="203" t="s">
        <v>31</v>
      </c>
      <c r="C14" s="204"/>
      <c r="D14" s="204"/>
      <c r="E14" s="204"/>
      <c r="F14" s="204"/>
      <c r="G14" s="204"/>
      <c r="H14" s="204"/>
      <c r="I14" s="204"/>
      <c r="J14" s="204"/>
      <c r="K14" s="204"/>
      <c r="L14" s="204"/>
      <c r="M14" s="204"/>
      <c r="N14" s="204"/>
      <c r="O14" s="204"/>
      <c r="P14" s="204"/>
      <c r="Q14" s="204"/>
      <c r="R14" s="204"/>
      <c r="S14" s="204"/>
      <c r="T14" s="204"/>
      <c r="U14" s="204"/>
      <c r="V14" s="204"/>
      <c r="W14" s="204"/>
      <c r="X14" s="204"/>
      <c r="Y14" s="205"/>
    </row>
    <row r="15" spans="2:25" ht="30" customHeight="1" thickBot="1" x14ac:dyDescent="0.25">
      <c r="B15" s="141" t="s">
        <v>0</v>
      </c>
      <c r="C15" s="151" t="s">
        <v>29</v>
      </c>
      <c r="D15" s="152" t="s">
        <v>33</v>
      </c>
      <c r="E15" s="153" t="s">
        <v>25</v>
      </c>
      <c r="F15" s="154" t="s">
        <v>7</v>
      </c>
      <c r="G15" s="154" t="s">
        <v>8</v>
      </c>
      <c r="H15" s="154" t="s">
        <v>2</v>
      </c>
      <c r="I15" s="154" t="s">
        <v>13</v>
      </c>
      <c r="J15" s="154" t="s">
        <v>26</v>
      </c>
      <c r="K15" s="152" t="s">
        <v>3</v>
      </c>
      <c r="L15" s="152" t="s">
        <v>1</v>
      </c>
      <c r="M15" s="152" t="s">
        <v>11</v>
      </c>
      <c r="N15" s="152" t="s">
        <v>27</v>
      </c>
      <c r="O15" s="152" t="s">
        <v>60</v>
      </c>
      <c r="P15" s="152" t="s">
        <v>61</v>
      </c>
      <c r="Q15" s="152" t="s">
        <v>62</v>
      </c>
      <c r="R15" s="152" t="s">
        <v>68</v>
      </c>
      <c r="S15" s="152" t="s">
        <v>63</v>
      </c>
      <c r="T15" s="152" t="s">
        <v>64</v>
      </c>
      <c r="U15" s="184" t="s">
        <v>67</v>
      </c>
      <c r="V15" s="184" t="s">
        <v>69</v>
      </c>
      <c r="W15" s="177" t="s">
        <v>65</v>
      </c>
      <c r="X15" s="163" t="s">
        <v>14</v>
      </c>
      <c r="Y15" s="162" t="s">
        <v>59</v>
      </c>
    </row>
    <row r="16" spans="2:25" ht="15.75" customHeight="1" x14ac:dyDescent="0.2">
      <c r="B16" s="179"/>
      <c r="C16" s="134"/>
      <c r="D16" s="176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78"/>
      <c r="Y16" s="180"/>
    </row>
    <row r="17" spans="2:25" s="116" customFormat="1" ht="15.75" customHeight="1" x14ac:dyDescent="0.25">
      <c r="B17" s="166"/>
      <c r="C17" s="167"/>
      <c r="D17" s="168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70"/>
      <c r="Y17" s="167"/>
    </row>
    <row r="18" spans="2:25" ht="15.75" customHeight="1" thickBot="1" x14ac:dyDescent="0.25">
      <c r="B18" s="136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10"/>
      <c r="Y18" s="137"/>
    </row>
    <row r="19" spans="2:25" s="110" customFormat="1" ht="30" customHeight="1" thickBot="1" x14ac:dyDescent="0.45">
      <c r="B19" s="203" t="s">
        <v>32</v>
      </c>
      <c r="C19" s="204"/>
      <c r="D19" s="204"/>
      <c r="E19" s="204"/>
      <c r="F19" s="204"/>
      <c r="G19" s="204"/>
      <c r="H19" s="204"/>
      <c r="I19" s="204"/>
      <c r="J19" s="204"/>
      <c r="K19" s="204"/>
      <c r="L19" s="204"/>
      <c r="M19" s="204"/>
      <c r="N19" s="204"/>
      <c r="O19" s="204"/>
      <c r="P19" s="204"/>
      <c r="Q19" s="204"/>
      <c r="R19" s="204"/>
      <c r="S19" s="204"/>
      <c r="T19" s="204"/>
      <c r="U19" s="204"/>
      <c r="V19" s="204"/>
      <c r="W19" s="204"/>
      <c r="X19" s="204"/>
      <c r="Y19" s="205"/>
    </row>
    <row r="20" spans="2:25" ht="30" customHeight="1" thickBot="1" x14ac:dyDescent="0.25">
      <c r="B20" s="141" t="s">
        <v>0</v>
      </c>
      <c r="C20" s="151" t="s">
        <v>29</v>
      </c>
      <c r="D20" s="152" t="s">
        <v>33</v>
      </c>
      <c r="E20" s="153" t="s">
        <v>25</v>
      </c>
      <c r="F20" s="154" t="s">
        <v>7</v>
      </c>
      <c r="G20" s="154" t="s">
        <v>8</v>
      </c>
      <c r="H20" s="154" t="s">
        <v>2</v>
      </c>
      <c r="I20" s="154" t="s">
        <v>13</v>
      </c>
      <c r="J20" s="154" t="s">
        <v>26</v>
      </c>
      <c r="K20" s="152" t="s">
        <v>3</v>
      </c>
      <c r="L20" s="152" t="s">
        <v>1</v>
      </c>
      <c r="M20" s="152" t="s">
        <v>11</v>
      </c>
      <c r="N20" s="152" t="s">
        <v>27</v>
      </c>
      <c r="O20" s="152" t="s">
        <v>60</v>
      </c>
      <c r="P20" s="152" t="s">
        <v>61</v>
      </c>
      <c r="Q20" s="152" t="s">
        <v>62</v>
      </c>
      <c r="R20" s="152" t="s">
        <v>68</v>
      </c>
      <c r="S20" s="152" t="s">
        <v>63</v>
      </c>
      <c r="T20" s="152" t="s">
        <v>64</v>
      </c>
      <c r="U20" s="184" t="s">
        <v>67</v>
      </c>
      <c r="V20" s="184" t="s">
        <v>69</v>
      </c>
      <c r="W20" s="177" t="s">
        <v>65</v>
      </c>
      <c r="X20" s="163" t="s">
        <v>14</v>
      </c>
      <c r="Y20" s="162" t="s">
        <v>59</v>
      </c>
    </row>
    <row r="21" spans="2:25" ht="15.75" customHeight="1" x14ac:dyDescent="0.2">
      <c r="B21" s="179"/>
      <c r="C21" s="134"/>
      <c r="D21" s="176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78"/>
      <c r="Y21" s="180"/>
    </row>
    <row r="22" spans="2:25" ht="15.75" customHeight="1" x14ac:dyDescent="0.2">
      <c r="B22" s="195"/>
      <c r="C22" s="195"/>
      <c r="D22" s="195"/>
      <c r="E22" s="195"/>
      <c r="F22" s="195"/>
      <c r="G22" s="195"/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5"/>
      <c r="U22" s="195"/>
      <c r="V22" s="195"/>
      <c r="W22" s="195"/>
      <c r="X22" s="195"/>
      <c r="Y22" s="195"/>
    </row>
    <row r="23" spans="2:25" ht="36" customHeight="1" x14ac:dyDescent="0.2">
      <c r="B23" s="198" t="e">
        <f>Подпись.Должность</f>
        <v>#REF!</v>
      </c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198"/>
      <c r="O23" s="198"/>
      <c r="P23" s="198"/>
      <c r="Q23" s="198"/>
      <c r="R23" s="198"/>
      <c r="S23" s="198"/>
      <c r="T23" s="198"/>
      <c r="U23" s="198"/>
      <c r="V23" s="198"/>
      <c r="W23" s="198"/>
      <c r="X23" s="198"/>
      <c r="Y23" s="198"/>
    </row>
    <row r="24" spans="2:25" ht="15.75" customHeight="1" x14ac:dyDescent="0.2">
      <c r="B24" s="199" t="e">
        <f>Подпись.Звание</f>
        <v>#REF!</v>
      </c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199"/>
      <c r="O24" s="199"/>
      <c r="P24" s="199"/>
      <c r="Q24" s="199"/>
      <c r="R24" s="199"/>
      <c r="S24" s="199"/>
      <c r="T24" s="199"/>
      <c r="U24" s="199"/>
      <c r="V24" s="199"/>
      <c r="W24" s="199"/>
      <c r="X24" s="199"/>
      <c r="Y24" s="199"/>
    </row>
    <row r="25" spans="2:25" ht="15.75" customHeight="1" x14ac:dyDescent="0.2">
      <c r="B25" s="194" t="e">
        <f>Подпись.ИФамилия</f>
        <v>#REF!</v>
      </c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194"/>
    </row>
    <row r="221" spans="2:25" ht="15.75" customHeight="1" x14ac:dyDescent="0.2">
      <c r="B221" s="148"/>
      <c r="C221" s="149"/>
      <c r="D221" s="149"/>
      <c r="E221" s="149"/>
      <c r="F221" s="149"/>
      <c r="G221" s="149"/>
      <c r="H221" s="149"/>
      <c r="I221" s="149"/>
      <c r="J221" s="149"/>
      <c r="K221" s="149"/>
      <c r="L221" s="149"/>
      <c r="M221" s="149"/>
      <c r="N221" s="149"/>
      <c r="O221" s="149"/>
      <c r="P221" s="149"/>
      <c r="Q221" s="149"/>
      <c r="R221" s="149"/>
      <c r="S221" s="149"/>
      <c r="T221" s="149"/>
      <c r="U221" s="149"/>
      <c r="V221" s="149"/>
      <c r="W221" s="149"/>
      <c r="Y221" s="149"/>
    </row>
  </sheetData>
  <sheetProtection formatCells="0" selectLockedCells="1" autoFilter="0"/>
  <customSheetViews>
    <customSheetView guid="{02FA8FE8-A21A-4BA6-9778-A92892052DF2}" scale="55" showPageBreaks="1" fitToPage="1" hiddenRows="1" hiddenColumns="1" view="pageBreakPreview">
      <pane xSplit="1" ySplit="2" topLeftCell="B3" activePane="bottomRight" state="frozen"/>
      <selection pane="bottomRight" activeCell="J88" sqref="J88"/>
      <pageMargins left="0.78740157480314965" right="0.78740157480314965" top="0.19" bottom="0.27" header="0.51181102362204722" footer="0.28999999999999998"/>
      <printOptions horizontalCentered="1"/>
      <pageSetup paperSize="9" scale="26" fitToHeight="4" orientation="portrait" r:id="rId1"/>
      <headerFooter alignWithMargins="0"/>
    </customSheetView>
    <customSheetView guid="{177FEA91-3CC1-47AE-B40C-764C2A914D34}" scale="71" showPageBreaks="1" fitToPage="1" printArea="1" showAutoFilter="1" hiddenColumns="1" showRuler="0">
      <pane xSplit="35.840909090909093" ySplit="2" topLeftCell="AK3" activePane="bottomRight" state="frozen"/>
      <selection pane="bottomRight" activeCell="G529" sqref="G529"/>
      <colBreaks count="1" manualBreakCount="1">
        <brk id="17" max="1048575" man="1"/>
      </colBreaks>
      <pageMargins left="0.78740157480314965" right="0.78740157480314965" top="0.3" bottom="0.27" header="0.51181102362204722" footer="0.28999999999999998"/>
      <printOptions horizontalCentered="1"/>
      <pageSetup paperSize="9" scale="10" orientation="portrait" r:id="rId2"/>
      <headerFooter alignWithMargins="0"/>
      <autoFilter ref="B1"/>
    </customSheetView>
    <customSheetView guid="{B3126DA8-A41F-46B2-A2D2-24150549518C}" scale="85" showAutoFilter="1" showRuler="0" topLeftCell="B1393">
      <selection activeCell="M1398" sqref="M1398"/>
      <pageMargins left="0.75" right="0.75" top="1" bottom="1" header="0.5" footer="0.5"/>
      <pageSetup paperSize="9" orientation="landscape" horizontalDpi="120" verticalDpi="144" r:id="rId3"/>
      <headerFooter alignWithMargins="0"/>
      <autoFilter ref="B1"/>
    </customSheetView>
    <customSheetView guid="{098CBCA2-BBCD-46DE-A03A-A0F02BA0B003}" scale="85" showAutoFilter="1" hiddenColumns="1" showRuler="0" topLeftCell="A1417">
      <selection activeCell="M1442" sqref="M1442"/>
      <pageMargins left="0.75" right="0.75" top="1" bottom="1" header="0.5" footer="0.5"/>
      <pageSetup paperSize="9" orientation="landscape" horizontalDpi="120" verticalDpi="144" r:id="rId4"/>
      <headerFooter alignWithMargins="0"/>
      <autoFilter ref="B1"/>
    </customSheetView>
    <customSheetView guid="{9C80F5BB-2041-4866-B668-5D20F7DCF520}" scale="55" showPageBreaks="1" fitToPage="1" hiddenRows="1" hiddenColumns="1" view="pageBreakPreview">
      <pane xSplit="1" ySplit="2" topLeftCell="B3" activePane="bottomRight" state="frozen"/>
      <selection pane="bottomRight" activeCell="O26" sqref="O26"/>
      <pageMargins left="0.78740157480314965" right="0.78740157480314965" top="0.19" bottom="0.27" header="0.51181102362204722" footer="0.28999999999999998"/>
      <printOptions horizontalCentered="1"/>
      <pageSetup paperSize="9" scale="26" fitToHeight="4" orientation="portrait" r:id="rId5"/>
      <headerFooter alignWithMargins="0"/>
    </customSheetView>
  </customSheetViews>
  <mergeCells count="10">
    <mergeCell ref="B24:Y24"/>
    <mergeCell ref="B25:Y25"/>
    <mergeCell ref="B23:Y23"/>
    <mergeCell ref="B22:Y22"/>
    <mergeCell ref="B2:Y2"/>
    <mergeCell ref="B3:Y3"/>
    <mergeCell ref="B19:Y19"/>
    <mergeCell ref="B14:Y14"/>
    <mergeCell ref="B9:Y9"/>
    <mergeCell ref="B4:Y4"/>
  </mergeCells>
  <phoneticPr fontId="0" type="noConversion"/>
  <printOptions horizontalCentered="1"/>
  <pageMargins left="0.25" right="0.25" top="0.75" bottom="0.75" header="0.3" footer="0.3"/>
  <pageSetup paperSize="9" scale="50" orientation="portrait" r:id="rId6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theme="9"/>
    <pageSetUpPr fitToPage="1"/>
  </sheetPr>
  <dimension ref="B1:Y222"/>
  <sheetViews>
    <sheetView view="pageBreakPreview" zoomScale="80" zoomScaleNormal="70" zoomScaleSheetLayoutView="80" workbookViewId="0">
      <pane ySplit="1" topLeftCell="A2" activePane="bottomLeft" state="frozen"/>
      <selection activeCell="K110" sqref="K110"/>
      <selection pane="bottomLeft" activeCell="B20" sqref="B20:Y20"/>
    </sheetView>
  </sheetViews>
  <sheetFormatPr defaultRowHeight="15.75" customHeight="1" x14ac:dyDescent="0.2"/>
  <cols>
    <col min="1" max="1" width="2.140625" style="109" customWidth="1"/>
    <col min="2" max="2" width="5.7109375" style="111" customWidth="1"/>
    <col min="3" max="3" width="13.7109375" style="109" customWidth="1"/>
    <col min="4" max="4" width="23.7109375" style="109" customWidth="1"/>
    <col min="5" max="23" width="7" style="109" customWidth="1"/>
    <col min="24" max="24" width="7" style="108" customWidth="1"/>
    <col min="25" max="25" width="15.7109375" style="109" customWidth="1"/>
    <col min="26" max="16384" width="9.140625" style="109"/>
  </cols>
  <sheetData>
    <row r="1" spans="2:25" s="110" customFormat="1" ht="30" customHeight="1" thickBot="1" x14ac:dyDescent="0.25">
      <c r="B1" s="112" t="s">
        <v>0</v>
      </c>
      <c r="C1" s="121" t="s">
        <v>29</v>
      </c>
      <c r="D1" s="113" t="s">
        <v>33</v>
      </c>
      <c r="E1" s="128" t="s">
        <v>25</v>
      </c>
      <c r="F1" s="128" t="s">
        <v>7</v>
      </c>
      <c r="G1" s="128" t="s">
        <v>8</v>
      </c>
      <c r="H1" s="128" t="s">
        <v>2</v>
      </c>
      <c r="I1" s="128" t="s">
        <v>13</v>
      </c>
      <c r="J1" s="128" t="s">
        <v>26</v>
      </c>
      <c r="K1" s="113" t="s">
        <v>3</v>
      </c>
      <c r="L1" s="113" t="s">
        <v>1</v>
      </c>
      <c r="M1" s="113" t="s">
        <v>11</v>
      </c>
      <c r="N1" s="113" t="s">
        <v>27</v>
      </c>
      <c r="O1" s="113" t="s">
        <v>60</v>
      </c>
      <c r="P1" s="113" t="s">
        <v>61</v>
      </c>
      <c r="Q1" s="113" t="s">
        <v>62</v>
      </c>
      <c r="R1" s="113" t="s">
        <v>68</v>
      </c>
      <c r="S1" s="113" t="s">
        <v>63</v>
      </c>
      <c r="T1" s="113" t="s">
        <v>64</v>
      </c>
      <c r="U1" s="183" t="s">
        <v>67</v>
      </c>
      <c r="V1" s="183" t="s">
        <v>69</v>
      </c>
      <c r="W1" s="161" t="s">
        <v>65</v>
      </c>
      <c r="X1" s="129" t="s">
        <v>14</v>
      </c>
      <c r="Y1" s="155" t="s">
        <v>59</v>
      </c>
    </row>
    <row r="2" spans="2:25" s="110" customFormat="1" ht="30" customHeight="1" x14ac:dyDescent="0.4">
      <c r="B2" s="196" t="str">
        <f>Главная!A1 &amp; " за " &amp; Главная!A2 &amp; " " &amp; Главная!G2</f>
        <v>Ведомость контрольных занятий за апрель 2014 года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</row>
    <row r="3" spans="2:25" s="110" customFormat="1" ht="30" customHeight="1" thickBot="1" x14ac:dyDescent="0.45">
      <c r="B3" s="196" t="s">
        <v>45</v>
      </c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</row>
    <row r="4" spans="2:25" s="110" customFormat="1" ht="30" customHeight="1" thickBot="1" x14ac:dyDescent="0.45">
      <c r="B4" s="203" t="s">
        <v>37</v>
      </c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5"/>
    </row>
    <row r="5" spans="2:25" ht="30" customHeight="1" thickBot="1" x14ac:dyDescent="0.25">
      <c r="B5" s="141" t="s">
        <v>0</v>
      </c>
      <c r="C5" s="151" t="s">
        <v>29</v>
      </c>
      <c r="D5" s="152" t="s">
        <v>33</v>
      </c>
      <c r="E5" s="153" t="s">
        <v>25</v>
      </c>
      <c r="F5" s="154" t="s">
        <v>7</v>
      </c>
      <c r="G5" s="154" t="s">
        <v>8</v>
      </c>
      <c r="H5" s="154" t="s">
        <v>2</v>
      </c>
      <c r="I5" s="154" t="s">
        <v>13</v>
      </c>
      <c r="J5" s="154" t="s">
        <v>26</v>
      </c>
      <c r="K5" s="152" t="s">
        <v>3</v>
      </c>
      <c r="L5" s="152" t="s">
        <v>1</v>
      </c>
      <c r="M5" s="152" t="s">
        <v>11</v>
      </c>
      <c r="N5" s="152" t="s">
        <v>27</v>
      </c>
      <c r="O5" s="152" t="s">
        <v>60</v>
      </c>
      <c r="P5" s="152" t="s">
        <v>61</v>
      </c>
      <c r="Q5" s="152" t="s">
        <v>62</v>
      </c>
      <c r="R5" s="152" t="s">
        <v>68</v>
      </c>
      <c r="S5" s="152" t="s">
        <v>63</v>
      </c>
      <c r="T5" s="152" t="s">
        <v>64</v>
      </c>
      <c r="U5" s="184" t="s">
        <v>67</v>
      </c>
      <c r="V5" s="184" t="s">
        <v>69</v>
      </c>
      <c r="W5" s="177" t="s">
        <v>65</v>
      </c>
      <c r="X5" s="163" t="s">
        <v>14</v>
      </c>
      <c r="Y5" s="162" t="s">
        <v>59</v>
      </c>
    </row>
    <row r="6" spans="2:25" ht="15.75" customHeight="1" x14ac:dyDescent="0.2">
      <c r="B6" s="179"/>
      <c r="C6" s="134"/>
      <c r="D6" s="176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78"/>
      <c r="Y6" s="180"/>
    </row>
    <row r="7" spans="2:25" s="116" customFormat="1" ht="15.75" customHeight="1" x14ac:dyDescent="0.25">
      <c r="B7" s="130"/>
      <c r="C7" s="117"/>
      <c r="D7" s="131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3"/>
      <c r="Y7" s="117"/>
    </row>
    <row r="8" spans="2:25" s="115" customFormat="1" ht="15.75" customHeight="1" thickBot="1" x14ac:dyDescent="0.25">
      <c r="B8" s="143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17"/>
      <c r="Y8" s="135"/>
    </row>
    <row r="9" spans="2:25" s="110" customFormat="1" ht="30" customHeight="1" thickBot="1" x14ac:dyDescent="0.45">
      <c r="B9" s="203" t="s">
        <v>34</v>
      </c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5"/>
    </row>
    <row r="10" spans="2:25" ht="30" customHeight="1" thickBot="1" x14ac:dyDescent="0.25">
      <c r="B10" s="141" t="s">
        <v>0</v>
      </c>
      <c r="C10" s="151" t="s">
        <v>29</v>
      </c>
      <c r="D10" s="152" t="s">
        <v>33</v>
      </c>
      <c r="E10" s="153" t="s">
        <v>25</v>
      </c>
      <c r="F10" s="154" t="s">
        <v>7</v>
      </c>
      <c r="G10" s="154" t="s">
        <v>8</v>
      </c>
      <c r="H10" s="154" t="s">
        <v>2</v>
      </c>
      <c r="I10" s="154" t="s">
        <v>13</v>
      </c>
      <c r="J10" s="154" t="s">
        <v>26</v>
      </c>
      <c r="K10" s="152" t="s">
        <v>3</v>
      </c>
      <c r="L10" s="152" t="s">
        <v>1</v>
      </c>
      <c r="M10" s="152" t="s">
        <v>11</v>
      </c>
      <c r="N10" s="152" t="s">
        <v>27</v>
      </c>
      <c r="O10" s="152" t="s">
        <v>60</v>
      </c>
      <c r="P10" s="152" t="s">
        <v>61</v>
      </c>
      <c r="Q10" s="152" t="s">
        <v>62</v>
      </c>
      <c r="R10" s="152" t="s">
        <v>68</v>
      </c>
      <c r="S10" s="152" t="s">
        <v>63</v>
      </c>
      <c r="T10" s="152" t="s">
        <v>64</v>
      </c>
      <c r="U10" s="184" t="s">
        <v>67</v>
      </c>
      <c r="V10" s="184" t="s">
        <v>69</v>
      </c>
      <c r="W10" s="177" t="s">
        <v>65</v>
      </c>
      <c r="X10" s="163" t="s">
        <v>14</v>
      </c>
      <c r="Y10" s="162" t="s">
        <v>59</v>
      </c>
    </row>
    <row r="11" spans="2:25" ht="15.75" customHeight="1" x14ac:dyDescent="0.2">
      <c r="B11" s="179"/>
      <c r="C11" s="134"/>
      <c r="D11" s="176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78"/>
      <c r="Y11" s="180"/>
    </row>
    <row r="12" spans="2:25" s="115" customFormat="1" ht="15.75" customHeight="1" x14ac:dyDescent="0.25">
      <c r="B12" s="143"/>
      <c r="C12" s="135"/>
      <c r="D12" s="131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3"/>
      <c r="Y12" s="135"/>
    </row>
    <row r="13" spans="2:25" s="115" customFormat="1" ht="15.75" customHeight="1" thickBot="1" x14ac:dyDescent="0.25">
      <c r="B13" s="143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17"/>
      <c r="Y13" s="135"/>
    </row>
    <row r="14" spans="2:25" s="110" customFormat="1" ht="30" customHeight="1" thickBot="1" x14ac:dyDescent="0.45">
      <c r="B14" s="203" t="s">
        <v>35</v>
      </c>
      <c r="C14" s="204"/>
      <c r="D14" s="204"/>
      <c r="E14" s="204"/>
      <c r="F14" s="204"/>
      <c r="G14" s="204"/>
      <c r="H14" s="204"/>
      <c r="I14" s="204"/>
      <c r="J14" s="204"/>
      <c r="K14" s="204"/>
      <c r="L14" s="204"/>
      <c r="M14" s="204"/>
      <c r="N14" s="204"/>
      <c r="O14" s="204"/>
      <c r="P14" s="204"/>
      <c r="Q14" s="204"/>
      <c r="R14" s="204"/>
      <c r="S14" s="204"/>
      <c r="T14" s="204"/>
      <c r="U14" s="204"/>
      <c r="V14" s="204"/>
      <c r="W14" s="204"/>
      <c r="X14" s="204"/>
      <c r="Y14" s="205"/>
    </row>
    <row r="15" spans="2:25" ht="30" customHeight="1" thickBot="1" x14ac:dyDescent="0.25">
      <c r="B15" s="141" t="s">
        <v>0</v>
      </c>
      <c r="C15" s="151" t="s">
        <v>29</v>
      </c>
      <c r="D15" s="152" t="s">
        <v>33</v>
      </c>
      <c r="E15" s="153" t="s">
        <v>25</v>
      </c>
      <c r="F15" s="154" t="s">
        <v>7</v>
      </c>
      <c r="G15" s="154" t="s">
        <v>8</v>
      </c>
      <c r="H15" s="154" t="s">
        <v>2</v>
      </c>
      <c r="I15" s="154" t="s">
        <v>13</v>
      </c>
      <c r="J15" s="154" t="s">
        <v>26</v>
      </c>
      <c r="K15" s="152" t="s">
        <v>3</v>
      </c>
      <c r="L15" s="152" t="s">
        <v>1</v>
      </c>
      <c r="M15" s="152" t="s">
        <v>11</v>
      </c>
      <c r="N15" s="152" t="s">
        <v>27</v>
      </c>
      <c r="O15" s="152" t="s">
        <v>60</v>
      </c>
      <c r="P15" s="152" t="s">
        <v>61</v>
      </c>
      <c r="Q15" s="152" t="s">
        <v>62</v>
      </c>
      <c r="R15" s="152" t="s">
        <v>68</v>
      </c>
      <c r="S15" s="152" t="s">
        <v>63</v>
      </c>
      <c r="T15" s="152" t="s">
        <v>64</v>
      </c>
      <c r="U15" s="184" t="s">
        <v>67</v>
      </c>
      <c r="V15" s="184" t="s">
        <v>69</v>
      </c>
      <c r="W15" s="177" t="s">
        <v>65</v>
      </c>
      <c r="X15" s="163" t="s">
        <v>14</v>
      </c>
      <c r="Y15" s="162" t="s">
        <v>59</v>
      </c>
    </row>
    <row r="16" spans="2:25" ht="15.75" customHeight="1" x14ac:dyDescent="0.2">
      <c r="B16" s="179"/>
      <c r="C16" s="134"/>
      <c r="D16" s="176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78"/>
      <c r="Y16" s="180"/>
    </row>
    <row r="17" spans="2:25" s="116" customFormat="1" ht="15.75" customHeight="1" x14ac:dyDescent="0.25">
      <c r="B17" s="130"/>
      <c r="C17" s="117"/>
      <c r="D17" s="131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3"/>
      <c r="Y17" s="117"/>
    </row>
    <row r="18" spans="2:25" ht="15.75" customHeight="1" thickBot="1" x14ac:dyDescent="0.25">
      <c r="B18" s="172"/>
      <c r="C18" s="173"/>
      <c r="D18" s="173"/>
      <c r="E18" s="173"/>
      <c r="F18" s="173"/>
      <c r="G18" s="173"/>
      <c r="H18" s="173"/>
      <c r="I18" s="173"/>
      <c r="J18" s="173"/>
      <c r="K18" s="173"/>
      <c r="L18" s="173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4"/>
      <c r="Y18" s="173"/>
    </row>
    <row r="19" spans="2:25" s="110" customFormat="1" ht="30" customHeight="1" thickBot="1" x14ac:dyDescent="0.45">
      <c r="B19" s="203" t="s">
        <v>36</v>
      </c>
      <c r="C19" s="204"/>
      <c r="D19" s="204"/>
      <c r="E19" s="204"/>
      <c r="F19" s="204"/>
      <c r="G19" s="204"/>
      <c r="H19" s="204"/>
      <c r="I19" s="204"/>
      <c r="J19" s="204"/>
      <c r="K19" s="204"/>
      <c r="L19" s="204"/>
      <c r="M19" s="204"/>
      <c r="N19" s="204"/>
      <c r="O19" s="204"/>
      <c r="P19" s="204"/>
      <c r="Q19" s="204"/>
      <c r="R19" s="204"/>
      <c r="S19" s="204"/>
      <c r="T19" s="204"/>
      <c r="U19" s="204"/>
      <c r="V19" s="204"/>
      <c r="W19" s="204"/>
      <c r="X19" s="204"/>
      <c r="Y19" s="205"/>
    </row>
    <row r="20" spans="2:25" ht="30" customHeight="1" thickBot="1" x14ac:dyDescent="0.25">
      <c r="B20" s="141" t="s">
        <v>0</v>
      </c>
      <c r="C20" s="151" t="s">
        <v>29</v>
      </c>
      <c r="D20" s="152" t="s">
        <v>33</v>
      </c>
      <c r="E20" s="153" t="s">
        <v>25</v>
      </c>
      <c r="F20" s="154" t="s">
        <v>7</v>
      </c>
      <c r="G20" s="154" t="s">
        <v>8</v>
      </c>
      <c r="H20" s="154" t="s">
        <v>2</v>
      </c>
      <c r="I20" s="154" t="s">
        <v>13</v>
      </c>
      <c r="J20" s="154" t="s">
        <v>26</v>
      </c>
      <c r="K20" s="152" t="s">
        <v>3</v>
      </c>
      <c r="L20" s="152" t="s">
        <v>1</v>
      </c>
      <c r="M20" s="152" t="s">
        <v>11</v>
      </c>
      <c r="N20" s="152" t="s">
        <v>27</v>
      </c>
      <c r="O20" s="152" t="s">
        <v>60</v>
      </c>
      <c r="P20" s="152" t="s">
        <v>61</v>
      </c>
      <c r="Q20" s="152" t="s">
        <v>62</v>
      </c>
      <c r="R20" s="152" t="s">
        <v>68</v>
      </c>
      <c r="S20" s="152" t="s">
        <v>63</v>
      </c>
      <c r="T20" s="152" t="s">
        <v>64</v>
      </c>
      <c r="U20" s="184" t="s">
        <v>67</v>
      </c>
      <c r="V20" s="184" t="s">
        <v>69</v>
      </c>
      <c r="W20" s="177" t="s">
        <v>65</v>
      </c>
      <c r="X20" s="163" t="s">
        <v>14</v>
      </c>
      <c r="Y20" s="162" t="s">
        <v>59</v>
      </c>
    </row>
    <row r="21" spans="2:25" ht="15.75" customHeight="1" x14ac:dyDescent="0.2">
      <c r="B21" s="179"/>
      <c r="C21" s="134"/>
      <c r="D21" s="176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78"/>
      <c r="Y21" s="180"/>
    </row>
    <row r="22" spans="2:25" ht="15.75" customHeight="1" x14ac:dyDescent="0.2">
      <c r="B22" s="195"/>
      <c r="C22" s="195"/>
      <c r="D22" s="195"/>
      <c r="E22" s="195"/>
      <c r="F22" s="195"/>
      <c r="G22" s="195"/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5"/>
      <c r="U22" s="195"/>
      <c r="V22" s="195"/>
      <c r="W22" s="195"/>
      <c r="X22" s="195"/>
      <c r="Y22" s="195"/>
    </row>
    <row r="23" spans="2:25" ht="36" customHeight="1" x14ac:dyDescent="0.2">
      <c r="B23" s="198" t="e">
        <f>Подпись.Должность</f>
        <v>#REF!</v>
      </c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198"/>
      <c r="O23" s="198"/>
      <c r="P23" s="198"/>
      <c r="Q23" s="198"/>
      <c r="R23" s="198"/>
      <c r="S23" s="198"/>
      <c r="T23" s="198"/>
      <c r="U23" s="198"/>
      <c r="V23" s="198"/>
      <c r="W23" s="198"/>
      <c r="X23" s="198"/>
      <c r="Y23" s="198"/>
    </row>
    <row r="24" spans="2:25" ht="15.75" customHeight="1" x14ac:dyDescent="0.2">
      <c r="B24" s="199" t="e">
        <f>Подпись.Звание</f>
        <v>#REF!</v>
      </c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199"/>
      <c r="O24" s="199"/>
      <c r="P24" s="199"/>
      <c r="Q24" s="199"/>
      <c r="R24" s="199"/>
      <c r="S24" s="199"/>
      <c r="T24" s="199"/>
      <c r="U24" s="199"/>
      <c r="V24" s="199"/>
      <c r="W24" s="199"/>
      <c r="X24" s="199"/>
      <c r="Y24" s="199"/>
    </row>
    <row r="25" spans="2:25" ht="15.75" customHeight="1" x14ac:dyDescent="0.2">
      <c r="B25" s="194" t="e">
        <f>Подпись.ИФамилия</f>
        <v>#REF!</v>
      </c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194"/>
    </row>
    <row r="26" spans="2:25" ht="15.75" customHeight="1" x14ac:dyDescent="0.2">
      <c r="B26" s="138"/>
      <c r="C26" s="138"/>
      <c r="D26" s="138"/>
      <c r="E26" s="139"/>
      <c r="F26" s="138"/>
      <c r="G26" s="138"/>
      <c r="H26" s="138"/>
      <c r="I26" s="138"/>
      <c r="J26" s="138"/>
      <c r="K26" s="138"/>
      <c r="L26" s="138"/>
      <c r="M26" s="138"/>
      <c r="N26" s="139"/>
      <c r="O26" s="175"/>
      <c r="P26" s="175"/>
      <c r="Q26" s="175"/>
      <c r="R26" s="182"/>
      <c r="S26" s="175"/>
      <c r="T26" s="175"/>
      <c r="U26" s="181"/>
      <c r="V26" s="185"/>
      <c r="W26" s="175"/>
      <c r="X26" s="138"/>
      <c r="Y26" s="138"/>
    </row>
    <row r="27" spans="2:25" ht="15.75" customHeight="1" x14ac:dyDescent="0.2">
      <c r="B27" s="198"/>
      <c r="C27" s="199"/>
      <c r="D27" s="199"/>
      <c r="E27" s="210"/>
      <c r="F27" s="199"/>
      <c r="G27" s="199"/>
      <c r="H27" s="199"/>
      <c r="I27" s="199"/>
      <c r="J27" s="199"/>
      <c r="K27" s="199"/>
      <c r="L27" s="199"/>
      <c r="M27" s="199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199"/>
      <c r="Y27" s="199"/>
    </row>
    <row r="28" spans="2:25" ht="15.75" customHeight="1" x14ac:dyDescent="0.2">
      <c r="B28" s="199"/>
      <c r="C28" s="199"/>
      <c r="D28" s="199"/>
      <c r="E28" s="210"/>
      <c r="F28" s="199"/>
      <c r="G28" s="199"/>
      <c r="H28" s="199"/>
      <c r="I28" s="199"/>
      <c r="J28" s="199"/>
      <c r="K28" s="199"/>
      <c r="L28" s="199"/>
      <c r="M28" s="199"/>
      <c r="N28" s="210"/>
      <c r="O28" s="210"/>
      <c r="P28" s="210"/>
      <c r="Q28" s="210"/>
      <c r="R28" s="210"/>
      <c r="S28" s="210"/>
      <c r="T28" s="210"/>
      <c r="U28" s="210"/>
      <c r="V28" s="210"/>
      <c r="W28" s="210"/>
      <c r="X28" s="199"/>
      <c r="Y28" s="199"/>
    </row>
    <row r="29" spans="2:25" ht="15.75" customHeight="1" x14ac:dyDescent="0.2">
      <c r="B29" s="194"/>
      <c r="C29" s="194"/>
      <c r="D29" s="194"/>
      <c r="E29" s="210"/>
      <c r="F29" s="194"/>
      <c r="G29" s="194"/>
      <c r="H29" s="194"/>
      <c r="I29" s="194"/>
      <c r="J29" s="194"/>
      <c r="K29" s="194"/>
      <c r="L29" s="194"/>
      <c r="M29" s="194"/>
      <c r="N29" s="210"/>
      <c r="O29" s="210"/>
      <c r="P29" s="210"/>
      <c r="Q29" s="210"/>
      <c r="R29" s="210"/>
      <c r="S29" s="210"/>
      <c r="T29" s="210"/>
      <c r="U29" s="210"/>
      <c r="V29" s="210"/>
      <c r="W29" s="210"/>
      <c r="X29" s="194"/>
      <c r="Y29" s="194"/>
    </row>
    <row r="222" spans="2:25" ht="15.75" customHeight="1" x14ac:dyDescent="0.2">
      <c r="B222" s="148"/>
      <c r="C222" s="149"/>
      <c r="D222" s="149"/>
      <c r="E222" s="149"/>
      <c r="F222" s="149"/>
      <c r="G222" s="149"/>
      <c r="H222" s="149"/>
      <c r="I222" s="149"/>
      <c r="J222" s="149"/>
      <c r="K222" s="149"/>
      <c r="L222" s="149"/>
      <c r="M222" s="149"/>
      <c r="N222" s="149"/>
      <c r="O222" s="149"/>
      <c r="P222" s="149"/>
      <c r="Q222" s="149"/>
      <c r="R222" s="149"/>
      <c r="S222" s="149"/>
      <c r="T222" s="149"/>
      <c r="U222" s="149"/>
      <c r="V222" s="149"/>
      <c r="W222" s="149"/>
      <c r="X222" s="144"/>
      <c r="Y222" s="149"/>
    </row>
  </sheetData>
  <sheetProtection formatCells="0" selectLockedCells="1" autoFilter="0"/>
  <mergeCells count="13">
    <mergeCell ref="B3:Y3"/>
    <mergeCell ref="B2:Y2"/>
    <mergeCell ref="B4:Y4"/>
    <mergeCell ref="B9:Y9"/>
    <mergeCell ref="B14:Y14"/>
    <mergeCell ref="B19:Y19"/>
    <mergeCell ref="B27:Y27"/>
    <mergeCell ref="B28:Y28"/>
    <mergeCell ref="B29:Y29"/>
    <mergeCell ref="B24:Y24"/>
    <mergeCell ref="B25:Y25"/>
    <mergeCell ref="B23:Y23"/>
    <mergeCell ref="B22:Y22"/>
  </mergeCells>
  <printOptions horizontalCentered="1"/>
  <pageMargins left="0.25" right="0.25" top="0.75" bottom="0.75" header="0.3" footer="0.3"/>
  <pageSetup paperSize="9" scale="5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theme="9"/>
    <pageSetUpPr fitToPage="1"/>
  </sheetPr>
  <dimension ref="B1:Y1002"/>
  <sheetViews>
    <sheetView view="pageBreakPreview" zoomScale="80" zoomScaleNormal="70" zoomScaleSheetLayoutView="80" workbookViewId="0">
      <pane ySplit="1" topLeftCell="A2" activePane="bottomLeft" state="frozen"/>
      <selection activeCell="K110" sqref="K110"/>
      <selection pane="bottomLeft" activeCell="B20" sqref="B20:Y20"/>
    </sheetView>
  </sheetViews>
  <sheetFormatPr defaultRowHeight="15.75" customHeight="1" x14ac:dyDescent="0.2"/>
  <cols>
    <col min="1" max="1" width="2.140625" style="109" customWidth="1"/>
    <col min="2" max="2" width="5.7109375" style="111" customWidth="1"/>
    <col min="3" max="3" width="13.7109375" style="109" customWidth="1"/>
    <col min="4" max="4" width="23.7109375" style="109" customWidth="1"/>
    <col min="5" max="23" width="7" style="109" customWidth="1"/>
    <col min="24" max="24" width="7" style="144" customWidth="1"/>
    <col min="25" max="25" width="15.7109375" style="109" customWidth="1"/>
    <col min="26" max="16384" width="9.140625" style="109"/>
  </cols>
  <sheetData>
    <row r="1" spans="2:25" s="110" customFormat="1" ht="30" customHeight="1" thickBot="1" x14ac:dyDescent="0.25">
      <c r="B1" s="112" t="s">
        <v>0</v>
      </c>
      <c r="C1" s="121" t="s">
        <v>29</v>
      </c>
      <c r="D1" s="113" t="s">
        <v>33</v>
      </c>
      <c r="E1" s="128" t="s">
        <v>25</v>
      </c>
      <c r="F1" s="128" t="s">
        <v>7</v>
      </c>
      <c r="G1" s="128" t="s">
        <v>8</v>
      </c>
      <c r="H1" s="128" t="s">
        <v>2</v>
      </c>
      <c r="I1" s="128" t="s">
        <v>13</v>
      </c>
      <c r="J1" s="128" t="s">
        <v>26</v>
      </c>
      <c r="K1" s="113" t="s">
        <v>3</v>
      </c>
      <c r="L1" s="113" t="s">
        <v>1</v>
      </c>
      <c r="M1" s="113" t="s">
        <v>11</v>
      </c>
      <c r="N1" s="113" t="s">
        <v>27</v>
      </c>
      <c r="O1" s="113" t="s">
        <v>60</v>
      </c>
      <c r="P1" s="113" t="s">
        <v>61</v>
      </c>
      <c r="Q1" s="113" t="s">
        <v>62</v>
      </c>
      <c r="R1" s="113" t="s">
        <v>68</v>
      </c>
      <c r="S1" s="113" t="s">
        <v>63</v>
      </c>
      <c r="T1" s="113" t="s">
        <v>64</v>
      </c>
      <c r="U1" s="183" t="s">
        <v>67</v>
      </c>
      <c r="V1" s="183" t="s">
        <v>69</v>
      </c>
      <c r="W1" s="161" t="s">
        <v>65</v>
      </c>
      <c r="X1" s="129" t="s">
        <v>14</v>
      </c>
      <c r="Y1" s="155" t="s">
        <v>59</v>
      </c>
    </row>
    <row r="2" spans="2:25" s="110" customFormat="1" ht="30" customHeight="1" x14ac:dyDescent="0.4">
      <c r="B2" s="196" t="str">
        <f>Главная!A1 &amp; " за " &amp; Главная!A2 &amp; " " &amp; Главная!G2</f>
        <v>Ведомость контрольных занятий за апрель 2014 года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</row>
    <row r="3" spans="2:25" s="110" customFormat="1" ht="30" customHeight="1" thickBot="1" x14ac:dyDescent="0.45">
      <c r="B3" s="196" t="s">
        <v>46</v>
      </c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</row>
    <row r="4" spans="2:25" s="110" customFormat="1" ht="30" customHeight="1" thickBot="1" x14ac:dyDescent="0.45">
      <c r="B4" s="203" t="s">
        <v>43</v>
      </c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5"/>
    </row>
    <row r="5" spans="2:25" ht="30" customHeight="1" thickBot="1" x14ac:dyDescent="0.25">
      <c r="B5" s="141" t="s">
        <v>0</v>
      </c>
      <c r="C5" s="151" t="s">
        <v>29</v>
      </c>
      <c r="D5" s="152" t="s">
        <v>33</v>
      </c>
      <c r="E5" s="153" t="s">
        <v>25</v>
      </c>
      <c r="F5" s="154" t="s">
        <v>7</v>
      </c>
      <c r="G5" s="154" t="s">
        <v>8</v>
      </c>
      <c r="H5" s="154" t="s">
        <v>2</v>
      </c>
      <c r="I5" s="154" t="s">
        <v>13</v>
      </c>
      <c r="J5" s="154" t="s">
        <v>26</v>
      </c>
      <c r="K5" s="152" t="s">
        <v>3</v>
      </c>
      <c r="L5" s="152" t="s">
        <v>1</v>
      </c>
      <c r="M5" s="152" t="s">
        <v>11</v>
      </c>
      <c r="N5" s="152" t="s">
        <v>27</v>
      </c>
      <c r="O5" s="152" t="s">
        <v>60</v>
      </c>
      <c r="P5" s="152" t="s">
        <v>61</v>
      </c>
      <c r="Q5" s="152" t="s">
        <v>62</v>
      </c>
      <c r="R5" s="152" t="s">
        <v>68</v>
      </c>
      <c r="S5" s="152" t="s">
        <v>63</v>
      </c>
      <c r="T5" s="152" t="s">
        <v>64</v>
      </c>
      <c r="U5" s="184" t="s">
        <v>67</v>
      </c>
      <c r="V5" s="184" t="s">
        <v>69</v>
      </c>
      <c r="W5" s="177" t="s">
        <v>65</v>
      </c>
      <c r="X5" s="163" t="s">
        <v>14</v>
      </c>
      <c r="Y5" s="162" t="s">
        <v>59</v>
      </c>
    </row>
    <row r="6" spans="2:25" ht="15.75" customHeight="1" x14ac:dyDescent="0.2">
      <c r="B6" s="179"/>
      <c r="C6" s="134"/>
      <c r="D6" s="176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78"/>
      <c r="Y6" s="180"/>
    </row>
    <row r="7" spans="2:25" s="116" customFormat="1" ht="15.75" customHeight="1" x14ac:dyDescent="0.25">
      <c r="B7" s="130"/>
      <c r="C7" s="117"/>
      <c r="D7" s="131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3"/>
      <c r="Y7" s="117"/>
    </row>
    <row r="8" spans="2:25" s="115" customFormat="1" ht="15.75" customHeight="1" thickBot="1" x14ac:dyDescent="0.25">
      <c r="B8" s="143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17"/>
      <c r="Y8" s="135"/>
    </row>
    <row r="9" spans="2:25" s="110" customFormat="1" ht="30" customHeight="1" thickBot="1" x14ac:dyDescent="0.45">
      <c r="B9" s="203" t="s">
        <v>38</v>
      </c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5"/>
    </row>
    <row r="10" spans="2:25" ht="30" customHeight="1" thickBot="1" x14ac:dyDescent="0.25">
      <c r="B10" s="141" t="s">
        <v>0</v>
      </c>
      <c r="C10" s="151" t="s">
        <v>29</v>
      </c>
      <c r="D10" s="152" t="s">
        <v>33</v>
      </c>
      <c r="E10" s="153" t="s">
        <v>25</v>
      </c>
      <c r="F10" s="154" t="s">
        <v>7</v>
      </c>
      <c r="G10" s="154" t="s">
        <v>8</v>
      </c>
      <c r="H10" s="154" t="s">
        <v>2</v>
      </c>
      <c r="I10" s="154" t="s">
        <v>13</v>
      </c>
      <c r="J10" s="154" t="s">
        <v>26</v>
      </c>
      <c r="K10" s="152" t="s">
        <v>3</v>
      </c>
      <c r="L10" s="152" t="s">
        <v>1</v>
      </c>
      <c r="M10" s="152" t="s">
        <v>11</v>
      </c>
      <c r="N10" s="152" t="s">
        <v>27</v>
      </c>
      <c r="O10" s="152" t="s">
        <v>60</v>
      </c>
      <c r="P10" s="152" t="s">
        <v>61</v>
      </c>
      <c r="Q10" s="152" t="s">
        <v>62</v>
      </c>
      <c r="R10" s="152" t="s">
        <v>68</v>
      </c>
      <c r="S10" s="152" t="s">
        <v>63</v>
      </c>
      <c r="T10" s="152" t="s">
        <v>64</v>
      </c>
      <c r="U10" s="184" t="s">
        <v>67</v>
      </c>
      <c r="V10" s="184" t="s">
        <v>69</v>
      </c>
      <c r="W10" s="177" t="s">
        <v>65</v>
      </c>
      <c r="X10" s="163" t="s">
        <v>14</v>
      </c>
      <c r="Y10" s="162" t="s">
        <v>59</v>
      </c>
    </row>
    <row r="11" spans="2:25" ht="15.75" customHeight="1" x14ac:dyDescent="0.2">
      <c r="B11" s="179"/>
      <c r="C11" s="134"/>
      <c r="D11" s="176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78"/>
      <c r="Y11" s="180"/>
    </row>
    <row r="12" spans="2:25" s="115" customFormat="1" ht="15.75" customHeight="1" x14ac:dyDescent="0.25">
      <c r="B12" s="143"/>
      <c r="C12" s="135"/>
      <c r="D12" s="131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3"/>
      <c r="Y12" s="135"/>
    </row>
    <row r="13" spans="2:25" s="115" customFormat="1" ht="15.75" customHeight="1" thickBot="1" x14ac:dyDescent="0.25">
      <c r="B13" s="143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17"/>
      <c r="Y13" s="135"/>
    </row>
    <row r="14" spans="2:25" s="110" customFormat="1" ht="30" customHeight="1" thickBot="1" x14ac:dyDescent="0.45">
      <c r="B14" s="203" t="s">
        <v>39</v>
      </c>
      <c r="C14" s="204"/>
      <c r="D14" s="204"/>
      <c r="E14" s="204"/>
      <c r="F14" s="204"/>
      <c r="G14" s="204"/>
      <c r="H14" s="204"/>
      <c r="I14" s="204"/>
      <c r="J14" s="204"/>
      <c r="K14" s="204"/>
      <c r="L14" s="204"/>
      <c r="M14" s="204"/>
      <c r="N14" s="204"/>
      <c r="O14" s="204"/>
      <c r="P14" s="204"/>
      <c r="Q14" s="204"/>
      <c r="R14" s="204"/>
      <c r="S14" s="204"/>
      <c r="T14" s="204"/>
      <c r="U14" s="204"/>
      <c r="V14" s="204"/>
      <c r="W14" s="204"/>
      <c r="X14" s="204"/>
      <c r="Y14" s="205"/>
    </row>
    <row r="15" spans="2:25" ht="30" customHeight="1" thickBot="1" x14ac:dyDescent="0.25">
      <c r="B15" s="141" t="s">
        <v>0</v>
      </c>
      <c r="C15" s="151" t="s">
        <v>29</v>
      </c>
      <c r="D15" s="152" t="s">
        <v>33</v>
      </c>
      <c r="E15" s="153" t="s">
        <v>25</v>
      </c>
      <c r="F15" s="154" t="s">
        <v>7</v>
      </c>
      <c r="G15" s="154" t="s">
        <v>8</v>
      </c>
      <c r="H15" s="154" t="s">
        <v>2</v>
      </c>
      <c r="I15" s="154" t="s">
        <v>13</v>
      </c>
      <c r="J15" s="154" t="s">
        <v>26</v>
      </c>
      <c r="K15" s="152" t="s">
        <v>3</v>
      </c>
      <c r="L15" s="152" t="s">
        <v>1</v>
      </c>
      <c r="M15" s="152" t="s">
        <v>11</v>
      </c>
      <c r="N15" s="152" t="s">
        <v>27</v>
      </c>
      <c r="O15" s="152" t="s">
        <v>60</v>
      </c>
      <c r="P15" s="152" t="s">
        <v>61</v>
      </c>
      <c r="Q15" s="152" t="s">
        <v>62</v>
      </c>
      <c r="R15" s="152" t="s">
        <v>68</v>
      </c>
      <c r="S15" s="152" t="s">
        <v>63</v>
      </c>
      <c r="T15" s="152" t="s">
        <v>64</v>
      </c>
      <c r="U15" s="184" t="s">
        <v>67</v>
      </c>
      <c r="V15" s="184" t="s">
        <v>69</v>
      </c>
      <c r="W15" s="177" t="s">
        <v>65</v>
      </c>
      <c r="X15" s="163" t="s">
        <v>14</v>
      </c>
      <c r="Y15" s="162" t="s">
        <v>59</v>
      </c>
    </row>
    <row r="16" spans="2:25" ht="15.75" customHeight="1" x14ac:dyDescent="0.2">
      <c r="B16" s="179"/>
      <c r="C16" s="134"/>
      <c r="D16" s="176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78"/>
      <c r="Y16" s="180"/>
    </row>
    <row r="17" spans="2:25" s="116" customFormat="1" ht="15.75" customHeight="1" x14ac:dyDescent="0.25">
      <c r="B17" s="166"/>
      <c r="C17" s="167"/>
      <c r="D17" s="168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70"/>
      <c r="Y17" s="167"/>
    </row>
    <row r="18" spans="2:25" ht="15.75" customHeight="1" thickBot="1" x14ac:dyDescent="0.25">
      <c r="B18" s="136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10"/>
      <c r="Y18" s="137"/>
    </row>
    <row r="19" spans="2:25" s="110" customFormat="1" ht="30" customHeight="1" thickBot="1" x14ac:dyDescent="0.45">
      <c r="B19" s="203" t="s">
        <v>40</v>
      </c>
      <c r="C19" s="204"/>
      <c r="D19" s="204"/>
      <c r="E19" s="204"/>
      <c r="F19" s="204"/>
      <c r="G19" s="204"/>
      <c r="H19" s="204"/>
      <c r="I19" s="204"/>
      <c r="J19" s="204"/>
      <c r="K19" s="204"/>
      <c r="L19" s="204"/>
      <c r="M19" s="204"/>
      <c r="N19" s="204"/>
      <c r="O19" s="204"/>
      <c r="P19" s="204"/>
      <c r="Q19" s="204"/>
      <c r="R19" s="204"/>
      <c r="S19" s="204"/>
      <c r="T19" s="204"/>
      <c r="U19" s="204"/>
      <c r="V19" s="204"/>
      <c r="W19" s="204"/>
      <c r="X19" s="204"/>
      <c r="Y19" s="205"/>
    </row>
    <row r="20" spans="2:25" ht="30" customHeight="1" thickBot="1" x14ac:dyDescent="0.25">
      <c r="B20" s="141" t="s">
        <v>0</v>
      </c>
      <c r="C20" s="151" t="s">
        <v>29</v>
      </c>
      <c r="D20" s="152" t="s">
        <v>33</v>
      </c>
      <c r="E20" s="153" t="s">
        <v>25</v>
      </c>
      <c r="F20" s="154" t="s">
        <v>7</v>
      </c>
      <c r="G20" s="154" t="s">
        <v>8</v>
      </c>
      <c r="H20" s="154" t="s">
        <v>2</v>
      </c>
      <c r="I20" s="154" t="s">
        <v>13</v>
      </c>
      <c r="J20" s="154" t="s">
        <v>26</v>
      </c>
      <c r="K20" s="152" t="s">
        <v>3</v>
      </c>
      <c r="L20" s="152" t="s">
        <v>1</v>
      </c>
      <c r="M20" s="152" t="s">
        <v>11</v>
      </c>
      <c r="N20" s="152" t="s">
        <v>27</v>
      </c>
      <c r="O20" s="152" t="s">
        <v>60</v>
      </c>
      <c r="P20" s="152" t="s">
        <v>61</v>
      </c>
      <c r="Q20" s="152" t="s">
        <v>62</v>
      </c>
      <c r="R20" s="152" t="s">
        <v>68</v>
      </c>
      <c r="S20" s="152" t="s">
        <v>63</v>
      </c>
      <c r="T20" s="152" t="s">
        <v>64</v>
      </c>
      <c r="U20" s="184" t="s">
        <v>67</v>
      </c>
      <c r="V20" s="184" t="s">
        <v>69</v>
      </c>
      <c r="W20" s="177" t="s">
        <v>65</v>
      </c>
      <c r="X20" s="163" t="s">
        <v>14</v>
      </c>
      <c r="Y20" s="162" t="s">
        <v>59</v>
      </c>
    </row>
    <row r="21" spans="2:25" ht="15.75" customHeight="1" x14ac:dyDescent="0.2">
      <c r="B21" s="179"/>
      <c r="C21" s="134"/>
      <c r="D21" s="176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78"/>
      <c r="Y21" s="180"/>
    </row>
    <row r="22" spans="2:25" ht="15.75" customHeight="1" x14ac:dyDescent="0.2">
      <c r="B22" s="195"/>
      <c r="C22" s="195"/>
      <c r="D22" s="195"/>
      <c r="E22" s="195"/>
      <c r="F22" s="195"/>
      <c r="G22" s="195"/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5"/>
      <c r="U22" s="195"/>
      <c r="V22" s="195"/>
      <c r="W22" s="195"/>
      <c r="X22" s="195"/>
      <c r="Y22" s="195"/>
    </row>
    <row r="23" spans="2:25" ht="36" customHeight="1" x14ac:dyDescent="0.2">
      <c r="B23" s="198" t="e">
        <f>Подпись.Должность</f>
        <v>#REF!</v>
      </c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198"/>
      <c r="O23" s="198"/>
      <c r="P23" s="198"/>
      <c r="Q23" s="198"/>
      <c r="R23" s="198"/>
      <c r="S23" s="198"/>
      <c r="T23" s="198"/>
      <c r="U23" s="198"/>
      <c r="V23" s="198"/>
      <c r="W23" s="198"/>
      <c r="X23" s="198"/>
      <c r="Y23" s="198"/>
    </row>
    <row r="24" spans="2:25" ht="15.75" customHeight="1" x14ac:dyDescent="0.2">
      <c r="B24" s="199" t="e">
        <f>Подпись.Звание</f>
        <v>#REF!</v>
      </c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199"/>
      <c r="O24" s="199"/>
      <c r="P24" s="199"/>
      <c r="Q24" s="199"/>
      <c r="R24" s="199"/>
      <c r="S24" s="199"/>
      <c r="T24" s="199"/>
      <c r="U24" s="199"/>
      <c r="V24" s="199"/>
      <c r="W24" s="199"/>
      <c r="X24" s="199"/>
      <c r="Y24" s="199"/>
    </row>
    <row r="25" spans="2:25" ht="15.75" customHeight="1" x14ac:dyDescent="0.2">
      <c r="B25" s="194" t="e">
        <f>Подпись.ИФамилия</f>
        <v>#REF!</v>
      </c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194"/>
    </row>
    <row r="26" spans="2:25" ht="15.75" customHeight="1" x14ac:dyDescent="0.2">
      <c r="X26" s="108"/>
    </row>
    <row r="27" spans="2:25" ht="15.75" customHeight="1" x14ac:dyDescent="0.2">
      <c r="X27" s="108"/>
    </row>
    <row r="28" spans="2:25" ht="15.75" customHeight="1" x14ac:dyDescent="0.2">
      <c r="X28" s="108"/>
    </row>
    <row r="29" spans="2:25" ht="15.75" customHeight="1" x14ac:dyDescent="0.2">
      <c r="X29" s="108"/>
    </row>
    <row r="30" spans="2:25" ht="15.75" customHeight="1" x14ac:dyDescent="0.2">
      <c r="X30" s="108"/>
    </row>
    <row r="31" spans="2:25" ht="15.75" customHeight="1" x14ac:dyDescent="0.2">
      <c r="X31" s="108"/>
    </row>
    <row r="32" spans="2:25" ht="15.75" customHeight="1" x14ac:dyDescent="0.2">
      <c r="X32" s="108"/>
    </row>
    <row r="33" spans="24:24" ht="15.75" customHeight="1" x14ac:dyDescent="0.2">
      <c r="X33" s="108"/>
    </row>
    <row r="34" spans="24:24" ht="15.75" customHeight="1" x14ac:dyDescent="0.2">
      <c r="X34" s="108"/>
    </row>
    <row r="35" spans="24:24" ht="15.75" customHeight="1" x14ac:dyDescent="0.2">
      <c r="X35" s="108"/>
    </row>
    <row r="36" spans="24:24" ht="15.75" customHeight="1" x14ac:dyDescent="0.2">
      <c r="X36" s="108"/>
    </row>
    <row r="37" spans="24:24" ht="15.75" customHeight="1" x14ac:dyDescent="0.2">
      <c r="X37" s="108"/>
    </row>
    <row r="38" spans="24:24" ht="15.75" customHeight="1" x14ac:dyDescent="0.2">
      <c r="X38" s="108"/>
    </row>
    <row r="39" spans="24:24" ht="15.75" customHeight="1" x14ac:dyDescent="0.2">
      <c r="X39" s="108"/>
    </row>
    <row r="40" spans="24:24" ht="15.75" customHeight="1" x14ac:dyDescent="0.2">
      <c r="X40" s="108"/>
    </row>
    <row r="41" spans="24:24" ht="15.75" customHeight="1" x14ac:dyDescent="0.2">
      <c r="X41" s="108"/>
    </row>
    <row r="42" spans="24:24" ht="15.75" customHeight="1" x14ac:dyDescent="0.2">
      <c r="X42" s="108"/>
    </row>
    <row r="43" spans="24:24" ht="15.75" customHeight="1" x14ac:dyDescent="0.2">
      <c r="X43" s="108"/>
    </row>
    <row r="44" spans="24:24" ht="15.75" customHeight="1" x14ac:dyDescent="0.2">
      <c r="X44" s="108"/>
    </row>
    <row r="45" spans="24:24" ht="15.75" customHeight="1" x14ac:dyDescent="0.2">
      <c r="X45" s="108"/>
    </row>
    <row r="46" spans="24:24" ht="15.75" customHeight="1" x14ac:dyDescent="0.2">
      <c r="X46" s="108"/>
    </row>
    <row r="47" spans="24:24" ht="15.75" customHeight="1" x14ac:dyDescent="0.2">
      <c r="X47" s="108"/>
    </row>
    <row r="48" spans="24:24" ht="15.75" customHeight="1" x14ac:dyDescent="0.2">
      <c r="X48" s="108"/>
    </row>
    <row r="49" spans="24:24" ht="15.75" customHeight="1" x14ac:dyDescent="0.2">
      <c r="X49" s="108"/>
    </row>
    <row r="50" spans="24:24" ht="15.75" customHeight="1" x14ac:dyDescent="0.2">
      <c r="X50" s="108"/>
    </row>
    <row r="51" spans="24:24" ht="15.75" customHeight="1" x14ac:dyDescent="0.2">
      <c r="X51" s="108"/>
    </row>
    <row r="52" spans="24:24" ht="15.75" customHeight="1" x14ac:dyDescent="0.2">
      <c r="X52" s="108"/>
    </row>
    <row r="53" spans="24:24" ht="15.75" customHeight="1" x14ac:dyDescent="0.2">
      <c r="X53" s="108"/>
    </row>
    <row r="54" spans="24:24" ht="15.75" customHeight="1" x14ac:dyDescent="0.2">
      <c r="X54" s="108"/>
    </row>
    <row r="55" spans="24:24" ht="15.75" customHeight="1" x14ac:dyDescent="0.2">
      <c r="X55" s="108"/>
    </row>
    <row r="56" spans="24:24" ht="15.75" customHeight="1" x14ac:dyDescent="0.2">
      <c r="X56" s="108"/>
    </row>
    <row r="57" spans="24:24" ht="15.75" customHeight="1" x14ac:dyDescent="0.2">
      <c r="X57" s="108"/>
    </row>
    <row r="58" spans="24:24" ht="15.75" customHeight="1" x14ac:dyDescent="0.2">
      <c r="X58" s="108"/>
    </row>
    <row r="59" spans="24:24" ht="15.75" customHeight="1" x14ac:dyDescent="0.2">
      <c r="X59" s="108"/>
    </row>
    <row r="60" spans="24:24" ht="15.75" customHeight="1" x14ac:dyDescent="0.2">
      <c r="X60" s="108"/>
    </row>
    <row r="61" spans="24:24" ht="15.75" customHeight="1" x14ac:dyDescent="0.2">
      <c r="X61" s="108"/>
    </row>
    <row r="62" spans="24:24" ht="15.75" customHeight="1" x14ac:dyDescent="0.2">
      <c r="X62" s="108"/>
    </row>
    <row r="63" spans="24:24" ht="15.75" customHeight="1" x14ac:dyDescent="0.2">
      <c r="X63" s="108"/>
    </row>
    <row r="64" spans="24:24" ht="15.75" customHeight="1" x14ac:dyDescent="0.2">
      <c r="X64" s="108"/>
    </row>
    <row r="65" spans="24:24" ht="15.75" customHeight="1" x14ac:dyDescent="0.2">
      <c r="X65" s="108"/>
    </row>
    <row r="66" spans="24:24" ht="15.75" customHeight="1" x14ac:dyDescent="0.2">
      <c r="X66" s="108"/>
    </row>
    <row r="67" spans="24:24" ht="15.75" customHeight="1" x14ac:dyDescent="0.2">
      <c r="X67" s="108"/>
    </row>
    <row r="68" spans="24:24" ht="15.75" customHeight="1" x14ac:dyDescent="0.2">
      <c r="X68" s="108"/>
    </row>
    <row r="69" spans="24:24" ht="15.75" customHeight="1" x14ac:dyDescent="0.2">
      <c r="X69" s="108"/>
    </row>
    <row r="70" spans="24:24" ht="15.75" customHeight="1" x14ac:dyDescent="0.2">
      <c r="X70" s="108"/>
    </row>
    <row r="71" spans="24:24" ht="15.75" customHeight="1" x14ac:dyDescent="0.2">
      <c r="X71" s="108"/>
    </row>
    <row r="72" spans="24:24" ht="15.75" customHeight="1" x14ac:dyDescent="0.2">
      <c r="X72" s="108"/>
    </row>
    <row r="73" spans="24:24" ht="15.75" customHeight="1" x14ac:dyDescent="0.2">
      <c r="X73" s="108"/>
    </row>
    <row r="74" spans="24:24" ht="15.75" customHeight="1" x14ac:dyDescent="0.2">
      <c r="X74" s="108"/>
    </row>
    <row r="75" spans="24:24" ht="15.75" customHeight="1" x14ac:dyDescent="0.2">
      <c r="X75" s="108"/>
    </row>
    <row r="76" spans="24:24" ht="15.75" customHeight="1" x14ac:dyDescent="0.2">
      <c r="X76" s="108"/>
    </row>
    <row r="77" spans="24:24" ht="15.75" customHeight="1" x14ac:dyDescent="0.2">
      <c r="X77" s="108"/>
    </row>
    <row r="78" spans="24:24" ht="15.75" customHeight="1" x14ac:dyDescent="0.2">
      <c r="X78" s="108"/>
    </row>
    <row r="79" spans="24:24" ht="15.75" customHeight="1" x14ac:dyDescent="0.2">
      <c r="X79" s="108"/>
    </row>
    <row r="80" spans="24:24" ht="15.75" customHeight="1" x14ac:dyDescent="0.2">
      <c r="X80" s="108"/>
    </row>
    <row r="81" spans="24:24" ht="15.75" customHeight="1" x14ac:dyDescent="0.2">
      <c r="X81" s="108"/>
    </row>
    <row r="82" spans="24:24" ht="15.75" customHeight="1" x14ac:dyDescent="0.2">
      <c r="X82" s="108"/>
    </row>
    <row r="83" spans="24:24" ht="15.75" customHeight="1" x14ac:dyDescent="0.2">
      <c r="X83" s="108"/>
    </row>
    <row r="84" spans="24:24" ht="15.75" customHeight="1" x14ac:dyDescent="0.2">
      <c r="X84" s="108"/>
    </row>
    <row r="85" spans="24:24" ht="15.75" customHeight="1" x14ac:dyDescent="0.2">
      <c r="X85" s="108"/>
    </row>
    <row r="86" spans="24:24" ht="15.75" customHeight="1" x14ac:dyDescent="0.2">
      <c r="X86" s="108"/>
    </row>
    <row r="87" spans="24:24" ht="15.75" customHeight="1" x14ac:dyDescent="0.2">
      <c r="X87" s="108"/>
    </row>
    <row r="88" spans="24:24" ht="15.75" customHeight="1" x14ac:dyDescent="0.2">
      <c r="X88" s="108"/>
    </row>
    <row r="89" spans="24:24" ht="15.75" customHeight="1" x14ac:dyDescent="0.2">
      <c r="X89" s="108"/>
    </row>
    <row r="90" spans="24:24" ht="15.75" customHeight="1" x14ac:dyDescent="0.2">
      <c r="X90" s="108"/>
    </row>
    <row r="91" spans="24:24" ht="15.75" customHeight="1" x14ac:dyDescent="0.2">
      <c r="X91" s="108"/>
    </row>
    <row r="92" spans="24:24" ht="15.75" customHeight="1" x14ac:dyDescent="0.2">
      <c r="X92" s="108"/>
    </row>
    <row r="93" spans="24:24" ht="15.75" customHeight="1" x14ac:dyDescent="0.2">
      <c r="X93" s="108"/>
    </row>
    <row r="94" spans="24:24" ht="15.75" customHeight="1" x14ac:dyDescent="0.2">
      <c r="X94" s="108"/>
    </row>
    <row r="95" spans="24:24" ht="15.75" customHeight="1" x14ac:dyDescent="0.2">
      <c r="X95" s="108"/>
    </row>
    <row r="96" spans="24:24" ht="15.75" customHeight="1" x14ac:dyDescent="0.2">
      <c r="X96" s="108"/>
    </row>
    <row r="97" spans="24:24" ht="15.75" customHeight="1" x14ac:dyDescent="0.2">
      <c r="X97" s="108"/>
    </row>
    <row r="98" spans="24:24" ht="15.75" customHeight="1" x14ac:dyDescent="0.2">
      <c r="X98" s="108"/>
    </row>
    <row r="99" spans="24:24" ht="15.75" customHeight="1" x14ac:dyDescent="0.2">
      <c r="X99" s="108"/>
    </row>
    <row r="100" spans="24:24" ht="15.75" customHeight="1" x14ac:dyDescent="0.2">
      <c r="X100" s="108"/>
    </row>
    <row r="101" spans="24:24" ht="15.75" customHeight="1" x14ac:dyDescent="0.2">
      <c r="X101" s="108"/>
    </row>
    <row r="102" spans="24:24" ht="15.75" customHeight="1" x14ac:dyDescent="0.2">
      <c r="X102" s="108"/>
    </row>
    <row r="103" spans="24:24" ht="15.75" customHeight="1" x14ac:dyDescent="0.2">
      <c r="X103" s="108"/>
    </row>
    <row r="104" spans="24:24" ht="15.75" customHeight="1" x14ac:dyDescent="0.2">
      <c r="X104" s="108"/>
    </row>
    <row r="105" spans="24:24" ht="15.75" customHeight="1" x14ac:dyDescent="0.2">
      <c r="X105" s="108"/>
    </row>
    <row r="106" spans="24:24" ht="15.75" customHeight="1" x14ac:dyDescent="0.2">
      <c r="X106" s="108"/>
    </row>
    <row r="107" spans="24:24" ht="15.75" customHeight="1" x14ac:dyDescent="0.2">
      <c r="X107" s="108"/>
    </row>
    <row r="108" spans="24:24" ht="15.75" customHeight="1" x14ac:dyDescent="0.2">
      <c r="X108" s="108"/>
    </row>
    <row r="109" spans="24:24" ht="15.75" customHeight="1" x14ac:dyDescent="0.2">
      <c r="X109" s="108"/>
    </row>
    <row r="110" spans="24:24" ht="15.75" customHeight="1" x14ac:dyDescent="0.2">
      <c r="X110" s="108"/>
    </row>
    <row r="111" spans="24:24" ht="15.75" customHeight="1" x14ac:dyDescent="0.2">
      <c r="X111" s="108"/>
    </row>
    <row r="112" spans="24:24" ht="15.75" customHeight="1" x14ac:dyDescent="0.2">
      <c r="X112" s="108"/>
    </row>
    <row r="113" spans="24:24" ht="15.75" customHeight="1" x14ac:dyDescent="0.2">
      <c r="X113" s="108"/>
    </row>
    <row r="114" spans="24:24" ht="15.75" customHeight="1" x14ac:dyDescent="0.2">
      <c r="X114" s="108"/>
    </row>
    <row r="115" spans="24:24" ht="15.75" customHeight="1" x14ac:dyDescent="0.2">
      <c r="X115" s="108"/>
    </row>
    <row r="116" spans="24:24" ht="15.75" customHeight="1" x14ac:dyDescent="0.2">
      <c r="X116" s="108"/>
    </row>
    <row r="117" spans="24:24" ht="15.75" customHeight="1" x14ac:dyDescent="0.2">
      <c r="X117" s="108"/>
    </row>
    <row r="118" spans="24:24" ht="15.75" customHeight="1" x14ac:dyDescent="0.2">
      <c r="X118" s="108"/>
    </row>
    <row r="119" spans="24:24" ht="15.75" customHeight="1" x14ac:dyDescent="0.2">
      <c r="X119" s="108"/>
    </row>
    <row r="120" spans="24:24" ht="15.75" customHeight="1" x14ac:dyDescent="0.2">
      <c r="X120" s="108"/>
    </row>
    <row r="121" spans="24:24" ht="15.75" customHeight="1" x14ac:dyDescent="0.2">
      <c r="X121" s="108"/>
    </row>
    <row r="122" spans="24:24" ht="15.75" customHeight="1" x14ac:dyDescent="0.2">
      <c r="X122" s="108"/>
    </row>
    <row r="123" spans="24:24" ht="15.75" customHeight="1" x14ac:dyDescent="0.2">
      <c r="X123" s="108"/>
    </row>
    <row r="124" spans="24:24" ht="15.75" customHeight="1" x14ac:dyDescent="0.2">
      <c r="X124" s="108"/>
    </row>
    <row r="125" spans="24:24" ht="15.75" customHeight="1" x14ac:dyDescent="0.2">
      <c r="X125" s="108"/>
    </row>
    <row r="126" spans="24:24" ht="15.75" customHeight="1" x14ac:dyDescent="0.2">
      <c r="X126" s="108"/>
    </row>
    <row r="127" spans="24:24" ht="15.75" customHeight="1" x14ac:dyDescent="0.2">
      <c r="X127" s="108"/>
    </row>
    <row r="128" spans="24:24" ht="15.75" customHeight="1" x14ac:dyDescent="0.2">
      <c r="X128" s="108"/>
    </row>
    <row r="129" spans="24:24" ht="15.75" customHeight="1" x14ac:dyDescent="0.2">
      <c r="X129" s="108"/>
    </row>
    <row r="130" spans="24:24" ht="15.75" customHeight="1" x14ac:dyDescent="0.2">
      <c r="X130" s="108"/>
    </row>
    <row r="131" spans="24:24" ht="15.75" customHeight="1" x14ac:dyDescent="0.2">
      <c r="X131" s="108"/>
    </row>
    <row r="132" spans="24:24" ht="15.75" customHeight="1" x14ac:dyDescent="0.2">
      <c r="X132" s="108"/>
    </row>
    <row r="133" spans="24:24" ht="15.75" customHeight="1" x14ac:dyDescent="0.2">
      <c r="X133" s="108"/>
    </row>
    <row r="134" spans="24:24" ht="15.75" customHeight="1" x14ac:dyDescent="0.2">
      <c r="X134" s="108"/>
    </row>
    <row r="135" spans="24:24" ht="15.75" customHeight="1" x14ac:dyDescent="0.2">
      <c r="X135" s="108"/>
    </row>
    <row r="136" spans="24:24" ht="15.75" customHeight="1" x14ac:dyDescent="0.2">
      <c r="X136" s="108"/>
    </row>
    <row r="137" spans="24:24" ht="15.75" customHeight="1" x14ac:dyDescent="0.2">
      <c r="X137" s="108"/>
    </row>
    <row r="138" spans="24:24" ht="15.75" customHeight="1" x14ac:dyDescent="0.2">
      <c r="X138" s="108"/>
    </row>
    <row r="139" spans="24:24" ht="15.75" customHeight="1" x14ac:dyDescent="0.2">
      <c r="X139" s="108"/>
    </row>
    <row r="140" spans="24:24" ht="15.75" customHeight="1" x14ac:dyDescent="0.2">
      <c r="X140" s="108"/>
    </row>
    <row r="141" spans="24:24" ht="15.75" customHeight="1" x14ac:dyDescent="0.2">
      <c r="X141" s="108"/>
    </row>
    <row r="142" spans="24:24" ht="15.75" customHeight="1" x14ac:dyDescent="0.2">
      <c r="X142" s="108"/>
    </row>
    <row r="143" spans="24:24" ht="15.75" customHeight="1" x14ac:dyDescent="0.2">
      <c r="X143" s="108"/>
    </row>
    <row r="144" spans="24:24" ht="15.75" customHeight="1" x14ac:dyDescent="0.2">
      <c r="X144" s="108"/>
    </row>
    <row r="145" spans="24:24" ht="15.75" customHeight="1" x14ac:dyDescent="0.2">
      <c r="X145" s="108"/>
    </row>
    <row r="146" spans="24:24" ht="15.75" customHeight="1" x14ac:dyDescent="0.2">
      <c r="X146" s="108"/>
    </row>
    <row r="147" spans="24:24" ht="15.75" customHeight="1" x14ac:dyDescent="0.2">
      <c r="X147" s="108"/>
    </row>
    <row r="148" spans="24:24" ht="15.75" customHeight="1" x14ac:dyDescent="0.2">
      <c r="X148" s="108"/>
    </row>
    <row r="149" spans="24:24" ht="15.75" customHeight="1" x14ac:dyDescent="0.2">
      <c r="X149" s="108"/>
    </row>
    <row r="150" spans="24:24" ht="15.75" customHeight="1" x14ac:dyDescent="0.2">
      <c r="X150" s="108"/>
    </row>
    <row r="151" spans="24:24" ht="15.75" customHeight="1" x14ac:dyDescent="0.2">
      <c r="X151" s="108"/>
    </row>
    <row r="152" spans="24:24" ht="15.75" customHeight="1" x14ac:dyDescent="0.2">
      <c r="X152" s="108"/>
    </row>
    <row r="153" spans="24:24" ht="15.75" customHeight="1" x14ac:dyDescent="0.2">
      <c r="X153" s="108"/>
    </row>
    <row r="154" spans="24:24" ht="15.75" customHeight="1" x14ac:dyDescent="0.2">
      <c r="X154" s="108"/>
    </row>
    <row r="155" spans="24:24" ht="15.75" customHeight="1" x14ac:dyDescent="0.2">
      <c r="X155" s="108"/>
    </row>
    <row r="156" spans="24:24" ht="15.75" customHeight="1" x14ac:dyDescent="0.2">
      <c r="X156" s="108"/>
    </row>
    <row r="157" spans="24:24" ht="15.75" customHeight="1" x14ac:dyDescent="0.2">
      <c r="X157" s="108"/>
    </row>
    <row r="158" spans="24:24" ht="15.75" customHeight="1" x14ac:dyDescent="0.2">
      <c r="X158" s="108"/>
    </row>
    <row r="159" spans="24:24" ht="15.75" customHeight="1" x14ac:dyDescent="0.2">
      <c r="X159" s="108"/>
    </row>
    <row r="160" spans="24:24" ht="15.75" customHeight="1" x14ac:dyDescent="0.2">
      <c r="X160" s="108"/>
    </row>
    <row r="161" spans="24:24" ht="15.75" customHeight="1" x14ac:dyDescent="0.2">
      <c r="X161" s="108"/>
    </row>
    <row r="162" spans="24:24" ht="15.75" customHeight="1" x14ac:dyDescent="0.2">
      <c r="X162" s="108"/>
    </row>
    <row r="163" spans="24:24" ht="15.75" customHeight="1" x14ac:dyDescent="0.2">
      <c r="X163" s="108"/>
    </row>
    <row r="164" spans="24:24" ht="15.75" customHeight="1" x14ac:dyDescent="0.2">
      <c r="X164" s="108"/>
    </row>
    <row r="165" spans="24:24" ht="15.75" customHeight="1" x14ac:dyDescent="0.2">
      <c r="X165" s="108"/>
    </row>
    <row r="166" spans="24:24" ht="15.75" customHeight="1" x14ac:dyDescent="0.2">
      <c r="X166" s="108"/>
    </row>
    <row r="167" spans="24:24" ht="15.75" customHeight="1" x14ac:dyDescent="0.2">
      <c r="X167" s="108"/>
    </row>
    <row r="168" spans="24:24" ht="15.75" customHeight="1" x14ac:dyDescent="0.2">
      <c r="X168" s="108"/>
    </row>
    <row r="169" spans="24:24" ht="15.75" customHeight="1" x14ac:dyDescent="0.2">
      <c r="X169" s="108"/>
    </row>
    <row r="170" spans="24:24" ht="15.75" customHeight="1" x14ac:dyDescent="0.2">
      <c r="X170" s="108"/>
    </row>
    <row r="171" spans="24:24" ht="15.75" customHeight="1" x14ac:dyDescent="0.2">
      <c r="X171" s="108"/>
    </row>
    <row r="172" spans="24:24" ht="15.75" customHeight="1" x14ac:dyDescent="0.2">
      <c r="X172" s="108"/>
    </row>
    <row r="173" spans="24:24" ht="15.75" customHeight="1" x14ac:dyDescent="0.2">
      <c r="X173" s="108"/>
    </row>
    <row r="174" spans="24:24" ht="15.75" customHeight="1" x14ac:dyDescent="0.2">
      <c r="X174" s="108"/>
    </row>
    <row r="175" spans="24:24" ht="15.75" customHeight="1" x14ac:dyDescent="0.2">
      <c r="X175" s="108"/>
    </row>
    <row r="176" spans="24:24" ht="15.75" customHeight="1" x14ac:dyDescent="0.2">
      <c r="X176" s="108"/>
    </row>
    <row r="177" spans="24:24" ht="15.75" customHeight="1" x14ac:dyDescent="0.2">
      <c r="X177" s="108"/>
    </row>
    <row r="178" spans="24:24" ht="15.75" customHeight="1" x14ac:dyDescent="0.2">
      <c r="X178" s="108"/>
    </row>
    <row r="179" spans="24:24" ht="15.75" customHeight="1" x14ac:dyDescent="0.2">
      <c r="X179" s="108"/>
    </row>
    <row r="180" spans="24:24" ht="15.75" customHeight="1" x14ac:dyDescent="0.2">
      <c r="X180" s="108"/>
    </row>
    <row r="181" spans="24:24" ht="15.75" customHeight="1" x14ac:dyDescent="0.2">
      <c r="X181" s="108"/>
    </row>
    <row r="182" spans="24:24" ht="15.75" customHeight="1" x14ac:dyDescent="0.2">
      <c r="X182" s="108"/>
    </row>
    <row r="183" spans="24:24" ht="15.75" customHeight="1" x14ac:dyDescent="0.2">
      <c r="X183" s="108"/>
    </row>
    <row r="184" spans="24:24" ht="15.75" customHeight="1" x14ac:dyDescent="0.2">
      <c r="X184" s="108"/>
    </row>
    <row r="185" spans="24:24" ht="15.75" customHeight="1" x14ac:dyDescent="0.2">
      <c r="X185" s="108"/>
    </row>
    <row r="186" spans="24:24" ht="15.75" customHeight="1" x14ac:dyDescent="0.2">
      <c r="X186" s="108"/>
    </row>
    <row r="187" spans="24:24" ht="15.75" customHeight="1" x14ac:dyDescent="0.2">
      <c r="X187" s="108"/>
    </row>
    <row r="188" spans="24:24" ht="15.75" customHeight="1" x14ac:dyDescent="0.2">
      <c r="X188" s="108"/>
    </row>
    <row r="189" spans="24:24" ht="15.75" customHeight="1" x14ac:dyDescent="0.2">
      <c r="X189" s="108"/>
    </row>
    <row r="190" spans="24:24" ht="15.75" customHeight="1" x14ac:dyDescent="0.2">
      <c r="X190" s="108"/>
    </row>
    <row r="191" spans="24:24" ht="15.75" customHeight="1" x14ac:dyDescent="0.2">
      <c r="X191" s="108"/>
    </row>
    <row r="192" spans="24:24" ht="15.75" customHeight="1" x14ac:dyDescent="0.2">
      <c r="X192" s="108"/>
    </row>
    <row r="193" spans="24:24" ht="15.75" customHeight="1" x14ac:dyDescent="0.2">
      <c r="X193" s="108"/>
    </row>
    <row r="194" spans="24:24" ht="15.75" customHeight="1" x14ac:dyDescent="0.2">
      <c r="X194" s="108"/>
    </row>
    <row r="195" spans="24:24" ht="15.75" customHeight="1" x14ac:dyDescent="0.2">
      <c r="X195" s="108"/>
    </row>
    <row r="196" spans="24:24" ht="15.75" customHeight="1" x14ac:dyDescent="0.2">
      <c r="X196" s="108"/>
    </row>
    <row r="197" spans="24:24" ht="15.75" customHeight="1" x14ac:dyDescent="0.2">
      <c r="X197" s="108"/>
    </row>
    <row r="198" spans="24:24" ht="15.75" customHeight="1" x14ac:dyDescent="0.2">
      <c r="X198" s="108"/>
    </row>
    <row r="199" spans="24:24" ht="15.75" customHeight="1" x14ac:dyDescent="0.2">
      <c r="X199" s="108"/>
    </row>
    <row r="200" spans="24:24" ht="15.75" customHeight="1" x14ac:dyDescent="0.2">
      <c r="X200" s="108"/>
    </row>
    <row r="201" spans="24:24" ht="15.75" customHeight="1" x14ac:dyDescent="0.2">
      <c r="X201" s="108"/>
    </row>
    <row r="202" spans="24:24" ht="15.75" customHeight="1" x14ac:dyDescent="0.2">
      <c r="X202" s="108"/>
    </row>
    <row r="203" spans="24:24" ht="15.75" customHeight="1" x14ac:dyDescent="0.2">
      <c r="X203" s="108"/>
    </row>
    <row r="204" spans="24:24" ht="15.75" customHeight="1" x14ac:dyDescent="0.2">
      <c r="X204" s="108"/>
    </row>
    <row r="205" spans="24:24" ht="15.75" customHeight="1" x14ac:dyDescent="0.2">
      <c r="X205" s="108"/>
    </row>
    <row r="206" spans="24:24" ht="15.75" customHeight="1" x14ac:dyDescent="0.2">
      <c r="X206" s="108"/>
    </row>
    <row r="207" spans="24:24" ht="15.75" customHeight="1" x14ac:dyDescent="0.2">
      <c r="X207" s="108"/>
    </row>
    <row r="208" spans="24:24" ht="15.75" customHeight="1" x14ac:dyDescent="0.2">
      <c r="X208" s="108"/>
    </row>
    <row r="209" spans="2:25" ht="15.75" customHeight="1" x14ac:dyDescent="0.2">
      <c r="X209" s="108"/>
    </row>
    <row r="210" spans="2:25" ht="15.75" customHeight="1" x14ac:dyDescent="0.2">
      <c r="X210" s="108"/>
    </row>
    <row r="211" spans="2:25" ht="15.75" customHeight="1" x14ac:dyDescent="0.2">
      <c r="X211" s="108"/>
    </row>
    <row r="212" spans="2:25" ht="15.75" customHeight="1" x14ac:dyDescent="0.2">
      <c r="X212" s="108"/>
    </row>
    <row r="213" spans="2:25" ht="15.75" customHeight="1" x14ac:dyDescent="0.2">
      <c r="B213" s="148"/>
      <c r="C213" s="149"/>
      <c r="D213" s="149"/>
      <c r="E213" s="149"/>
      <c r="F213" s="149"/>
      <c r="G213" s="149"/>
      <c r="H213" s="149"/>
      <c r="I213" s="149"/>
      <c r="J213" s="149"/>
      <c r="K213" s="149"/>
      <c r="L213" s="149"/>
      <c r="M213" s="149"/>
      <c r="N213" s="149"/>
      <c r="O213" s="149"/>
      <c r="P213" s="149"/>
      <c r="Q213" s="149"/>
      <c r="R213" s="149"/>
      <c r="S213" s="149"/>
      <c r="T213" s="149"/>
      <c r="U213" s="149"/>
      <c r="V213" s="149"/>
      <c r="W213" s="149"/>
      <c r="Y213" s="149"/>
    </row>
    <row r="214" spans="2:25" ht="15.75" customHeight="1" x14ac:dyDescent="0.2">
      <c r="X214" s="108"/>
    </row>
    <row r="215" spans="2:25" ht="15.75" customHeight="1" x14ac:dyDescent="0.2">
      <c r="X215" s="108"/>
    </row>
    <row r="216" spans="2:25" ht="15.75" customHeight="1" x14ac:dyDescent="0.2">
      <c r="X216" s="108"/>
    </row>
    <row r="217" spans="2:25" ht="15.75" customHeight="1" x14ac:dyDescent="0.2">
      <c r="X217" s="108"/>
    </row>
    <row r="218" spans="2:25" ht="15.75" customHeight="1" x14ac:dyDescent="0.2">
      <c r="X218" s="108"/>
    </row>
    <row r="219" spans="2:25" ht="15.75" customHeight="1" x14ac:dyDescent="0.2">
      <c r="X219" s="108"/>
    </row>
    <row r="220" spans="2:25" ht="15.75" customHeight="1" x14ac:dyDescent="0.2">
      <c r="X220" s="108"/>
    </row>
    <row r="221" spans="2:25" ht="15.75" customHeight="1" x14ac:dyDescent="0.2">
      <c r="X221" s="108"/>
    </row>
    <row r="222" spans="2:25" ht="15.75" customHeight="1" x14ac:dyDescent="0.2">
      <c r="X222" s="108"/>
    </row>
    <row r="223" spans="2:25" ht="15.75" customHeight="1" x14ac:dyDescent="0.2">
      <c r="X223" s="108"/>
    </row>
    <row r="224" spans="2:25" ht="15.75" customHeight="1" x14ac:dyDescent="0.2">
      <c r="X224" s="108"/>
    </row>
    <row r="225" spans="24:24" ht="15.75" customHeight="1" x14ac:dyDescent="0.2">
      <c r="X225" s="108"/>
    </row>
    <row r="226" spans="24:24" ht="15.75" customHeight="1" x14ac:dyDescent="0.2">
      <c r="X226" s="108"/>
    </row>
    <row r="227" spans="24:24" ht="15.75" customHeight="1" x14ac:dyDescent="0.2">
      <c r="X227" s="108"/>
    </row>
    <row r="228" spans="24:24" ht="15.75" customHeight="1" x14ac:dyDescent="0.2">
      <c r="X228" s="108"/>
    </row>
    <row r="229" spans="24:24" ht="15.75" customHeight="1" x14ac:dyDescent="0.2">
      <c r="X229" s="108"/>
    </row>
    <row r="230" spans="24:24" ht="15.75" customHeight="1" x14ac:dyDescent="0.2">
      <c r="X230" s="108"/>
    </row>
    <row r="231" spans="24:24" ht="15.75" customHeight="1" x14ac:dyDescent="0.2">
      <c r="X231" s="108"/>
    </row>
    <row r="232" spans="24:24" ht="15.75" customHeight="1" x14ac:dyDescent="0.2">
      <c r="X232" s="108"/>
    </row>
    <row r="233" spans="24:24" ht="15.75" customHeight="1" x14ac:dyDescent="0.2">
      <c r="X233" s="108"/>
    </row>
    <row r="234" spans="24:24" ht="15.75" customHeight="1" x14ac:dyDescent="0.2">
      <c r="X234" s="108"/>
    </row>
    <row r="235" spans="24:24" ht="15.75" customHeight="1" x14ac:dyDescent="0.2">
      <c r="X235" s="108"/>
    </row>
    <row r="236" spans="24:24" ht="15.75" customHeight="1" x14ac:dyDescent="0.2">
      <c r="X236" s="108"/>
    </row>
    <row r="237" spans="24:24" ht="15.75" customHeight="1" x14ac:dyDescent="0.2">
      <c r="X237" s="108"/>
    </row>
    <row r="238" spans="24:24" ht="15.75" customHeight="1" x14ac:dyDescent="0.2">
      <c r="X238" s="108"/>
    </row>
    <row r="239" spans="24:24" ht="15.75" customHeight="1" x14ac:dyDescent="0.2">
      <c r="X239" s="108"/>
    </row>
    <row r="240" spans="24:24" ht="15.75" customHeight="1" x14ac:dyDescent="0.2">
      <c r="X240" s="108"/>
    </row>
    <row r="241" spans="24:24" ht="15.75" customHeight="1" x14ac:dyDescent="0.2">
      <c r="X241" s="108"/>
    </row>
    <row r="242" spans="24:24" ht="15.75" customHeight="1" x14ac:dyDescent="0.2">
      <c r="X242" s="108"/>
    </row>
    <row r="243" spans="24:24" ht="15.75" customHeight="1" x14ac:dyDescent="0.2">
      <c r="X243" s="108"/>
    </row>
    <row r="244" spans="24:24" ht="15.75" customHeight="1" x14ac:dyDescent="0.2">
      <c r="X244" s="108"/>
    </row>
    <row r="245" spans="24:24" ht="15.75" customHeight="1" x14ac:dyDescent="0.2">
      <c r="X245" s="108"/>
    </row>
    <row r="246" spans="24:24" ht="15.75" customHeight="1" x14ac:dyDescent="0.2">
      <c r="X246" s="108"/>
    </row>
    <row r="247" spans="24:24" ht="15.75" customHeight="1" x14ac:dyDescent="0.2">
      <c r="X247" s="108"/>
    </row>
    <row r="248" spans="24:24" ht="15.75" customHeight="1" x14ac:dyDescent="0.2">
      <c r="X248" s="108"/>
    </row>
    <row r="249" spans="24:24" ht="15.75" customHeight="1" x14ac:dyDescent="0.2">
      <c r="X249" s="108"/>
    </row>
    <row r="250" spans="24:24" ht="15.75" customHeight="1" x14ac:dyDescent="0.2">
      <c r="X250" s="108"/>
    </row>
    <row r="251" spans="24:24" ht="15.75" customHeight="1" x14ac:dyDescent="0.2">
      <c r="X251" s="108"/>
    </row>
    <row r="252" spans="24:24" ht="15.75" customHeight="1" x14ac:dyDescent="0.2">
      <c r="X252" s="108"/>
    </row>
    <row r="253" spans="24:24" ht="15.75" customHeight="1" x14ac:dyDescent="0.2">
      <c r="X253" s="108"/>
    </row>
    <row r="254" spans="24:24" ht="15.75" customHeight="1" x14ac:dyDescent="0.2">
      <c r="X254" s="108"/>
    </row>
    <row r="255" spans="24:24" ht="15.75" customHeight="1" x14ac:dyDescent="0.2">
      <c r="X255" s="108"/>
    </row>
    <row r="256" spans="24:24" ht="15.75" customHeight="1" x14ac:dyDescent="0.2">
      <c r="X256" s="108"/>
    </row>
    <row r="257" spans="24:24" ht="15.75" customHeight="1" x14ac:dyDescent="0.2">
      <c r="X257" s="108"/>
    </row>
    <row r="258" spans="24:24" ht="15.75" customHeight="1" x14ac:dyDescent="0.2">
      <c r="X258" s="108"/>
    </row>
    <row r="259" spans="24:24" ht="15.75" customHeight="1" x14ac:dyDescent="0.2">
      <c r="X259" s="108"/>
    </row>
    <row r="260" spans="24:24" ht="15.75" customHeight="1" x14ac:dyDescent="0.2">
      <c r="X260" s="108"/>
    </row>
    <row r="261" spans="24:24" ht="15.75" customHeight="1" x14ac:dyDescent="0.2">
      <c r="X261" s="108"/>
    </row>
    <row r="262" spans="24:24" ht="15.75" customHeight="1" x14ac:dyDescent="0.2">
      <c r="X262" s="108"/>
    </row>
    <row r="263" spans="24:24" ht="15.75" customHeight="1" x14ac:dyDescent="0.2">
      <c r="X263" s="108"/>
    </row>
    <row r="264" spans="24:24" ht="15.75" customHeight="1" x14ac:dyDescent="0.2">
      <c r="X264" s="108"/>
    </row>
    <row r="265" spans="24:24" ht="15.75" customHeight="1" x14ac:dyDescent="0.2">
      <c r="X265" s="108"/>
    </row>
    <row r="266" spans="24:24" ht="15.75" customHeight="1" x14ac:dyDescent="0.2">
      <c r="X266" s="108"/>
    </row>
    <row r="267" spans="24:24" ht="15.75" customHeight="1" x14ac:dyDescent="0.2">
      <c r="X267" s="108"/>
    </row>
    <row r="268" spans="24:24" ht="15.75" customHeight="1" x14ac:dyDescent="0.2">
      <c r="X268" s="108"/>
    </row>
    <row r="269" spans="24:24" ht="15.75" customHeight="1" x14ac:dyDescent="0.2">
      <c r="X269" s="108"/>
    </row>
    <row r="270" spans="24:24" ht="15.75" customHeight="1" x14ac:dyDescent="0.2">
      <c r="X270" s="108"/>
    </row>
    <row r="271" spans="24:24" ht="15.75" customHeight="1" x14ac:dyDescent="0.2">
      <c r="X271" s="108"/>
    </row>
    <row r="272" spans="24:24" ht="15.75" customHeight="1" x14ac:dyDescent="0.2">
      <c r="X272" s="108"/>
    </row>
    <row r="273" spans="24:24" ht="15.75" customHeight="1" x14ac:dyDescent="0.2">
      <c r="X273" s="108"/>
    </row>
    <row r="274" spans="24:24" ht="15.75" customHeight="1" x14ac:dyDescent="0.2">
      <c r="X274" s="108"/>
    </row>
    <row r="275" spans="24:24" ht="15.75" customHeight="1" x14ac:dyDescent="0.2">
      <c r="X275" s="108"/>
    </row>
    <row r="276" spans="24:24" ht="15.75" customHeight="1" x14ac:dyDescent="0.2">
      <c r="X276" s="108"/>
    </row>
    <row r="277" spans="24:24" ht="15.75" customHeight="1" x14ac:dyDescent="0.2">
      <c r="X277" s="108"/>
    </row>
    <row r="278" spans="24:24" ht="15.75" customHeight="1" x14ac:dyDescent="0.2">
      <c r="X278" s="108"/>
    </row>
    <row r="279" spans="24:24" ht="15.75" customHeight="1" x14ac:dyDescent="0.2">
      <c r="X279" s="108"/>
    </row>
    <row r="280" spans="24:24" ht="15.75" customHeight="1" x14ac:dyDescent="0.2">
      <c r="X280" s="108"/>
    </row>
    <row r="281" spans="24:24" ht="15.75" customHeight="1" x14ac:dyDescent="0.2">
      <c r="X281" s="108"/>
    </row>
    <row r="282" spans="24:24" ht="15.75" customHeight="1" x14ac:dyDescent="0.2">
      <c r="X282" s="108"/>
    </row>
    <row r="283" spans="24:24" ht="15.75" customHeight="1" x14ac:dyDescent="0.2">
      <c r="X283" s="108"/>
    </row>
    <row r="284" spans="24:24" ht="15.75" customHeight="1" x14ac:dyDescent="0.2">
      <c r="X284" s="108"/>
    </row>
    <row r="285" spans="24:24" ht="15.75" customHeight="1" x14ac:dyDescent="0.2">
      <c r="X285" s="108"/>
    </row>
    <row r="286" spans="24:24" ht="15.75" customHeight="1" x14ac:dyDescent="0.2">
      <c r="X286" s="108"/>
    </row>
    <row r="287" spans="24:24" ht="15.75" customHeight="1" x14ac:dyDescent="0.2">
      <c r="X287" s="108"/>
    </row>
    <row r="288" spans="24:24" ht="15.75" customHeight="1" x14ac:dyDescent="0.2">
      <c r="X288" s="108"/>
    </row>
    <row r="289" spans="24:24" ht="15.75" customHeight="1" x14ac:dyDescent="0.2">
      <c r="X289" s="108"/>
    </row>
    <row r="290" spans="24:24" ht="15.75" customHeight="1" x14ac:dyDescent="0.2">
      <c r="X290" s="108"/>
    </row>
    <row r="291" spans="24:24" ht="15.75" customHeight="1" x14ac:dyDescent="0.2">
      <c r="X291" s="108"/>
    </row>
    <row r="292" spans="24:24" ht="15.75" customHeight="1" x14ac:dyDescent="0.2">
      <c r="X292" s="108"/>
    </row>
    <row r="293" spans="24:24" ht="15.75" customHeight="1" x14ac:dyDescent="0.2">
      <c r="X293" s="108"/>
    </row>
    <row r="294" spans="24:24" ht="15.75" customHeight="1" x14ac:dyDescent="0.2">
      <c r="X294" s="108"/>
    </row>
    <row r="295" spans="24:24" ht="15.75" customHeight="1" x14ac:dyDescent="0.2">
      <c r="X295" s="108"/>
    </row>
    <row r="296" spans="24:24" ht="15.75" customHeight="1" x14ac:dyDescent="0.2">
      <c r="X296" s="108"/>
    </row>
    <row r="297" spans="24:24" ht="15.75" customHeight="1" x14ac:dyDescent="0.2">
      <c r="X297" s="108"/>
    </row>
    <row r="298" spans="24:24" ht="15.75" customHeight="1" x14ac:dyDescent="0.2">
      <c r="X298" s="108"/>
    </row>
    <row r="299" spans="24:24" ht="15.75" customHeight="1" x14ac:dyDescent="0.2">
      <c r="X299" s="108"/>
    </row>
    <row r="300" spans="24:24" ht="15.75" customHeight="1" x14ac:dyDescent="0.2">
      <c r="X300" s="108"/>
    </row>
    <row r="301" spans="24:24" ht="15.75" customHeight="1" x14ac:dyDescent="0.2">
      <c r="X301" s="108"/>
    </row>
    <row r="302" spans="24:24" ht="15.75" customHeight="1" x14ac:dyDescent="0.2">
      <c r="X302" s="108"/>
    </row>
    <row r="303" spans="24:24" ht="15.75" customHeight="1" x14ac:dyDescent="0.2">
      <c r="X303" s="108"/>
    </row>
    <row r="304" spans="24:24" ht="15.75" customHeight="1" x14ac:dyDescent="0.2">
      <c r="X304" s="108"/>
    </row>
    <row r="305" spans="24:24" ht="15.75" customHeight="1" x14ac:dyDescent="0.2">
      <c r="X305" s="108"/>
    </row>
    <row r="306" spans="24:24" ht="15.75" customHeight="1" x14ac:dyDescent="0.2">
      <c r="X306" s="108"/>
    </row>
    <row r="307" spans="24:24" ht="15.75" customHeight="1" x14ac:dyDescent="0.2">
      <c r="X307" s="108"/>
    </row>
    <row r="308" spans="24:24" ht="15.75" customHeight="1" x14ac:dyDescent="0.2">
      <c r="X308" s="108"/>
    </row>
    <row r="309" spans="24:24" ht="15.75" customHeight="1" x14ac:dyDescent="0.2">
      <c r="X309" s="108"/>
    </row>
    <row r="310" spans="24:24" ht="15.75" customHeight="1" x14ac:dyDescent="0.2">
      <c r="X310" s="108"/>
    </row>
    <row r="311" spans="24:24" ht="15.75" customHeight="1" x14ac:dyDescent="0.2">
      <c r="X311" s="108"/>
    </row>
    <row r="312" spans="24:24" ht="15.75" customHeight="1" x14ac:dyDescent="0.2">
      <c r="X312" s="108"/>
    </row>
    <row r="313" spans="24:24" ht="15.75" customHeight="1" x14ac:dyDescent="0.2">
      <c r="X313" s="108"/>
    </row>
    <row r="314" spans="24:24" ht="15.75" customHeight="1" x14ac:dyDescent="0.2">
      <c r="X314" s="108"/>
    </row>
    <row r="315" spans="24:24" ht="15.75" customHeight="1" x14ac:dyDescent="0.2">
      <c r="X315" s="108"/>
    </row>
    <row r="316" spans="24:24" ht="15.75" customHeight="1" x14ac:dyDescent="0.2">
      <c r="X316" s="108"/>
    </row>
    <row r="317" spans="24:24" ht="15.75" customHeight="1" x14ac:dyDescent="0.2">
      <c r="X317" s="108"/>
    </row>
    <row r="318" spans="24:24" ht="15.75" customHeight="1" x14ac:dyDescent="0.2">
      <c r="X318" s="108"/>
    </row>
    <row r="319" spans="24:24" ht="15.75" customHeight="1" x14ac:dyDescent="0.2">
      <c r="X319" s="108"/>
    </row>
    <row r="320" spans="24:24" ht="15.75" customHeight="1" x14ac:dyDescent="0.2">
      <c r="X320" s="108"/>
    </row>
    <row r="321" spans="24:24" ht="15.75" customHeight="1" x14ac:dyDescent="0.2">
      <c r="X321" s="108"/>
    </row>
    <row r="322" spans="24:24" ht="15.75" customHeight="1" x14ac:dyDescent="0.2">
      <c r="X322" s="108"/>
    </row>
    <row r="323" spans="24:24" ht="15.75" customHeight="1" x14ac:dyDescent="0.2">
      <c r="X323" s="108"/>
    </row>
    <row r="324" spans="24:24" ht="15.75" customHeight="1" x14ac:dyDescent="0.2">
      <c r="X324" s="108"/>
    </row>
    <row r="325" spans="24:24" ht="15.75" customHeight="1" x14ac:dyDescent="0.2">
      <c r="X325" s="108"/>
    </row>
    <row r="326" spans="24:24" ht="15.75" customHeight="1" x14ac:dyDescent="0.2">
      <c r="X326" s="108"/>
    </row>
    <row r="327" spans="24:24" ht="15.75" customHeight="1" x14ac:dyDescent="0.2">
      <c r="X327" s="108"/>
    </row>
    <row r="328" spans="24:24" ht="15.75" customHeight="1" x14ac:dyDescent="0.2">
      <c r="X328" s="108"/>
    </row>
    <row r="329" spans="24:24" ht="15.75" customHeight="1" x14ac:dyDescent="0.2">
      <c r="X329" s="108"/>
    </row>
    <row r="330" spans="24:24" ht="15.75" customHeight="1" x14ac:dyDescent="0.2">
      <c r="X330" s="108"/>
    </row>
    <row r="331" spans="24:24" ht="15.75" customHeight="1" x14ac:dyDescent="0.2">
      <c r="X331" s="108"/>
    </row>
    <row r="332" spans="24:24" ht="15.75" customHeight="1" x14ac:dyDescent="0.2">
      <c r="X332" s="108"/>
    </row>
    <row r="333" spans="24:24" ht="15.75" customHeight="1" x14ac:dyDescent="0.2">
      <c r="X333" s="108"/>
    </row>
    <row r="334" spans="24:24" ht="15.75" customHeight="1" x14ac:dyDescent="0.2">
      <c r="X334" s="108"/>
    </row>
    <row r="335" spans="24:24" ht="15.75" customHeight="1" x14ac:dyDescent="0.2">
      <c r="X335" s="108"/>
    </row>
    <row r="336" spans="24:24" ht="15.75" customHeight="1" x14ac:dyDescent="0.2">
      <c r="X336" s="108"/>
    </row>
    <row r="337" spans="24:24" ht="15.75" customHeight="1" x14ac:dyDescent="0.2">
      <c r="X337" s="108"/>
    </row>
    <row r="338" spans="24:24" ht="15.75" customHeight="1" x14ac:dyDescent="0.2">
      <c r="X338" s="108"/>
    </row>
    <row r="339" spans="24:24" ht="15.75" customHeight="1" x14ac:dyDescent="0.2">
      <c r="X339" s="108"/>
    </row>
    <row r="340" spans="24:24" ht="15.75" customHeight="1" x14ac:dyDescent="0.2">
      <c r="X340" s="108"/>
    </row>
    <row r="341" spans="24:24" ht="15.75" customHeight="1" x14ac:dyDescent="0.2">
      <c r="X341" s="108"/>
    </row>
    <row r="342" spans="24:24" ht="15.75" customHeight="1" x14ac:dyDescent="0.2">
      <c r="X342" s="108"/>
    </row>
    <row r="343" spans="24:24" ht="15.75" customHeight="1" x14ac:dyDescent="0.2">
      <c r="X343" s="108"/>
    </row>
    <row r="344" spans="24:24" ht="15.75" customHeight="1" x14ac:dyDescent="0.2">
      <c r="X344" s="108"/>
    </row>
    <row r="345" spans="24:24" ht="15.75" customHeight="1" x14ac:dyDescent="0.2">
      <c r="X345" s="108"/>
    </row>
    <row r="346" spans="24:24" ht="15.75" customHeight="1" x14ac:dyDescent="0.2">
      <c r="X346" s="108"/>
    </row>
    <row r="347" spans="24:24" ht="15.75" customHeight="1" x14ac:dyDescent="0.2">
      <c r="X347" s="108"/>
    </row>
    <row r="348" spans="24:24" ht="15.75" customHeight="1" x14ac:dyDescent="0.2">
      <c r="X348" s="108"/>
    </row>
    <row r="349" spans="24:24" ht="15.75" customHeight="1" x14ac:dyDescent="0.2">
      <c r="X349" s="108"/>
    </row>
    <row r="350" spans="24:24" ht="15.75" customHeight="1" x14ac:dyDescent="0.2">
      <c r="X350" s="108"/>
    </row>
    <row r="351" spans="24:24" ht="15.75" customHeight="1" x14ac:dyDescent="0.2">
      <c r="X351" s="108"/>
    </row>
    <row r="352" spans="24:24" ht="15.75" customHeight="1" x14ac:dyDescent="0.2">
      <c r="X352" s="108"/>
    </row>
    <row r="353" spans="24:24" ht="15.75" customHeight="1" x14ac:dyDescent="0.2">
      <c r="X353" s="108"/>
    </row>
    <row r="354" spans="24:24" ht="15.75" customHeight="1" x14ac:dyDescent="0.2">
      <c r="X354" s="108"/>
    </row>
    <row r="355" spans="24:24" ht="15.75" customHeight="1" x14ac:dyDescent="0.2">
      <c r="X355" s="108"/>
    </row>
    <row r="356" spans="24:24" ht="15.75" customHeight="1" x14ac:dyDescent="0.2">
      <c r="X356" s="108"/>
    </row>
    <row r="357" spans="24:24" ht="15.75" customHeight="1" x14ac:dyDescent="0.2">
      <c r="X357" s="108"/>
    </row>
    <row r="358" spans="24:24" ht="15.75" customHeight="1" x14ac:dyDescent="0.2">
      <c r="X358" s="108"/>
    </row>
    <row r="359" spans="24:24" ht="15.75" customHeight="1" x14ac:dyDescent="0.2">
      <c r="X359" s="108"/>
    </row>
    <row r="360" spans="24:24" ht="15.75" customHeight="1" x14ac:dyDescent="0.2">
      <c r="X360" s="108"/>
    </row>
    <row r="361" spans="24:24" ht="15.75" customHeight="1" x14ac:dyDescent="0.2">
      <c r="X361" s="108"/>
    </row>
    <row r="362" spans="24:24" ht="15.75" customHeight="1" x14ac:dyDescent="0.2">
      <c r="X362" s="108"/>
    </row>
    <row r="363" spans="24:24" ht="15.75" customHeight="1" x14ac:dyDescent="0.2">
      <c r="X363" s="108"/>
    </row>
    <row r="364" spans="24:24" ht="15.75" customHeight="1" x14ac:dyDescent="0.2">
      <c r="X364" s="108"/>
    </row>
    <row r="365" spans="24:24" ht="15.75" customHeight="1" x14ac:dyDescent="0.2">
      <c r="X365" s="108"/>
    </row>
    <row r="366" spans="24:24" ht="15.75" customHeight="1" x14ac:dyDescent="0.2">
      <c r="X366" s="108"/>
    </row>
    <row r="367" spans="24:24" ht="15.75" customHeight="1" x14ac:dyDescent="0.2">
      <c r="X367" s="108"/>
    </row>
    <row r="368" spans="24:24" ht="15.75" customHeight="1" x14ac:dyDescent="0.2">
      <c r="X368" s="108"/>
    </row>
    <row r="369" spans="24:24" ht="15.75" customHeight="1" x14ac:dyDescent="0.2">
      <c r="X369" s="108"/>
    </row>
    <row r="370" spans="24:24" ht="15.75" customHeight="1" x14ac:dyDescent="0.2">
      <c r="X370" s="108"/>
    </row>
    <row r="371" spans="24:24" ht="15.75" customHeight="1" x14ac:dyDescent="0.2">
      <c r="X371" s="108"/>
    </row>
    <row r="372" spans="24:24" ht="15.75" customHeight="1" x14ac:dyDescent="0.2">
      <c r="X372" s="108"/>
    </row>
    <row r="373" spans="24:24" ht="15.75" customHeight="1" x14ac:dyDescent="0.2">
      <c r="X373" s="108"/>
    </row>
    <row r="374" spans="24:24" ht="15.75" customHeight="1" x14ac:dyDescent="0.2">
      <c r="X374" s="108"/>
    </row>
    <row r="375" spans="24:24" ht="15.75" customHeight="1" x14ac:dyDescent="0.2">
      <c r="X375" s="108"/>
    </row>
    <row r="376" spans="24:24" ht="15.75" customHeight="1" x14ac:dyDescent="0.2">
      <c r="X376" s="108"/>
    </row>
    <row r="377" spans="24:24" ht="15.75" customHeight="1" x14ac:dyDescent="0.2">
      <c r="X377" s="108"/>
    </row>
    <row r="378" spans="24:24" ht="15.75" customHeight="1" x14ac:dyDescent="0.2">
      <c r="X378" s="108"/>
    </row>
    <row r="379" spans="24:24" ht="15.75" customHeight="1" x14ac:dyDescent="0.2">
      <c r="X379" s="108"/>
    </row>
    <row r="380" spans="24:24" ht="15.75" customHeight="1" x14ac:dyDescent="0.2">
      <c r="X380" s="108"/>
    </row>
    <row r="381" spans="24:24" ht="15.75" customHeight="1" x14ac:dyDescent="0.2">
      <c r="X381" s="108"/>
    </row>
    <row r="382" spans="24:24" ht="15.75" customHeight="1" x14ac:dyDescent="0.2">
      <c r="X382" s="108"/>
    </row>
    <row r="383" spans="24:24" ht="15.75" customHeight="1" x14ac:dyDescent="0.2">
      <c r="X383" s="108"/>
    </row>
    <row r="384" spans="24:24" ht="15.75" customHeight="1" x14ac:dyDescent="0.2">
      <c r="X384" s="108"/>
    </row>
    <row r="385" spans="24:24" ht="15.75" customHeight="1" x14ac:dyDescent="0.2">
      <c r="X385" s="108"/>
    </row>
    <row r="386" spans="24:24" ht="15.75" customHeight="1" x14ac:dyDescent="0.2">
      <c r="X386" s="108"/>
    </row>
    <row r="387" spans="24:24" ht="15.75" customHeight="1" x14ac:dyDescent="0.2">
      <c r="X387" s="108"/>
    </row>
    <row r="388" spans="24:24" ht="15.75" customHeight="1" x14ac:dyDescent="0.2">
      <c r="X388" s="108"/>
    </row>
    <row r="389" spans="24:24" ht="15.75" customHeight="1" x14ac:dyDescent="0.2">
      <c r="X389" s="108"/>
    </row>
    <row r="390" spans="24:24" ht="15.75" customHeight="1" x14ac:dyDescent="0.2">
      <c r="X390" s="108"/>
    </row>
    <row r="391" spans="24:24" ht="15.75" customHeight="1" x14ac:dyDescent="0.2">
      <c r="X391" s="108"/>
    </row>
    <row r="392" spans="24:24" ht="15.75" customHeight="1" x14ac:dyDescent="0.2">
      <c r="X392" s="108"/>
    </row>
    <row r="393" spans="24:24" ht="15.75" customHeight="1" x14ac:dyDescent="0.2">
      <c r="X393" s="108"/>
    </row>
    <row r="394" spans="24:24" ht="15.75" customHeight="1" x14ac:dyDescent="0.2">
      <c r="X394" s="108"/>
    </row>
    <row r="395" spans="24:24" ht="15.75" customHeight="1" x14ac:dyDescent="0.2">
      <c r="X395" s="108"/>
    </row>
    <row r="396" spans="24:24" ht="15.75" customHeight="1" x14ac:dyDescent="0.2">
      <c r="X396" s="108"/>
    </row>
    <row r="397" spans="24:24" ht="15.75" customHeight="1" x14ac:dyDescent="0.2">
      <c r="X397" s="108"/>
    </row>
    <row r="398" spans="24:24" ht="15.75" customHeight="1" x14ac:dyDescent="0.2">
      <c r="X398" s="108"/>
    </row>
    <row r="399" spans="24:24" ht="15.75" customHeight="1" x14ac:dyDescent="0.2">
      <c r="X399" s="108"/>
    </row>
    <row r="400" spans="24:24" ht="15.75" customHeight="1" x14ac:dyDescent="0.2">
      <c r="X400" s="108"/>
    </row>
    <row r="401" spans="24:24" ht="15.75" customHeight="1" x14ac:dyDescent="0.2">
      <c r="X401" s="108"/>
    </row>
    <row r="402" spans="24:24" ht="15.75" customHeight="1" x14ac:dyDescent="0.2">
      <c r="X402" s="108"/>
    </row>
    <row r="403" spans="24:24" ht="15.75" customHeight="1" x14ac:dyDescent="0.2">
      <c r="X403" s="108"/>
    </row>
    <row r="404" spans="24:24" ht="15.75" customHeight="1" x14ac:dyDescent="0.2">
      <c r="X404" s="108"/>
    </row>
    <row r="405" spans="24:24" ht="15.75" customHeight="1" x14ac:dyDescent="0.2">
      <c r="X405" s="108"/>
    </row>
    <row r="406" spans="24:24" ht="15.75" customHeight="1" x14ac:dyDescent="0.2">
      <c r="X406" s="108"/>
    </row>
    <row r="407" spans="24:24" ht="15.75" customHeight="1" x14ac:dyDescent="0.2">
      <c r="X407" s="108"/>
    </row>
    <row r="408" spans="24:24" ht="15.75" customHeight="1" x14ac:dyDescent="0.2">
      <c r="X408" s="108"/>
    </row>
    <row r="409" spans="24:24" ht="15.75" customHeight="1" x14ac:dyDescent="0.2">
      <c r="X409" s="108"/>
    </row>
    <row r="410" spans="24:24" ht="15.75" customHeight="1" x14ac:dyDescent="0.2">
      <c r="X410" s="108"/>
    </row>
    <row r="411" spans="24:24" ht="15.75" customHeight="1" x14ac:dyDescent="0.2">
      <c r="X411" s="108"/>
    </row>
    <row r="412" spans="24:24" ht="15.75" customHeight="1" x14ac:dyDescent="0.2">
      <c r="X412" s="108"/>
    </row>
    <row r="413" spans="24:24" ht="15.75" customHeight="1" x14ac:dyDescent="0.2">
      <c r="X413" s="108"/>
    </row>
    <row r="414" spans="24:24" ht="15.75" customHeight="1" x14ac:dyDescent="0.2">
      <c r="X414" s="108"/>
    </row>
    <row r="415" spans="24:24" ht="15.75" customHeight="1" x14ac:dyDescent="0.2">
      <c r="X415" s="108"/>
    </row>
    <row r="416" spans="24:24" ht="15.75" customHeight="1" x14ac:dyDescent="0.2">
      <c r="X416" s="108"/>
    </row>
    <row r="417" spans="24:24" ht="15.75" customHeight="1" x14ac:dyDescent="0.2">
      <c r="X417" s="108"/>
    </row>
    <row r="418" spans="24:24" ht="15.75" customHeight="1" x14ac:dyDescent="0.2">
      <c r="X418" s="108"/>
    </row>
    <row r="419" spans="24:24" ht="15.75" customHeight="1" x14ac:dyDescent="0.2">
      <c r="X419" s="108"/>
    </row>
    <row r="420" spans="24:24" ht="15.75" customHeight="1" x14ac:dyDescent="0.2">
      <c r="X420" s="108"/>
    </row>
    <row r="421" spans="24:24" ht="15.75" customHeight="1" x14ac:dyDescent="0.2">
      <c r="X421" s="108"/>
    </row>
    <row r="422" spans="24:24" ht="15.75" customHeight="1" x14ac:dyDescent="0.2">
      <c r="X422" s="108"/>
    </row>
    <row r="423" spans="24:24" ht="15.75" customHeight="1" x14ac:dyDescent="0.2">
      <c r="X423" s="108"/>
    </row>
    <row r="424" spans="24:24" ht="15.75" customHeight="1" x14ac:dyDescent="0.2">
      <c r="X424" s="108"/>
    </row>
    <row r="425" spans="24:24" ht="15.75" customHeight="1" x14ac:dyDescent="0.2">
      <c r="X425" s="108"/>
    </row>
    <row r="426" spans="24:24" ht="15.75" customHeight="1" x14ac:dyDescent="0.2">
      <c r="X426" s="108"/>
    </row>
    <row r="427" spans="24:24" ht="15.75" customHeight="1" x14ac:dyDescent="0.2">
      <c r="X427" s="108"/>
    </row>
    <row r="428" spans="24:24" ht="15.75" customHeight="1" x14ac:dyDescent="0.2">
      <c r="X428" s="108"/>
    </row>
    <row r="429" spans="24:24" ht="15.75" customHeight="1" x14ac:dyDescent="0.2">
      <c r="X429" s="108"/>
    </row>
    <row r="430" spans="24:24" ht="15.75" customHeight="1" x14ac:dyDescent="0.2">
      <c r="X430" s="108"/>
    </row>
    <row r="431" spans="24:24" ht="15.75" customHeight="1" x14ac:dyDescent="0.2">
      <c r="X431" s="108"/>
    </row>
    <row r="432" spans="24:24" ht="15.75" customHeight="1" x14ac:dyDescent="0.2">
      <c r="X432" s="108"/>
    </row>
    <row r="433" spans="24:24" ht="15.75" customHeight="1" x14ac:dyDescent="0.2">
      <c r="X433" s="108"/>
    </row>
    <row r="434" spans="24:24" ht="15.75" customHeight="1" x14ac:dyDescent="0.2">
      <c r="X434" s="108"/>
    </row>
    <row r="435" spans="24:24" ht="15.75" customHeight="1" x14ac:dyDescent="0.2">
      <c r="X435" s="108"/>
    </row>
    <row r="436" spans="24:24" ht="15.75" customHeight="1" x14ac:dyDescent="0.2">
      <c r="X436" s="108"/>
    </row>
    <row r="437" spans="24:24" ht="15.75" customHeight="1" x14ac:dyDescent="0.2">
      <c r="X437" s="108"/>
    </row>
    <row r="438" spans="24:24" ht="15.75" customHeight="1" x14ac:dyDescent="0.2">
      <c r="X438" s="108"/>
    </row>
    <row r="439" spans="24:24" ht="15.75" customHeight="1" x14ac:dyDescent="0.2">
      <c r="X439" s="108"/>
    </row>
    <row r="440" spans="24:24" ht="15.75" customHeight="1" x14ac:dyDescent="0.2">
      <c r="X440" s="108"/>
    </row>
    <row r="441" spans="24:24" ht="15.75" customHeight="1" x14ac:dyDescent="0.2">
      <c r="X441" s="108"/>
    </row>
    <row r="442" spans="24:24" ht="15.75" customHeight="1" x14ac:dyDescent="0.2">
      <c r="X442" s="108"/>
    </row>
    <row r="443" spans="24:24" ht="15.75" customHeight="1" x14ac:dyDescent="0.2">
      <c r="X443" s="108"/>
    </row>
    <row r="444" spans="24:24" ht="15.75" customHeight="1" x14ac:dyDescent="0.2">
      <c r="X444" s="108"/>
    </row>
    <row r="445" spans="24:24" ht="15.75" customHeight="1" x14ac:dyDescent="0.2">
      <c r="X445" s="108"/>
    </row>
    <row r="446" spans="24:24" ht="15.75" customHeight="1" x14ac:dyDescent="0.2">
      <c r="X446" s="108"/>
    </row>
    <row r="447" spans="24:24" ht="15.75" customHeight="1" x14ac:dyDescent="0.2">
      <c r="X447" s="108"/>
    </row>
    <row r="448" spans="24:24" ht="15.75" customHeight="1" x14ac:dyDescent="0.2">
      <c r="X448" s="108"/>
    </row>
    <row r="449" spans="24:24" ht="15.75" customHeight="1" x14ac:dyDescent="0.2">
      <c r="X449" s="108"/>
    </row>
    <row r="450" spans="24:24" ht="15.75" customHeight="1" x14ac:dyDescent="0.2">
      <c r="X450" s="108"/>
    </row>
    <row r="451" spans="24:24" ht="15.75" customHeight="1" x14ac:dyDescent="0.2">
      <c r="X451" s="108"/>
    </row>
    <row r="452" spans="24:24" ht="15.75" customHeight="1" x14ac:dyDescent="0.2">
      <c r="X452" s="108"/>
    </row>
    <row r="453" spans="24:24" ht="15.75" customHeight="1" x14ac:dyDescent="0.2">
      <c r="X453" s="108"/>
    </row>
    <row r="454" spans="24:24" ht="15.75" customHeight="1" x14ac:dyDescent="0.2">
      <c r="X454" s="108"/>
    </row>
    <row r="455" spans="24:24" ht="15.75" customHeight="1" x14ac:dyDescent="0.2">
      <c r="X455" s="108"/>
    </row>
    <row r="456" spans="24:24" ht="15.75" customHeight="1" x14ac:dyDescent="0.2">
      <c r="X456" s="108"/>
    </row>
    <row r="457" spans="24:24" ht="15.75" customHeight="1" x14ac:dyDescent="0.2">
      <c r="X457" s="108"/>
    </row>
    <row r="458" spans="24:24" ht="15.75" customHeight="1" x14ac:dyDescent="0.2">
      <c r="X458" s="108"/>
    </row>
    <row r="459" spans="24:24" ht="15.75" customHeight="1" x14ac:dyDescent="0.2">
      <c r="X459" s="108"/>
    </row>
    <row r="460" spans="24:24" ht="15.75" customHeight="1" x14ac:dyDescent="0.2">
      <c r="X460" s="108"/>
    </row>
    <row r="461" spans="24:24" ht="15.75" customHeight="1" x14ac:dyDescent="0.2">
      <c r="X461" s="108"/>
    </row>
    <row r="462" spans="24:24" ht="15.75" customHeight="1" x14ac:dyDescent="0.2">
      <c r="X462" s="108"/>
    </row>
    <row r="463" spans="24:24" ht="15.75" customHeight="1" x14ac:dyDescent="0.2">
      <c r="X463" s="108"/>
    </row>
    <row r="464" spans="24:24" ht="15.75" customHeight="1" x14ac:dyDescent="0.2">
      <c r="X464" s="108"/>
    </row>
    <row r="465" spans="24:24" ht="15.75" customHeight="1" x14ac:dyDescent="0.2">
      <c r="X465" s="108"/>
    </row>
    <row r="466" spans="24:24" ht="15.75" customHeight="1" x14ac:dyDescent="0.2">
      <c r="X466" s="108"/>
    </row>
    <row r="467" spans="24:24" ht="15.75" customHeight="1" x14ac:dyDescent="0.2">
      <c r="X467" s="108"/>
    </row>
    <row r="468" spans="24:24" ht="15.75" customHeight="1" x14ac:dyDescent="0.2">
      <c r="X468" s="108"/>
    </row>
    <row r="469" spans="24:24" ht="15.75" customHeight="1" x14ac:dyDescent="0.2">
      <c r="X469" s="108"/>
    </row>
    <row r="470" spans="24:24" ht="15.75" customHeight="1" x14ac:dyDescent="0.2">
      <c r="X470" s="108"/>
    </row>
    <row r="471" spans="24:24" ht="15.75" customHeight="1" x14ac:dyDescent="0.2">
      <c r="X471" s="108"/>
    </row>
    <row r="472" spans="24:24" ht="15.75" customHeight="1" x14ac:dyDescent="0.2">
      <c r="X472" s="108"/>
    </row>
    <row r="473" spans="24:24" ht="15.75" customHeight="1" x14ac:dyDescent="0.2">
      <c r="X473" s="108"/>
    </row>
    <row r="474" spans="24:24" ht="15.75" customHeight="1" x14ac:dyDescent="0.2">
      <c r="X474" s="108"/>
    </row>
    <row r="475" spans="24:24" ht="15.75" customHeight="1" x14ac:dyDescent="0.2">
      <c r="X475" s="108"/>
    </row>
    <row r="476" spans="24:24" ht="15.75" customHeight="1" x14ac:dyDescent="0.2">
      <c r="X476" s="108"/>
    </row>
    <row r="477" spans="24:24" ht="15.75" customHeight="1" x14ac:dyDescent="0.2">
      <c r="X477" s="108"/>
    </row>
    <row r="478" spans="24:24" ht="15.75" customHeight="1" x14ac:dyDescent="0.2">
      <c r="X478" s="108"/>
    </row>
    <row r="479" spans="24:24" ht="15.75" customHeight="1" x14ac:dyDescent="0.2">
      <c r="X479" s="108"/>
    </row>
    <row r="480" spans="24:24" ht="15.75" customHeight="1" x14ac:dyDescent="0.2">
      <c r="X480" s="108"/>
    </row>
    <row r="481" spans="24:24" ht="15.75" customHeight="1" x14ac:dyDescent="0.2">
      <c r="X481" s="108"/>
    </row>
    <row r="482" spans="24:24" ht="15.75" customHeight="1" x14ac:dyDescent="0.2">
      <c r="X482" s="108"/>
    </row>
    <row r="483" spans="24:24" ht="15.75" customHeight="1" x14ac:dyDescent="0.2">
      <c r="X483" s="108"/>
    </row>
    <row r="484" spans="24:24" ht="15.75" customHeight="1" x14ac:dyDescent="0.2">
      <c r="X484" s="108"/>
    </row>
    <row r="485" spans="24:24" ht="15.75" customHeight="1" x14ac:dyDescent="0.2">
      <c r="X485" s="108"/>
    </row>
    <row r="486" spans="24:24" ht="15.75" customHeight="1" x14ac:dyDescent="0.2">
      <c r="X486" s="108"/>
    </row>
    <row r="487" spans="24:24" ht="15.75" customHeight="1" x14ac:dyDescent="0.2">
      <c r="X487" s="108"/>
    </row>
    <row r="488" spans="24:24" ht="15.75" customHeight="1" x14ac:dyDescent="0.2">
      <c r="X488" s="108"/>
    </row>
    <row r="489" spans="24:24" ht="15.75" customHeight="1" x14ac:dyDescent="0.2">
      <c r="X489" s="108"/>
    </row>
    <row r="490" spans="24:24" ht="15.75" customHeight="1" x14ac:dyDescent="0.2">
      <c r="X490" s="108"/>
    </row>
    <row r="491" spans="24:24" ht="15.75" customHeight="1" x14ac:dyDescent="0.2">
      <c r="X491" s="108"/>
    </row>
    <row r="492" spans="24:24" ht="15.75" customHeight="1" x14ac:dyDescent="0.2">
      <c r="X492" s="108"/>
    </row>
    <row r="493" spans="24:24" ht="15.75" customHeight="1" x14ac:dyDescent="0.2">
      <c r="X493" s="108"/>
    </row>
    <row r="494" spans="24:24" ht="15.75" customHeight="1" x14ac:dyDescent="0.2">
      <c r="X494" s="108"/>
    </row>
    <row r="495" spans="24:24" ht="15.75" customHeight="1" x14ac:dyDescent="0.2">
      <c r="X495" s="108"/>
    </row>
    <row r="496" spans="24:24" ht="15.75" customHeight="1" x14ac:dyDescent="0.2">
      <c r="X496" s="108"/>
    </row>
    <row r="497" spans="24:24" ht="15.75" customHeight="1" x14ac:dyDescent="0.2">
      <c r="X497" s="108"/>
    </row>
    <row r="498" spans="24:24" ht="15.75" customHeight="1" x14ac:dyDescent="0.2">
      <c r="X498" s="108"/>
    </row>
    <row r="499" spans="24:24" ht="15.75" customHeight="1" x14ac:dyDescent="0.2">
      <c r="X499" s="108"/>
    </row>
    <row r="500" spans="24:24" ht="15.75" customHeight="1" x14ac:dyDescent="0.2">
      <c r="X500" s="108"/>
    </row>
    <row r="501" spans="24:24" ht="15.75" customHeight="1" x14ac:dyDescent="0.2">
      <c r="X501" s="108"/>
    </row>
    <row r="502" spans="24:24" ht="15.75" customHeight="1" x14ac:dyDescent="0.2">
      <c r="X502" s="108"/>
    </row>
    <row r="503" spans="24:24" ht="15.75" customHeight="1" x14ac:dyDescent="0.2">
      <c r="X503" s="108"/>
    </row>
    <row r="504" spans="24:24" ht="15.75" customHeight="1" x14ac:dyDescent="0.2">
      <c r="X504" s="108"/>
    </row>
    <row r="505" spans="24:24" ht="15.75" customHeight="1" x14ac:dyDescent="0.2">
      <c r="X505" s="108"/>
    </row>
    <row r="506" spans="24:24" ht="15.75" customHeight="1" x14ac:dyDescent="0.2">
      <c r="X506" s="108"/>
    </row>
    <row r="507" spans="24:24" ht="15.75" customHeight="1" x14ac:dyDescent="0.2">
      <c r="X507" s="108"/>
    </row>
    <row r="508" spans="24:24" ht="15.75" customHeight="1" x14ac:dyDescent="0.2">
      <c r="X508" s="108"/>
    </row>
    <row r="509" spans="24:24" ht="15.75" customHeight="1" x14ac:dyDescent="0.2">
      <c r="X509" s="108"/>
    </row>
    <row r="510" spans="24:24" ht="15.75" customHeight="1" x14ac:dyDescent="0.2">
      <c r="X510" s="108"/>
    </row>
    <row r="511" spans="24:24" ht="15.75" customHeight="1" x14ac:dyDescent="0.2">
      <c r="X511" s="108"/>
    </row>
    <row r="512" spans="24:24" ht="15.75" customHeight="1" x14ac:dyDescent="0.2">
      <c r="X512" s="108"/>
    </row>
    <row r="513" spans="24:24" ht="15.75" customHeight="1" x14ac:dyDescent="0.2">
      <c r="X513" s="108"/>
    </row>
    <row r="514" spans="24:24" ht="15.75" customHeight="1" x14ac:dyDescent="0.2">
      <c r="X514" s="108"/>
    </row>
    <row r="515" spans="24:24" ht="15.75" customHeight="1" x14ac:dyDescent="0.2">
      <c r="X515" s="108"/>
    </row>
    <row r="516" spans="24:24" ht="15.75" customHeight="1" x14ac:dyDescent="0.2">
      <c r="X516" s="108"/>
    </row>
    <row r="517" spans="24:24" ht="15.75" customHeight="1" x14ac:dyDescent="0.2">
      <c r="X517" s="108"/>
    </row>
    <row r="518" spans="24:24" ht="15.75" customHeight="1" x14ac:dyDescent="0.2">
      <c r="X518" s="108"/>
    </row>
    <row r="519" spans="24:24" ht="15.75" customHeight="1" x14ac:dyDescent="0.2">
      <c r="X519" s="108"/>
    </row>
    <row r="520" spans="24:24" ht="15.75" customHeight="1" x14ac:dyDescent="0.2">
      <c r="X520" s="108"/>
    </row>
    <row r="521" spans="24:24" ht="15.75" customHeight="1" x14ac:dyDescent="0.2">
      <c r="X521" s="108"/>
    </row>
    <row r="522" spans="24:24" ht="15.75" customHeight="1" x14ac:dyDescent="0.2">
      <c r="X522" s="108"/>
    </row>
    <row r="523" spans="24:24" ht="15.75" customHeight="1" x14ac:dyDescent="0.2">
      <c r="X523" s="108"/>
    </row>
    <row r="524" spans="24:24" ht="15.75" customHeight="1" x14ac:dyDescent="0.2">
      <c r="X524" s="108"/>
    </row>
    <row r="525" spans="24:24" ht="15.75" customHeight="1" x14ac:dyDescent="0.2">
      <c r="X525" s="108"/>
    </row>
    <row r="526" spans="24:24" ht="15.75" customHeight="1" x14ac:dyDescent="0.2">
      <c r="X526" s="108"/>
    </row>
    <row r="527" spans="24:24" ht="15.75" customHeight="1" x14ac:dyDescent="0.2">
      <c r="X527" s="108"/>
    </row>
    <row r="528" spans="24:24" ht="15.75" customHeight="1" x14ac:dyDescent="0.2">
      <c r="X528" s="108"/>
    </row>
    <row r="529" spans="24:24" ht="15.75" customHeight="1" x14ac:dyDescent="0.2">
      <c r="X529" s="108"/>
    </row>
    <row r="530" spans="24:24" ht="15.75" customHeight="1" x14ac:dyDescent="0.2">
      <c r="X530" s="108"/>
    </row>
    <row r="531" spans="24:24" ht="15.75" customHeight="1" x14ac:dyDescent="0.2">
      <c r="X531" s="108"/>
    </row>
    <row r="532" spans="24:24" ht="15.75" customHeight="1" x14ac:dyDescent="0.2">
      <c r="X532" s="108"/>
    </row>
    <row r="533" spans="24:24" ht="15.75" customHeight="1" x14ac:dyDescent="0.2">
      <c r="X533" s="108"/>
    </row>
    <row r="534" spans="24:24" ht="15.75" customHeight="1" x14ac:dyDescent="0.2">
      <c r="X534" s="108"/>
    </row>
    <row r="535" spans="24:24" ht="15.75" customHeight="1" x14ac:dyDescent="0.2">
      <c r="X535" s="108"/>
    </row>
    <row r="536" spans="24:24" ht="15.75" customHeight="1" x14ac:dyDescent="0.2">
      <c r="X536" s="108"/>
    </row>
    <row r="537" spans="24:24" ht="15.75" customHeight="1" x14ac:dyDescent="0.2">
      <c r="X537" s="108"/>
    </row>
    <row r="538" spans="24:24" ht="15.75" customHeight="1" x14ac:dyDescent="0.2">
      <c r="X538" s="108"/>
    </row>
    <row r="539" spans="24:24" ht="15.75" customHeight="1" x14ac:dyDescent="0.2">
      <c r="X539" s="108"/>
    </row>
    <row r="540" spans="24:24" ht="15.75" customHeight="1" x14ac:dyDescent="0.2">
      <c r="X540" s="108"/>
    </row>
    <row r="541" spans="24:24" ht="15.75" customHeight="1" x14ac:dyDescent="0.2">
      <c r="X541" s="108"/>
    </row>
    <row r="542" spans="24:24" ht="15.75" customHeight="1" x14ac:dyDescent="0.2">
      <c r="X542" s="108"/>
    </row>
    <row r="543" spans="24:24" ht="15.75" customHeight="1" x14ac:dyDescent="0.2">
      <c r="X543" s="108"/>
    </row>
    <row r="544" spans="24:24" ht="15.75" customHeight="1" x14ac:dyDescent="0.2">
      <c r="X544" s="108"/>
    </row>
    <row r="545" spans="24:24" ht="15.75" customHeight="1" x14ac:dyDescent="0.2">
      <c r="X545" s="108"/>
    </row>
    <row r="546" spans="24:24" ht="15.75" customHeight="1" x14ac:dyDescent="0.2">
      <c r="X546" s="108"/>
    </row>
    <row r="547" spans="24:24" ht="15.75" customHeight="1" x14ac:dyDescent="0.2">
      <c r="X547" s="108"/>
    </row>
    <row r="548" spans="24:24" ht="15.75" customHeight="1" x14ac:dyDescent="0.2">
      <c r="X548" s="108"/>
    </row>
    <row r="549" spans="24:24" ht="15.75" customHeight="1" x14ac:dyDescent="0.2">
      <c r="X549" s="108"/>
    </row>
    <row r="550" spans="24:24" ht="15.75" customHeight="1" x14ac:dyDescent="0.2">
      <c r="X550" s="108"/>
    </row>
    <row r="551" spans="24:24" ht="15.75" customHeight="1" x14ac:dyDescent="0.2">
      <c r="X551" s="108"/>
    </row>
    <row r="552" spans="24:24" ht="15.75" customHeight="1" x14ac:dyDescent="0.2">
      <c r="X552" s="108"/>
    </row>
    <row r="553" spans="24:24" ht="15.75" customHeight="1" x14ac:dyDescent="0.2">
      <c r="X553" s="108"/>
    </row>
    <row r="554" spans="24:24" ht="15.75" customHeight="1" x14ac:dyDescent="0.2">
      <c r="X554" s="108"/>
    </row>
    <row r="555" spans="24:24" ht="15.75" customHeight="1" x14ac:dyDescent="0.2">
      <c r="X555" s="108"/>
    </row>
    <row r="556" spans="24:24" ht="15.75" customHeight="1" x14ac:dyDescent="0.2">
      <c r="X556" s="108"/>
    </row>
    <row r="557" spans="24:24" ht="15.75" customHeight="1" x14ac:dyDescent="0.2">
      <c r="X557" s="108"/>
    </row>
    <row r="558" spans="24:24" ht="15.75" customHeight="1" x14ac:dyDescent="0.2">
      <c r="X558" s="108"/>
    </row>
    <row r="559" spans="24:24" ht="15.75" customHeight="1" x14ac:dyDescent="0.2">
      <c r="X559" s="108"/>
    </row>
    <row r="560" spans="24:24" ht="15.75" customHeight="1" x14ac:dyDescent="0.2">
      <c r="X560" s="108"/>
    </row>
    <row r="561" spans="24:24" ht="15.75" customHeight="1" x14ac:dyDescent="0.2">
      <c r="X561" s="108"/>
    </row>
    <row r="562" spans="24:24" ht="15.75" customHeight="1" x14ac:dyDescent="0.2">
      <c r="X562" s="108"/>
    </row>
    <row r="563" spans="24:24" ht="15.75" customHeight="1" x14ac:dyDescent="0.2">
      <c r="X563" s="108"/>
    </row>
    <row r="564" spans="24:24" ht="15.75" customHeight="1" x14ac:dyDescent="0.2">
      <c r="X564" s="108"/>
    </row>
    <row r="565" spans="24:24" ht="15.75" customHeight="1" x14ac:dyDescent="0.2">
      <c r="X565" s="108"/>
    </row>
    <row r="566" spans="24:24" ht="15.75" customHeight="1" x14ac:dyDescent="0.2">
      <c r="X566" s="108"/>
    </row>
    <row r="567" spans="24:24" ht="15.75" customHeight="1" x14ac:dyDescent="0.2">
      <c r="X567" s="108"/>
    </row>
    <row r="568" spans="24:24" ht="15.75" customHeight="1" x14ac:dyDescent="0.2">
      <c r="X568" s="108"/>
    </row>
    <row r="569" spans="24:24" ht="15.75" customHeight="1" x14ac:dyDescent="0.2">
      <c r="X569" s="108"/>
    </row>
    <row r="570" spans="24:24" ht="15.75" customHeight="1" x14ac:dyDescent="0.2">
      <c r="X570" s="108"/>
    </row>
    <row r="571" spans="24:24" ht="15.75" customHeight="1" x14ac:dyDescent="0.2">
      <c r="X571" s="108"/>
    </row>
    <row r="572" spans="24:24" ht="15.75" customHeight="1" x14ac:dyDescent="0.2">
      <c r="X572" s="108"/>
    </row>
    <row r="573" spans="24:24" ht="15.75" customHeight="1" x14ac:dyDescent="0.2">
      <c r="X573" s="108"/>
    </row>
    <row r="574" spans="24:24" ht="15.75" customHeight="1" x14ac:dyDescent="0.2">
      <c r="X574" s="108"/>
    </row>
    <row r="575" spans="24:24" ht="15.75" customHeight="1" x14ac:dyDescent="0.2">
      <c r="X575" s="108"/>
    </row>
    <row r="576" spans="24:24" ht="15.75" customHeight="1" x14ac:dyDescent="0.2">
      <c r="X576" s="108"/>
    </row>
    <row r="577" spans="24:24" ht="15.75" customHeight="1" x14ac:dyDescent="0.2">
      <c r="X577" s="108"/>
    </row>
    <row r="578" spans="24:24" ht="15.75" customHeight="1" x14ac:dyDescent="0.2">
      <c r="X578" s="108"/>
    </row>
    <row r="579" spans="24:24" ht="15.75" customHeight="1" x14ac:dyDescent="0.2">
      <c r="X579" s="108"/>
    </row>
    <row r="580" spans="24:24" ht="15.75" customHeight="1" x14ac:dyDescent="0.2">
      <c r="X580" s="108"/>
    </row>
    <row r="581" spans="24:24" ht="15.75" customHeight="1" x14ac:dyDescent="0.2">
      <c r="X581" s="108"/>
    </row>
    <row r="582" spans="24:24" ht="15.75" customHeight="1" x14ac:dyDescent="0.2">
      <c r="X582" s="108"/>
    </row>
    <row r="583" spans="24:24" ht="15.75" customHeight="1" x14ac:dyDescent="0.2">
      <c r="X583" s="108"/>
    </row>
    <row r="584" spans="24:24" ht="15.75" customHeight="1" x14ac:dyDescent="0.2">
      <c r="X584" s="108"/>
    </row>
    <row r="585" spans="24:24" ht="15.75" customHeight="1" x14ac:dyDescent="0.2">
      <c r="X585" s="108"/>
    </row>
    <row r="586" spans="24:24" ht="15.75" customHeight="1" x14ac:dyDescent="0.2">
      <c r="X586" s="108"/>
    </row>
    <row r="587" spans="24:24" ht="15.75" customHeight="1" x14ac:dyDescent="0.2">
      <c r="X587" s="108"/>
    </row>
    <row r="588" spans="24:24" ht="15.75" customHeight="1" x14ac:dyDescent="0.2">
      <c r="X588" s="108"/>
    </row>
    <row r="589" spans="24:24" ht="15.75" customHeight="1" x14ac:dyDescent="0.2">
      <c r="X589" s="108"/>
    </row>
    <row r="590" spans="24:24" ht="15.75" customHeight="1" x14ac:dyDescent="0.2">
      <c r="X590" s="108"/>
    </row>
    <row r="591" spans="24:24" ht="15.75" customHeight="1" x14ac:dyDescent="0.2">
      <c r="X591" s="108"/>
    </row>
    <row r="592" spans="24:24" ht="15.75" customHeight="1" x14ac:dyDescent="0.2">
      <c r="X592" s="108"/>
    </row>
    <row r="593" spans="24:24" ht="15.75" customHeight="1" x14ac:dyDescent="0.2">
      <c r="X593" s="108"/>
    </row>
    <row r="594" spans="24:24" ht="15.75" customHeight="1" x14ac:dyDescent="0.2">
      <c r="X594" s="108"/>
    </row>
    <row r="595" spans="24:24" ht="15.75" customHeight="1" x14ac:dyDescent="0.2">
      <c r="X595" s="108"/>
    </row>
    <row r="596" spans="24:24" ht="15.75" customHeight="1" x14ac:dyDescent="0.2">
      <c r="X596" s="108"/>
    </row>
    <row r="597" spans="24:24" ht="15.75" customHeight="1" x14ac:dyDescent="0.2">
      <c r="X597" s="108"/>
    </row>
    <row r="598" spans="24:24" ht="15.75" customHeight="1" x14ac:dyDescent="0.2">
      <c r="X598" s="108"/>
    </row>
    <row r="599" spans="24:24" ht="15.75" customHeight="1" x14ac:dyDescent="0.2">
      <c r="X599" s="108"/>
    </row>
    <row r="600" spans="24:24" ht="15.75" customHeight="1" x14ac:dyDescent="0.2">
      <c r="X600" s="108"/>
    </row>
    <row r="601" spans="24:24" ht="15.75" customHeight="1" x14ac:dyDescent="0.2">
      <c r="X601" s="108"/>
    </row>
    <row r="602" spans="24:24" ht="15.75" customHeight="1" x14ac:dyDescent="0.2">
      <c r="X602" s="108"/>
    </row>
    <row r="603" spans="24:24" ht="15.75" customHeight="1" x14ac:dyDescent="0.2">
      <c r="X603" s="108"/>
    </row>
    <row r="604" spans="24:24" ht="15.75" customHeight="1" x14ac:dyDescent="0.2">
      <c r="X604" s="108"/>
    </row>
    <row r="605" spans="24:24" ht="15.75" customHeight="1" x14ac:dyDescent="0.2">
      <c r="X605" s="108"/>
    </row>
    <row r="606" spans="24:24" ht="15.75" customHeight="1" x14ac:dyDescent="0.2">
      <c r="X606" s="108"/>
    </row>
    <row r="607" spans="24:24" ht="15.75" customHeight="1" x14ac:dyDescent="0.2">
      <c r="X607" s="108"/>
    </row>
    <row r="608" spans="24:24" ht="15.75" customHeight="1" x14ac:dyDescent="0.2">
      <c r="X608" s="108"/>
    </row>
    <row r="609" spans="24:24" ht="15.75" customHeight="1" x14ac:dyDescent="0.2">
      <c r="X609" s="108"/>
    </row>
    <row r="610" spans="24:24" ht="15.75" customHeight="1" x14ac:dyDescent="0.2">
      <c r="X610" s="108"/>
    </row>
    <row r="611" spans="24:24" ht="15.75" customHeight="1" x14ac:dyDescent="0.2">
      <c r="X611" s="108"/>
    </row>
    <row r="612" spans="24:24" ht="15.75" customHeight="1" x14ac:dyDescent="0.2">
      <c r="X612" s="108"/>
    </row>
    <row r="613" spans="24:24" ht="15.75" customHeight="1" x14ac:dyDescent="0.2">
      <c r="X613" s="108"/>
    </row>
    <row r="614" spans="24:24" ht="15.75" customHeight="1" x14ac:dyDescent="0.2">
      <c r="X614" s="108"/>
    </row>
    <row r="615" spans="24:24" ht="15.75" customHeight="1" x14ac:dyDescent="0.2">
      <c r="X615" s="108"/>
    </row>
    <row r="616" spans="24:24" ht="15.75" customHeight="1" x14ac:dyDescent="0.2">
      <c r="X616" s="108"/>
    </row>
    <row r="617" spans="24:24" ht="15.75" customHeight="1" x14ac:dyDescent="0.2">
      <c r="X617" s="108"/>
    </row>
    <row r="618" spans="24:24" ht="15.75" customHeight="1" x14ac:dyDescent="0.2">
      <c r="X618" s="108"/>
    </row>
    <row r="619" spans="24:24" ht="15.75" customHeight="1" x14ac:dyDescent="0.2">
      <c r="X619" s="108"/>
    </row>
    <row r="620" spans="24:24" ht="15.75" customHeight="1" x14ac:dyDescent="0.2">
      <c r="X620" s="108"/>
    </row>
    <row r="621" spans="24:24" ht="15.75" customHeight="1" x14ac:dyDescent="0.2">
      <c r="X621" s="108"/>
    </row>
    <row r="622" spans="24:24" ht="15.75" customHeight="1" x14ac:dyDescent="0.2">
      <c r="X622" s="108"/>
    </row>
    <row r="623" spans="24:24" ht="15.75" customHeight="1" x14ac:dyDescent="0.2">
      <c r="X623" s="108"/>
    </row>
    <row r="624" spans="24:24" ht="15.75" customHeight="1" x14ac:dyDescent="0.2">
      <c r="X624" s="108"/>
    </row>
    <row r="625" spans="24:24" ht="15.75" customHeight="1" x14ac:dyDescent="0.2">
      <c r="X625" s="108"/>
    </row>
    <row r="626" spans="24:24" ht="15.75" customHeight="1" x14ac:dyDescent="0.2">
      <c r="X626" s="108"/>
    </row>
    <row r="627" spans="24:24" ht="15.75" customHeight="1" x14ac:dyDescent="0.2">
      <c r="X627" s="108"/>
    </row>
    <row r="628" spans="24:24" ht="15.75" customHeight="1" x14ac:dyDescent="0.2">
      <c r="X628" s="108"/>
    </row>
    <row r="629" spans="24:24" ht="15.75" customHeight="1" x14ac:dyDescent="0.2">
      <c r="X629" s="108"/>
    </row>
    <row r="630" spans="24:24" ht="15.75" customHeight="1" x14ac:dyDescent="0.2">
      <c r="X630" s="108"/>
    </row>
    <row r="631" spans="24:24" ht="15.75" customHeight="1" x14ac:dyDescent="0.2">
      <c r="X631" s="108"/>
    </row>
    <row r="632" spans="24:24" ht="15.75" customHeight="1" x14ac:dyDescent="0.2">
      <c r="X632" s="108"/>
    </row>
    <row r="633" spans="24:24" ht="15.75" customHeight="1" x14ac:dyDescent="0.2">
      <c r="X633" s="108"/>
    </row>
    <row r="634" spans="24:24" ht="15.75" customHeight="1" x14ac:dyDescent="0.2">
      <c r="X634" s="108"/>
    </row>
    <row r="635" spans="24:24" ht="15.75" customHeight="1" x14ac:dyDescent="0.2">
      <c r="X635" s="108"/>
    </row>
    <row r="636" spans="24:24" ht="15.75" customHeight="1" x14ac:dyDescent="0.2">
      <c r="X636" s="108"/>
    </row>
    <row r="637" spans="24:24" ht="15.75" customHeight="1" x14ac:dyDescent="0.2">
      <c r="X637" s="108"/>
    </row>
    <row r="638" spans="24:24" ht="15.75" customHeight="1" x14ac:dyDescent="0.2">
      <c r="X638" s="108"/>
    </row>
    <row r="639" spans="24:24" ht="15.75" customHeight="1" x14ac:dyDescent="0.2">
      <c r="X639" s="108"/>
    </row>
    <row r="640" spans="24:24" ht="15.75" customHeight="1" x14ac:dyDescent="0.2">
      <c r="X640" s="108"/>
    </row>
    <row r="641" spans="24:24" ht="15.75" customHeight="1" x14ac:dyDescent="0.2">
      <c r="X641" s="108"/>
    </row>
    <row r="642" spans="24:24" ht="15.75" customHeight="1" x14ac:dyDescent="0.2">
      <c r="X642" s="108"/>
    </row>
    <row r="643" spans="24:24" ht="15.75" customHeight="1" x14ac:dyDescent="0.2">
      <c r="X643" s="108"/>
    </row>
    <row r="644" spans="24:24" ht="15.75" customHeight="1" x14ac:dyDescent="0.2">
      <c r="X644" s="108"/>
    </row>
    <row r="645" spans="24:24" ht="15.75" customHeight="1" x14ac:dyDescent="0.2">
      <c r="X645" s="108"/>
    </row>
    <row r="646" spans="24:24" ht="15.75" customHeight="1" x14ac:dyDescent="0.2">
      <c r="X646" s="108"/>
    </row>
    <row r="647" spans="24:24" ht="15.75" customHeight="1" x14ac:dyDescent="0.2">
      <c r="X647" s="108"/>
    </row>
    <row r="648" spans="24:24" ht="15.75" customHeight="1" x14ac:dyDescent="0.2">
      <c r="X648" s="108"/>
    </row>
    <row r="649" spans="24:24" ht="15.75" customHeight="1" x14ac:dyDescent="0.2">
      <c r="X649" s="108"/>
    </row>
    <row r="650" spans="24:24" ht="15.75" customHeight="1" x14ac:dyDescent="0.2">
      <c r="X650" s="108"/>
    </row>
    <row r="651" spans="24:24" ht="15.75" customHeight="1" x14ac:dyDescent="0.2">
      <c r="X651" s="108"/>
    </row>
    <row r="652" spans="24:24" ht="15.75" customHeight="1" x14ac:dyDescent="0.2">
      <c r="X652" s="108"/>
    </row>
    <row r="653" spans="24:24" ht="15.75" customHeight="1" x14ac:dyDescent="0.2">
      <c r="X653" s="108"/>
    </row>
    <row r="654" spans="24:24" ht="15.75" customHeight="1" x14ac:dyDescent="0.2">
      <c r="X654" s="108"/>
    </row>
    <row r="655" spans="24:24" ht="15.75" customHeight="1" x14ac:dyDescent="0.2">
      <c r="X655" s="108"/>
    </row>
    <row r="656" spans="24:24" ht="15.75" customHeight="1" x14ac:dyDescent="0.2">
      <c r="X656" s="108"/>
    </row>
    <row r="657" spans="24:24" ht="15.75" customHeight="1" x14ac:dyDescent="0.2">
      <c r="X657" s="108"/>
    </row>
    <row r="658" spans="24:24" ht="15.75" customHeight="1" x14ac:dyDescent="0.2">
      <c r="X658" s="108"/>
    </row>
    <row r="659" spans="24:24" ht="15.75" customHeight="1" x14ac:dyDescent="0.2">
      <c r="X659" s="108"/>
    </row>
    <row r="660" spans="24:24" ht="15.75" customHeight="1" x14ac:dyDescent="0.2">
      <c r="X660" s="108"/>
    </row>
    <row r="661" spans="24:24" ht="15.75" customHeight="1" x14ac:dyDescent="0.2">
      <c r="X661" s="108"/>
    </row>
    <row r="662" spans="24:24" ht="15.75" customHeight="1" x14ac:dyDescent="0.2">
      <c r="X662" s="108"/>
    </row>
    <row r="663" spans="24:24" ht="15.75" customHeight="1" x14ac:dyDescent="0.2">
      <c r="X663" s="108"/>
    </row>
    <row r="664" spans="24:24" ht="15.75" customHeight="1" x14ac:dyDescent="0.2">
      <c r="X664" s="108"/>
    </row>
    <row r="665" spans="24:24" ht="15.75" customHeight="1" x14ac:dyDescent="0.2">
      <c r="X665" s="108"/>
    </row>
    <row r="666" spans="24:24" ht="15.75" customHeight="1" x14ac:dyDescent="0.2">
      <c r="X666" s="108"/>
    </row>
    <row r="667" spans="24:24" ht="15.75" customHeight="1" x14ac:dyDescent="0.2">
      <c r="X667" s="108"/>
    </row>
    <row r="668" spans="24:24" ht="15.75" customHeight="1" x14ac:dyDescent="0.2">
      <c r="X668" s="108"/>
    </row>
    <row r="669" spans="24:24" ht="15.75" customHeight="1" x14ac:dyDescent="0.2">
      <c r="X669" s="108"/>
    </row>
    <row r="670" spans="24:24" ht="15.75" customHeight="1" x14ac:dyDescent="0.2">
      <c r="X670" s="108"/>
    </row>
    <row r="671" spans="24:24" ht="15.75" customHeight="1" x14ac:dyDescent="0.2">
      <c r="X671" s="108"/>
    </row>
    <row r="672" spans="24:24" ht="15.75" customHeight="1" x14ac:dyDescent="0.2">
      <c r="X672" s="108"/>
    </row>
    <row r="673" spans="24:24" ht="15.75" customHeight="1" x14ac:dyDescent="0.2">
      <c r="X673" s="108"/>
    </row>
    <row r="674" spans="24:24" ht="15.75" customHeight="1" x14ac:dyDescent="0.2">
      <c r="X674" s="108"/>
    </row>
    <row r="675" spans="24:24" ht="15.75" customHeight="1" x14ac:dyDescent="0.2">
      <c r="X675" s="108"/>
    </row>
    <row r="676" spans="24:24" ht="15.75" customHeight="1" x14ac:dyDescent="0.2">
      <c r="X676" s="108"/>
    </row>
    <row r="677" spans="24:24" ht="15.75" customHeight="1" x14ac:dyDescent="0.2">
      <c r="X677" s="108"/>
    </row>
    <row r="678" spans="24:24" ht="15.75" customHeight="1" x14ac:dyDescent="0.2">
      <c r="X678" s="108"/>
    </row>
    <row r="679" spans="24:24" ht="15.75" customHeight="1" x14ac:dyDescent="0.2">
      <c r="X679" s="108"/>
    </row>
    <row r="680" spans="24:24" ht="15.75" customHeight="1" x14ac:dyDescent="0.2">
      <c r="X680" s="108"/>
    </row>
    <row r="681" spans="24:24" ht="15.75" customHeight="1" x14ac:dyDescent="0.2">
      <c r="X681" s="108"/>
    </row>
    <row r="682" spans="24:24" ht="15.75" customHeight="1" x14ac:dyDescent="0.2">
      <c r="X682" s="108"/>
    </row>
    <row r="683" spans="24:24" ht="15.75" customHeight="1" x14ac:dyDescent="0.2">
      <c r="X683" s="108"/>
    </row>
    <row r="684" spans="24:24" ht="15.75" customHeight="1" x14ac:dyDescent="0.2">
      <c r="X684" s="108"/>
    </row>
    <row r="685" spans="24:24" ht="15.75" customHeight="1" x14ac:dyDescent="0.2">
      <c r="X685" s="108"/>
    </row>
    <row r="686" spans="24:24" ht="15.75" customHeight="1" x14ac:dyDescent="0.2">
      <c r="X686" s="108"/>
    </row>
    <row r="687" spans="24:24" ht="15.75" customHeight="1" x14ac:dyDescent="0.2">
      <c r="X687" s="108"/>
    </row>
    <row r="688" spans="24:24" ht="15.75" customHeight="1" x14ac:dyDescent="0.2">
      <c r="X688" s="108"/>
    </row>
    <row r="689" spans="24:24" ht="15.75" customHeight="1" x14ac:dyDescent="0.2">
      <c r="X689" s="108"/>
    </row>
    <row r="690" spans="24:24" ht="15.75" customHeight="1" x14ac:dyDescent="0.2">
      <c r="X690" s="108"/>
    </row>
    <row r="691" spans="24:24" ht="15.75" customHeight="1" x14ac:dyDescent="0.2">
      <c r="X691" s="108"/>
    </row>
    <row r="692" spans="24:24" ht="15.75" customHeight="1" x14ac:dyDescent="0.2">
      <c r="X692" s="108"/>
    </row>
    <row r="693" spans="24:24" ht="15.75" customHeight="1" x14ac:dyDescent="0.2">
      <c r="X693" s="108"/>
    </row>
    <row r="694" spans="24:24" ht="15.75" customHeight="1" x14ac:dyDescent="0.2">
      <c r="X694" s="108"/>
    </row>
    <row r="695" spans="24:24" ht="15.75" customHeight="1" x14ac:dyDescent="0.2">
      <c r="X695" s="108"/>
    </row>
    <row r="696" spans="24:24" ht="15.75" customHeight="1" x14ac:dyDescent="0.2">
      <c r="X696" s="108"/>
    </row>
    <row r="697" spans="24:24" ht="15.75" customHeight="1" x14ac:dyDescent="0.2">
      <c r="X697" s="108"/>
    </row>
    <row r="698" spans="24:24" ht="15.75" customHeight="1" x14ac:dyDescent="0.2">
      <c r="X698" s="108"/>
    </row>
    <row r="699" spans="24:24" ht="15.75" customHeight="1" x14ac:dyDescent="0.2">
      <c r="X699" s="108"/>
    </row>
    <row r="700" spans="24:24" ht="15.75" customHeight="1" x14ac:dyDescent="0.2">
      <c r="X700" s="108"/>
    </row>
    <row r="701" spans="24:24" ht="15.75" customHeight="1" x14ac:dyDescent="0.2">
      <c r="X701" s="108"/>
    </row>
    <row r="702" spans="24:24" ht="15.75" customHeight="1" x14ac:dyDescent="0.2">
      <c r="X702" s="108"/>
    </row>
    <row r="703" spans="24:24" ht="15.75" customHeight="1" x14ac:dyDescent="0.2">
      <c r="X703" s="108"/>
    </row>
    <row r="704" spans="24:24" ht="15.75" customHeight="1" x14ac:dyDescent="0.2">
      <c r="X704" s="108"/>
    </row>
    <row r="705" spans="24:24" ht="15.75" customHeight="1" x14ac:dyDescent="0.2">
      <c r="X705" s="108"/>
    </row>
    <row r="706" spans="24:24" ht="15.75" customHeight="1" x14ac:dyDescent="0.2">
      <c r="X706" s="108"/>
    </row>
    <row r="707" spans="24:24" ht="15.75" customHeight="1" x14ac:dyDescent="0.2">
      <c r="X707" s="108"/>
    </row>
    <row r="708" spans="24:24" ht="15.75" customHeight="1" x14ac:dyDescent="0.2">
      <c r="X708" s="108"/>
    </row>
    <row r="709" spans="24:24" ht="15.75" customHeight="1" x14ac:dyDescent="0.2">
      <c r="X709" s="108"/>
    </row>
    <row r="710" spans="24:24" ht="15.75" customHeight="1" x14ac:dyDescent="0.2">
      <c r="X710" s="108"/>
    </row>
    <row r="711" spans="24:24" ht="15.75" customHeight="1" x14ac:dyDescent="0.2">
      <c r="X711" s="108"/>
    </row>
    <row r="712" spans="24:24" ht="15.75" customHeight="1" x14ac:dyDescent="0.2">
      <c r="X712" s="108"/>
    </row>
    <row r="713" spans="24:24" ht="15.75" customHeight="1" x14ac:dyDescent="0.2">
      <c r="X713" s="108"/>
    </row>
    <row r="714" spans="24:24" ht="15.75" customHeight="1" x14ac:dyDescent="0.2">
      <c r="X714" s="108"/>
    </row>
    <row r="715" spans="24:24" ht="15.75" customHeight="1" x14ac:dyDescent="0.2">
      <c r="X715" s="108"/>
    </row>
    <row r="716" spans="24:24" ht="15.75" customHeight="1" x14ac:dyDescent="0.2">
      <c r="X716" s="108"/>
    </row>
    <row r="717" spans="24:24" ht="15.75" customHeight="1" x14ac:dyDescent="0.2">
      <c r="X717" s="108"/>
    </row>
    <row r="718" spans="24:24" ht="15.75" customHeight="1" x14ac:dyDescent="0.2">
      <c r="X718" s="108"/>
    </row>
    <row r="719" spans="24:24" ht="15.75" customHeight="1" x14ac:dyDescent="0.2">
      <c r="X719" s="108"/>
    </row>
    <row r="720" spans="24:24" ht="15.75" customHeight="1" x14ac:dyDescent="0.2">
      <c r="X720" s="108"/>
    </row>
    <row r="721" spans="24:24" ht="15.75" customHeight="1" x14ac:dyDescent="0.2">
      <c r="X721" s="108"/>
    </row>
    <row r="722" spans="24:24" ht="15.75" customHeight="1" x14ac:dyDescent="0.2">
      <c r="X722" s="108"/>
    </row>
    <row r="723" spans="24:24" ht="15.75" customHeight="1" x14ac:dyDescent="0.2">
      <c r="X723" s="108"/>
    </row>
    <row r="724" spans="24:24" ht="15.75" customHeight="1" x14ac:dyDescent="0.2">
      <c r="X724" s="108"/>
    </row>
    <row r="725" spans="24:24" ht="15.75" customHeight="1" x14ac:dyDescent="0.2">
      <c r="X725" s="108"/>
    </row>
    <row r="726" spans="24:24" ht="15.75" customHeight="1" x14ac:dyDescent="0.2">
      <c r="X726" s="108"/>
    </row>
    <row r="727" spans="24:24" ht="15.75" customHeight="1" x14ac:dyDescent="0.2">
      <c r="X727" s="108"/>
    </row>
    <row r="728" spans="24:24" ht="15.75" customHeight="1" x14ac:dyDescent="0.2">
      <c r="X728" s="108"/>
    </row>
    <row r="729" spans="24:24" ht="15.75" customHeight="1" x14ac:dyDescent="0.2">
      <c r="X729" s="108"/>
    </row>
    <row r="730" spans="24:24" ht="15.75" customHeight="1" x14ac:dyDescent="0.2">
      <c r="X730" s="108"/>
    </row>
    <row r="731" spans="24:24" ht="15.75" customHeight="1" x14ac:dyDescent="0.2">
      <c r="X731" s="108"/>
    </row>
    <row r="732" spans="24:24" ht="15.75" customHeight="1" x14ac:dyDescent="0.2">
      <c r="X732" s="108"/>
    </row>
    <row r="733" spans="24:24" ht="15.75" customHeight="1" x14ac:dyDescent="0.2">
      <c r="X733" s="108"/>
    </row>
    <row r="734" spans="24:24" ht="15.75" customHeight="1" x14ac:dyDescent="0.2">
      <c r="X734" s="108"/>
    </row>
    <row r="735" spans="24:24" ht="15.75" customHeight="1" x14ac:dyDescent="0.2">
      <c r="X735" s="108"/>
    </row>
    <row r="736" spans="24:24" ht="15.75" customHeight="1" x14ac:dyDescent="0.2">
      <c r="X736" s="108"/>
    </row>
    <row r="737" spans="24:24" ht="15.75" customHeight="1" x14ac:dyDescent="0.2">
      <c r="X737" s="108"/>
    </row>
    <row r="738" spans="24:24" ht="15.75" customHeight="1" x14ac:dyDescent="0.2">
      <c r="X738" s="108"/>
    </row>
    <row r="739" spans="24:24" ht="15.75" customHeight="1" x14ac:dyDescent="0.2">
      <c r="X739" s="108"/>
    </row>
    <row r="740" spans="24:24" ht="15.75" customHeight="1" x14ac:dyDescent="0.2">
      <c r="X740" s="108"/>
    </row>
    <row r="741" spans="24:24" ht="15.75" customHeight="1" x14ac:dyDescent="0.2">
      <c r="X741" s="108"/>
    </row>
    <row r="742" spans="24:24" ht="15.75" customHeight="1" x14ac:dyDescent="0.2">
      <c r="X742" s="108"/>
    </row>
    <row r="743" spans="24:24" ht="15.75" customHeight="1" x14ac:dyDescent="0.2">
      <c r="X743" s="108"/>
    </row>
    <row r="744" spans="24:24" ht="15.75" customHeight="1" x14ac:dyDescent="0.2">
      <c r="X744" s="108"/>
    </row>
    <row r="745" spans="24:24" ht="15.75" customHeight="1" x14ac:dyDescent="0.2">
      <c r="X745" s="108"/>
    </row>
    <row r="746" spans="24:24" ht="15.75" customHeight="1" x14ac:dyDescent="0.2">
      <c r="X746" s="108"/>
    </row>
    <row r="747" spans="24:24" ht="15.75" customHeight="1" x14ac:dyDescent="0.2">
      <c r="X747" s="108"/>
    </row>
    <row r="748" spans="24:24" ht="15.75" customHeight="1" x14ac:dyDescent="0.2">
      <c r="X748" s="108"/>
    </row>
    <row r="749" spans="24:24" ht="15.75" customHeight="1" x14ac:dyDescent="0.2">
      <c r="X749" s="108"/>
    </row>
    <row r="750" spans="24:24" ht="15.75" customHeight="1" x14ac:dyDescent="0.2">
      <c r="X750" s="108"/>
    </row>
    <row r="751" spans="24:24" ht="15.75" customHeight="1" x14ac:dyDescent="0.2">
      <c r="X751" s="108"/>
    </row>
    <row r="752" spans="24:24" ht="15.75" customHeight="1" x14ac:dyDescent="0.2">
      <c r="X752" s="108"/>
    </row>
    <row r="753" spans="24:24" ht="15.75" customHeight="1" x14ac:dyDescent="0.2">
      <c r="X753" s="108"/>
    </row>
    <row r="754" spans="24:24" ht="15.75" customHeight="1" x14ac:dyDescent="0.2">
      <c r="X754" s="108"/>
    </row>
    <row r="755" spans="24:24" ht="15.75" customHeight="1" x14ac:dyDescent="0.2">
      <c r="X755" s="108"/>
    </row>
    <row r="756" spans="24:24" ht="15.75" customHeight="1" x14ac:dyDescent="0.2">
      <c r="X756" s="108"/>
    </row>
    <row r="757" spans="24:24" ht="15.75" customHeight="1" x14ac:dyDescent="0.2">
      <c r="X757" s="108"/>
    </row>
    <row r="758" spans="24:24" ht="15.75" customHeight="1" x14ac:dyDescent="0.2">
      <c r="X758" s="108"/>
    </row>
    <row r="759" spans="24:24" ht="15.75" customHeight="1" x14ac:dyDescent="0.2">
      <c r="X759" s="108"/>
    </row>
    <row r="760" spans="24:24" ht="15.75" customHeight="1" x14ac:dyDescent="0.2">
      <c r="X760" s="108"/>
    </row>
    <row r="761" spans="24:24" ht="15.75" customHeight="1" x14ac:dyDescent="0.2">
      <c r="X761" s="108"/>
    </row>
    <row r="762" spans="24:24" ht="15.75" customHeight="1" x14ac:dyDescent="0.2">
      <c r="X762" s="108"/>
    </row>
    <row r="763" spans="24:24" ht="15.75" customHeight="1" x14ac:dyDescent="0.2">
      <c r="X763" s="108"/>
    </row>
    <row r="764" spans="24:24" ht="15.75" customHeight="1" x14ac:dyDescent="0.2">
      <c r="X764" s="108"/>
    </row>
    <row r="765" spans="24:24" ht="15.75" customHeight="1" x14ac:dyDescent="0.2">
      <c r="X765" s="108"/>
    </row>
    <row r="766" spans="24:24" ht="15.75" customHeight="1" x14ac:dyDescent="0.2">
      <c r="X766" s="108"/>
    </row>
    <row r="767" spans="24:24" ht="15.75" customHeight="1" x14ac:dyDescent="0.2">
      <c r="X767" s="108"/>
    </row>
    <row r="768" spans="24:24" ht="15.75" customHeight="1" x14ac:dyDescent="0.2">
      <c r="X768" s="108"/>
    </row>
    <row r="769" spans="24:24" ht="15.75" customHeight="1" x14ac:dyDescent="0.2">
      <c r="X769" s="108"/>
    </row>
    <row r="770" spans="24:24" ht="15.75" customHeight="1" x14ac:dyDescent="0.2">
      <c r="X770" s="108"/>
    </row>
    <row r="771" spans="24:24" ht="15.75" customHeight="1" x14ac:dyDescent="0.2">
      <c r="X771" s="108"/>
    </row>
    <row r="772" spans="24:24" ht="15.75" customHeight="1" x14ac:dyDescent="0.2">
      <c r="X772" s="108"/>
    </row>
    <row r="773" spans="24:24" ht="15.75" customHeight="1" x14ac:dyDescent="0.2">
      <c r="X773" s="108"/>
    </row>
    <row r="774" spans="24:24" ht="15.75" customHeight="1" x14ac:dyDescent="0.2">
      <c r="X774" s="108"/>
    </row>
    <row r="775" spans="24:24" ht="15.75" customHeight="1" x14ac:dyDescent="0.2">
      <c r="X775" s="108"/>
    </row>
    <row r="776" spans="24:24" ht="15.75" customHeight="1" x14ac:dyDescent="0.2">
      <c r="X776" s="108"/>
    </row>
    <row r="777" spans="24:24" ht="15.75" customHeight="1" x14ac:dyDescent="0.2">
      <c r="X777" s="108"/>
    </row>
    <row r="778" spans="24:24" ht="15.75" customHeight="1" x14ac:dyDescent="0.2">
      <c r="X778" s="108"/>
    </row>
    <row r="779" spans="24:24" ht="15.75" customHeight="1" x14ac:dyDescent="0.2">
      <c r="X779" s="108"/>
    </row>
    <row r="780" spans="24:24" ht="15.75" customHeight="1" x14ac:dyDescent="0.2">
      <c r="X780" s="108"/>
    </row>
    <row r="781" spans="24:24" ht="15.75" customHeight="1" x14ac:dyDescent="0.2">
      <c r="X781" s="108"/>
    </row>
    <row r="782" spans="24:24" ht="15.75" customHeight="1" x14ac:dyDescent="0.2">
      <c r="X782" s="108"/>
    </row>
    <row r="783" spans="24:24" ht="15.75" customHeight="1" x14ac:dyDescent="0.2">
      <c r="X783" s="108"/>
    </row>
    <row r="784" spans="24:24" ht="15.75" customHeight="1" x14ac:dyDescent="0.2">
      <c r="X784" s="108"/>
    </row>
    <row r="785" spans="24:24" ht="15.75" customHeight="1" x14ac:dyDescent="0.2">
      <c r="X785" s="108"/>
    </row>
    <row r="786" spans="24:24" ht="15.75" customHeight="1" x14ac:dyDescent="0.2">
      <c r="X786" s="108"/>
    </row>
    <row r="787" spans="24:24" ht="15.75" customHeight="1" x14ac:dyDescent="0.2">
      <c r="X787" s="108"/>
    </row>
    <row r="788" spans="24:24" ht="15.75" customHeight="1" x14ac:dyDescent="0.2">
      <c r="X788" s="108"/>
    </row>
    <row r="789" spans="24:24" ht="15.75" customHeight="1" x14ac:dyDescent="0.2">
      <c r="X789" s="108"/>
    </row>
    <row r="790" spans="24:24" ht="15.75" customHeight="1" x14ac:dyDescent="0.2">
      <c r="X790" s="108"/>
    </row>
    <row r="791" spans="24:24" ht="15.75" customHeight="1" x14ac:dyDescent="0.2">
      <c r="X791" s="108"/>
    </row>
    <row r="792" spans="24:24" ht="15.75" customHeight="1" x14ac:dyDescent="0.2">
      <c r="X792" s="108"/>
    </row>
    <row r="793" spans="24:24" ht="15.75" customHeight="1" x14ac:dyDescent="0.2">
      <c r="X793" s="108"/>
    </row>
    <row r="794" spans="24:24" ht="15.75" customHeight="1" x14ac:dyDescent="0.2">
      <c r="X794" s="108"/>
    </row>
    <row r="795" spans="24:24" ht="15.75" customHeight="1" x14ac:dyDescent="0.2">
      <c r="X795" s="108"/>
    </row>
    <row r="796" spans="24:24" ht="15.75" customHeight="1" x14ac:dyDescent="0.2">
      <c r="X796" s="108"/>
    </row>
    <row r="797" spans="24:24" ht="15.75" customHeight="1" x14ac:dyDescent="0.2">
      <c r="X797" s="108"/>
    </row>
    <row r="798" spans="24:24" ht="15.75" customHeight="1" x14ac:dyDescent="0.2">
      <c r="X798" s="108"/>
    </row>
    <row r="799" spans="24:24" ht="15.75" customHeight="1" x14ac:dyDescent="0.2">
      <c r="X799" s="108"/>
    </row>
    <row r="800" spans="24:24" ht="15.75" customHeight="1" x14ac:dyDescent="0.2">
      <c r="X800" s="108"/>
    </row>
    <row r="801" spans="24:24" ht="15.75" customHeight="1" x14ac:dyDescent="0.2">
      <c r="X801" s="108"/>
    </row>
    <row r="802" spans="24:24" ht="15.75" customHeight="1" x14ac:dyDescent="0.2">
      <c r="X802" s="108"/>
    </row>
    <row r="803" spans="24:24" ht="15.75" customHeight="1" x14ac:dyDescent="0.2">
      <c r="X803" s="108"/>
    </row>
    <row r="804" spans="24:24" ht="15.75" customHeight="1" x14ac:dyDescent="0.2">
      <c r="X804" s="108"/>
    </row>
    <row r="805" spans="24:24" ht="15.75" customHeight="1" x14ac:dyDescent="0.2">
      <c r="X805" s="108"/>
    </row>
    <row r="806" spans="24:24" ht="15.75" customHeight="1" x14ac:dyDescent="0.2">
      <c r="X806" s="108"/>
    </row>
    <row r="807" spans="24:24" ht="15.75" customHeight="1" x14ac:dyDescent="0.2">
      <c r="X807" s="108"/>
    </row>
    <row r="808" spans="24:24" ht="15.75" customHeight="1" x14ac:dyDescent="0.2">
      <c r="X808" s="108"/>
    </row>
    <row r="809" spans="24:24" ht="15.75" customHeight="1" x14ac:dyDescent="0.2">
      <c r="X809" s="108"/>
    </row>
    <row r="810" spans="24:24" ht="15.75" customHeight="1" x14ac:dyDescent="0.2">
      <c r="X810" s="108"/>
    </row>
    <row r="811" spans="24:24" ht="15.75" customHeight="1" x14ac:dyDescent="0.2">
      <c r="X811" s="108"/>
    </row>
    <row r="812" spans="24:24" ht="15.75" customHeight="1" x14ac:dyDescent="0.2">
      <c r="X812" s="108"/>
    </row>
    <row r="813" spans="24:24" ht="15.75" customHeight="1" x14ac:dyDescent="0.2">
      <c r="X813" s="108"/>
    </row>
    <row r="814" spans="24:24" ht="15.75" customHeight="1" x14ac:dyDescent="0.2">
      <c r="X814" s="108"/>
    </row>
    <row r="815" spans="24:24" ht="15.75" customHeight="1" x14ac:dyDescent="0.2">
      <c r="X815" s="108"/>
    </row>
    <row r="816" spans="24:24" ht="15.75" customHeight="1" x14ac:dyDescent="0.2">
      <c r="X816" s="108"/>
    </row>
    <row r="817" spans="24:24" ht="15.75" customHeight="1" x14ac:dyDescent="0.2">
      <c r="X817" s="108"/>
    </row>
    <row r="818" spans="24:24" ht="15.75" customHeight="1" x14ac:dyDescent="0.2">
      <c r="X818" s="108"/>
    </row>
    <row r="819" spans="24:24" ht="15.75" customHeight="1" x14ac:dyDescent="0.2">
      <c r="X819" s="108"/>
    </row>
    <row r="820" spans="24:24" ht="15.75" customHeight="1" x14ac:dyDescent="0.2">
      <c r="X820" s="108"/>
    </row>
    <row r="821" spans="24:24" ht="15.75" customHeight="1" x14ac:dyDescent="0.2">
      <c r="X821" s="108"/>
    </row>
    <row r="822" spans="24:24" ht="15.75" customHeight="1" x14ac:dyDescent="0.2">
      <c r="X822" s="108"/>
    </row>
    <row r="823" spans="24:24" ht="15.75" customHeight="1" x14ac:dyDescent="0.2">
      <c r="X823" s="108"/>
    </row>
    <row r="824" spans="24:24" ht="15.75" customHeight="1" x14ac:dyDescent="0.2">
      <c r="X824" s="108"/>
    </row>
    <row r="825" spans="24:24" ht="15.75" customHeight="1" x14ac:dyDescent="0.2">
      <c r="X825" s="108"/>
    </row>
    <row r="826" spans="24:24" ht="15.75" customHeight="1" x14ac:dyDescent="0.2">
      <c r="X826" s="108"/>
    </row>
    <row r="827" spans="24:24" ht="15.75" customHeight="1" x14ac:dyDescent="0.2">
      <c r="X827" s="108"/>
    </row>
    <row r="828" spans="24:24" ht="15.75" customHeight="1" x14ac:dyDescent="0.2">
      <c r="X828" s="108"/>
    </row>
    <row r="829" spans="24:24" ht="15.75" customHeight="1" x14ac:dyDescent="0.2">
      <c r="X829" s="108"/>
    </row>
    <row r="830" spans="24:24" ht="15.75" customHeight="1" x14ac:dyDescent="0.2">
      <c r="X830" s="108"/>
    </row>
    <row r="831" spans="24:24" ht="15.75" customHeight="1" x14ac:dyDescent="0.2">
      <c r="X831" s="108"/>
    </row>
    <row r="832" spans="24:24" ht="15.75" customHeight="1" x14ac:dyDescent="0.2">
      <c r="X832" s="108"/>
    </row>
    <row r="833" spans="24:24" ht="15.75" customHeight="1" x14ac:dyDescent="0.2">
      <c r="X833" s="108"/>
    </row>
    <row r="834" spans="24:24" ht="15.75" customHeight="1" x14ac:dyDescent="0.2">
      <c r="X834" s="108"/>
    </row>
    <row r="835" spans="24:24" ht="15.75" customHeight="1" x14ac:dyDescent="0.2">
      <c r="X835" s="108"/>
    </row>
    <row r="836" spans="24:24" ht="15.75" customHeight="1" x14ac:dyDescent="0.2">
      <c r="X836" s="108"/>
    </row>
    <row r="837" spans="24:24" ht="15.75" customHeight="1" x14ac:dyDescent="0.2">
      <c r="X837" s="108"/>
    </row>
    <row r="838" spans="24:24" ht="15.75" customHeight="1" x14ac:dyDescent="0.2">
      <c r="X838" s="108"/>
    </row>
    <row r="839" spans="24:24" ht="15.75" customHeight="1" x14ac:dyDescent="0.2">
      <c r="X839" s="108"/>
    </row>
    <row r="840" spans="24:24" ht="15.75" customHeight="1" x14ac:dyDescent="0.2">
      <c r="X840" s="108"/>
    </row>
    <row r="841" spans="24:24" ht="15.75" customHeight="1" x14ac:dyDescent="0.2">
      <c r="X841" s="108"/>
    </row>
    <row r="842" spans="24:24" ht="15.75" customHeight="1" x14ac:dyDescent="0.2">
      <c r="X842" s="108"/>
    </row>
    <row r="843" spans="24:24" ht="15.75" customHeight="1" x14ac:dyDescent="0.2">
      <c r="X843" s="108"/>
    </row>
    <row r="844" spans="24:24" ht="15.75" customHeight="1" x14ac:dyDescent="0.2">
      <c r="X844" s="108"/>
    </row>
    <row r="845" spans="24:24" ht="15.75" customHeight="1" x14ac:dyDescent="0.2">
      <c r="X845" s="108"/>
    </row>
    <row r="846" spans="24:24" ht="15.75" customHeight="1" x14ac:dyDescent="0.2">
      <c r="X846" s="108"/>
    </row>
    <row r="847" spans="24:24" ht="15.75" customHeight="1" x14ac:dyDescent="0.2">
      <c r="X847" s="108"/>
    </row>
    <row r="848" spans="24:24" ht="15.75" customHeight="1" x14ac:dyDescent="0.2">
      <c r="X848" s="108"/>
    </row>
    <row r="849" spans="24:24" ht="15.75" customHeight="1" x14ac:dyDescent="0.2">
      <c r="X849" s="108"/>
    </row>
    <row r="850" spans="24:24" ht="15.75" customHeight="1" x14ac:dyDescent="0.2">
      <c r="X850" s="108"/>
    </row>
    <row r="851" spans="24:24" ht="15.75" customHeight="1" x14ac:dyDescent="0.2">
      <c r="X851" s="108"/>
    </row>
    <row r="852" spans="24:24" ht="15.75" customHeight="1" x14ac:dyDescent="0.2">
      <c r="X852" s="108"/>
    </row>
    <row r="853" spans="24:24" ht="15.75" customHeight="1" x14ac:dyDescent="0.2">
      <c r="X853" s="108"/>
    </row>
    <row r="854" spans="24:24" ht="15.75" customHeight="1" x14ac:dyDescent="0.2">
      <c r="X854" s="108"/>
    </row>
    <row r="855" spans="24:24" ht="15.75" customHeight="1" x14ac:dyDescent="0.2">
      <c r="X855" s="108"/>
    </row>
    <row r="856" spans="24:24" ht="15.75" customHeight="1" x14ac:dyDescent="0.2">
      <c r="X856" s="108"/>
    </row>
    <row r="857" spans="24:24" ht="15.75" customHeight="1" x14ac:dyDescent="0.2">
      <c r="X857" s="108"/>
    </row>
    <row r="858" spans="24:24" ht="15.75" customHeight="1" x14ac:dyDescent="0.2">
      <c r="X858" s="108"/>
    </row>
    <row r="859" spans="24:24" ht="15.75" customHeight="1" x14ac:dyDescent="0.2">
      <c r="X859" s="108"/>
    </row>
    <row r="860" spans="24:24" ht="15.75" customHeight="1" x14ac:dyDescent="0.2">
      <c r="X860" s="108"/>
    </row>
    <row r="861" spans="24:24" ht="15.75" customHeight="1" x14ac:dyDescent="0.2">
      <c r="X861" s="108"/>
    </row>
    <row r="862" spans="24:24" ht="15.75" customHeight="1" x14ac:dyDescent="0.2">
      <c r="X862" s="108"/>
    </row>
    <row r="863" spans="24:24" ht="15.75" customHeight="1" x14ac:dyDescent="0.2">
      <c r="X863" s="108"/>
    </row>
    <row r="864" spans="24:24" ht="15.75" customHeight="1" x14ac:dyDescent="0.2">
      <c r="X864" s="108"/>
    </row>
    <row r="865" spans="24:24" ht="15.75" customHeight="1" x14ac:dyDescent="0.2">
      <c r="X865" s="108"/>
    </row>
    <row r="866" spans="24:24" ht="15.75" customHeight="1" x14ac:dyDescent="0.2">
      <c r="X866" s="108"/>
    </row>
    <row r="867" spans="24:24" ht="15.75" customHeight="1" x14ac:dyDescent="0.2">
      <c r="X867" s="108"/>
    </row>
    <row r="868" spans="24:24" ht="15.75" customHeight="1" x14ac:dyDescent="0.2">
      <c r="X868" s="108"/>
    </row>
    <row r="869" spans="24:24" ht="15.75" customHeight="1" x14ac:dyDescent="0.2">
      <c r="X869" s="108"/>
    </row>
    <row r="870" spans="24:24" ht="15.75" customHeight="1" x14ac:dyDescent="0.2">
      <c r="X870" s="108"/>
    </row>
    <row r="871" spans="24:24" ht="15.75" customHeight="1" x14ac:dyDescent="0.2">
      <c r="X871" s="108"/>
    </row>
    <row r="872" spans="24:24" ht="15.75" customHeight="1" x14ac:dyDescent="0.2">
      <c r="X872" s="108"/>
    </row>
    <row r="873" spans="24:24" ht="15.75" customHeight="1" x14ac:dyDescent="0.2">
      <c r="X873" s="108"/>
    </row>
    <row r="874" spans="24:24" ht="15.75" customHeight="1" x14ac:dyDescent="0.2">
      <c r="X874" s="108"/>
    </row>
    <row r="875" spans="24:24" ht="15.75" customHeight="1" x14ac:dyDescent="0.2">
      <c r="X875" s="108"/>
    </row>
    <row r="876" spans="24:24" ht="15.75" customHeight="1" x14ac:dyDescent="0.2">
      <c r="X876" s="108"/>
    </row>
    <row r="877" spans="24:24" ht="15.75" customHeight="1" x14ac:dyDescent="0.2">
      <c r="X877" s="108"/>
    </row>
    <row r="878" spans="24:24" ht="15.75" customHeight="1" x14ac:dyDescent="0.2">
      <c r="X878" s="108"/>
    </row>
    <row r="879" spans="24:24" ht="15.75" customHeight="1" x14ac:dyDescent="0.2">
      <c r="X879" s="108"/>
    </row>
    <row r="880" spans="24:24" ht="15.75" customHeight="1" x14ac:dyDescent="0.2">
      <c r="X880" s="108"/>
    </row>
    <row r="881" spans="24:24" ht="15.75" customHeight="1" x14ac:dyDescent="0.2">
      <c r="X881" s="108"/>
    </row>
    <row r="882" spans="24:24" ht="15.75" customHeight="1" x14ac:dyDescent="0.2">
      <c r="X882" s="108"/>
    </row>
    <row r="883" spans="24:24" ht="15.75" customHeight="1" x14ac:dyDescent="0.2">
      <c r="X883" s="108"/>
    </row>
    <row r="884" spans="24:24" ht="15.75" customHeight="1" x14ac:dyDescent="0.2">
      <c r="X884" s="108"/>
    </row>
    <row r="885" spans="24:24" ht="15.75" customHeight="1" x14ac:dyDescent="0.2">
      <c r="X885" s="108"/>
    </row>
    <row r="886" spans="24:24" ht="15.75" customHeight="1" x14ac:dyDescent="0.2">
      <c r="X886" s="108"/>
    </row>
    <row r="887" spans="24:24" ht="15.75" customHeight="1" x14ac:dyDescent="0.2">
      <c r="X887" s="108"/>
    </row>
    <row r="888" spans="24:24" ht="15.75" customHeight="1" x14ac:dyDescent="0.2">
      <c r="X888" s="108"/>
    </row>
    <row r="889" spans="24:24" ht="15.75" customHeight="1" x14ac:dyDescent="0.2">
      <c r="X889" s="108"/>
    </row>
    <row r="890" spans="24:24" ht="15.75" customHeight="1" x14ac:dyDescent="0.2">
      <c r="X890" s="108"/>
    </row>
    <row r="891" spans="24:24" ht="15.75" customHeight="1" x14ac:dyDescent="0.2">
      <c r="X891" s="108"/>
    </row>
    <row r="892" spans="24:24" ht="15.75" customHeight="1" x14ac:dyDescent="0.2">
      <c r="X892" s="108"/>
    </row>
    <row r="893" spans="24:24" ht="15.75" customHeight="1" x14ac:dyDescent="0.2">
      <c r="X893" s="108"/>
    </row>
    <row r="894" spans="24:24" ht="15.75" customHeight="1" x14ac:dyDescent="0.2">
      <c r="X894" s="108"/>
    </row>
    <row r="895" spans="24:24" ht="15.75" customHeight="1" x14ac:dyDescent="0.2">
      <c r="X895" s="108"/>
    </row>
    <row r="896" spans="24:24" ht="15.75" customHeight="1" x14ac:dyDescent="0.2">
      <c r="X896" s="108"/>
    </row>
    <row r="897" spans="24:24" ht="15.75" customHeight="1" x14ac:dyDescent="0.2">
      <c r="X897" s="108"/>
    </row>
    <row r="898" spans="24:24" ht="15.75" customHeight="1" x14ac:dyDescent="0.2">
      <c r="X898" s="108"/>
    </row>
    <row r="899" spans="24:24" ht="15.75" customHeight="1" x14ac:dyDescent="0.2">
      <c r="X899" s="108"/>
    </row>
    <row r="900" spans="24:24" ht="15.75" customHeight="1" x14ac:dyDescent="0.2">
      <c r="X900" s="108"/>
    </row>
    <row r="901" spans="24:24" ht="15.75" customHeight="1" x14ac:dyDescent="0.2">
      <c r="X901" s="108"/>
    </row>
    <row r="902" spans="24:24" ht="15.75" customHeight="1" x14ac:dyDescent="0.2">
      <c r="X902" s="108"/>
    </row>
    <row r="903" spans="24:24" ht="15.75" customHeight="1" x14ac:dyDescent="0.2">
      <c r="X903" s="108"/>
    </row>
    <row r="904" spans="24:24" ht="15.75" customHeight="1" x14ac:dyDescent="0.2">
      <c r="X904" s="108"/>
    </row>
    <row r="905" spans="24:24" ht="15.75" customHeight="1" x14ac:dyDescent="0.2">
      <c r="X905" s="108"/>
    </row>
    <row r="906" spans="24:24" ht="15.75" customHeight="1" x14ac:dyDescent="0.2">
      <c r="X906" s="108"/>
    </row>
    <row r="907" spans="24:24" ht="15.75" customHeight="1" x14ac:dyDescent="0.2">
      <c r="X907" s="108"/>
    </row>
    <row r="908" spans="24:24" ht="15.75" customHeight="1" x14ac:dyDescent="0.2">
      <c r="X908" s="108"/>
    </row>
    <row r="909" spans="24:24" ht="15.75" customHeight="1" x14ac:dyDescent="0.2">
      <c r="X909" s="108"/>
    </row>
    <row r="910" spans="24:24" ht="15.75" customHeight="1" x14ac:dyDescent="0.2">
      <c r="X910" s="108"/>
    </row>
    <row r="911" spans="24:24" ht="15.75" customHeight="1" x14ac:dyDescent="0.2">
      <c r="X911" s="108"/>
    </row>
    <row r="912" spans="24:24" ht="15.75" customHeight="1" x14ac:dyDescent="0.2">
      <c r="X912" s="108"/>
    </row>
    <row r="913" spans="24:24" ht="15.75" customHeight="1" x14ac:dyDescent="0.2">
      <c r="X913" s="108"/>
    </row>
    <row r="914" spans="24:24" ht="15.75" customHeight="1" x14ac:dyDescent="0.2">
      <c r="X914" s="108"/>
    </row>
    <row r="915" spans="24:24" ht="15.75" customHeight="1" x14ac:dyDescent="0.2">
      <c r="X915" s="108"/>
    </row>
    <row r="916" spans="24:24" ht="15.75" customHeight="1" x14ac:dyDescent="0.2">
      <c r="X916" s="108"/>
    </row>
    <row r="917" spans="24:24" ht="15.75" customHeight="1" x14ac:dyDescent="0.2">
      <c r="X917" s="108"/>
    </row>
    <row r="918" spans="24:24" ht="15.75" customHeight="1" x14ac:dyDescent="0.2">
      <c r="X918" s="108"/>
    </row>
    <row r="919" spans="24:24" ht="15.75" customHeight="1" x14ac:dyDescent="0.2">
      <c r="X919" s="108"/>
    </row>
    <row r="920" spans="24:24" ht="15.75" customHeight="1" x14ac:dyDescent="0.2">
      <c r="X920" s="108"/>
    </row>
    <row r="921" spans="24:24" ht="15.75" customHeight="1" x14ac:dyDescent="0.2">
      <c r="X921" s="108"/>
    </row>
    <row r="922" spans="24:24" ht="15.75" customHeight="1" x14ac:dyDescent="0.2">
      <c r="X922" s="108"/>
    </row>
    <row r="923" spans="24:24" ht="15.75" customHeight="1" x14ac:dyDescent="0.2">
      <c r="X923" s="108"/>
    </row>
    <row r="924" spans="24:24" ht="15.75" customHeight="1" x14ac:dyDescent="0.2">
      <c r="X924" s="108"/>
    </row>
    <row r="925" spans="24:24" ht="15.75" customHeight="1" x14ac:dyDescent="0.2">
      <c r="X925" s="108"/>
    </row>
    <row r="926" spans="24:24" ht="15.75" customHeight="1" x14ac:dyDescent="0.2">
      <c r="X926" s="108"/>
    </row>
    <row r="927" spans="24:24" ht="15.75" customHeight="1" x14ac:dyDescent="0.2">
      <c r="X927" s="108"/>
    </row>
    <row r="928" spans="24:24" ht="15.75" customHeight="1" x14ac:dyDescent="0.2">
      <c r="X928" s="108"/>
    </row>
    <row r="929" spans="2:24" ht="15.75" customHeight="1" x14ac:dyDescent="0.2">
      <c r="X929" s="108"/>
    </row>
    <row r="930" spans="2:24" ht="15.75" customHeight="1" x14ac:dyDescent="0.2">
      <c r="X930" s="108"/>
    </row>
    <row r="931" spans="2:24" ht="15.75" customHeight="1" x14ac:dyDescent="0.2">
      <c r="X931" s="108"/>
    </row>
    <row r="932" spans="2:24" ht="15.75" customHeight="1" x14ac:dyDescent="0.2">
      <c r="X932" s="108"/>
    </row>
    <row r="933" spans="2:24" ht="15.75" customHeight="1" x14ac:dyDescent="0.2">
      <c r="X933" s="108"/>
    </row>
    <row r="934" spans="2:24" ht="15.75" customHeight="1" x14ac:dyDescent="0.2">
      <c r="X934" s="108"/>
    </row>
    <row r="935" spans="2:24" ht="15.75" customHeight="1" x14ac:dyDescent="0.2">
      <c r="X935" s="108"/>
    </row>
    <row r="936" spans="2:24" ht="15.75" customHeight="1" x14ac:dyDescent="0.2">
      <c r="X936" s="108"/>
    </row>
    <row r="937" spans="2:24" ht="15.75" customHeight="1" x14ac:dyDescent="0.2">
      <c r="B937" s="160"/>
      <c r="X937" s="108"/>
    </row>
    <row r="938" spans="2:24" ht="15.75" customHeight="1" x14ac:dyDescent="0.2">
      <c r="B938" s="160"/>
      <c r="X938" s="108"/>
    </row>
    <row r="939" spans="2:24" ht="15.75" customHeight="1" x14ac:dyDescent="0.2">
      <c r="B939" s="160"/>
      <c r="X939" s="108"/>
    </row>
    <row r="940" spans="2:24" ht="15.75" customHeight="1" x14ac:dyDescent="0.2">
      <c r="B940" s="160"/>
      <c r="X940" s="108"/>
    </row>
    <row r="941" spans="2:24" ht="15.75" customHeight="1" x14ac:dyDescent="0.2">
      <c r="B941" s="160"/>
      <c r="X941" s="108"/>
    </row>
    <row r="942" spans="2:24" ht="15.75" customHeight="1" x14ac:dyDescent="0.2">
      <c r="B942" s="160"/>
      <c r="X942" s="108"/>
    </row>
    <row r="943" spans="2:24" ht="15.75" customHeight="1" x14ac:dyDescent="0.2">
      <c r="B943" s="160"/>
      <c r="X943" s="108"/>
    </row>
    <row r="944" spans="2:24" ht="15.75" customHeight="1" x14ac:dyDescent="0.2">
      <c r="B944" s="160"/>
      <c r="X944" s="108"/>
    </row>
    <row r="945" spans="2:25" ht="15.75" customHeight="1" x14ac:dyDescent="0.2">
      <c r="B945" s="160"/>
      <c r="X945" s="108"/>
    </row>
    <row r="946" spans="2:25" ht="15.75" customHeight="1" x14ac:dyDescent="0.2">
      <c r="B946" s="160"/>
      <c r="X946" s="108"/>
    </row>
    <row r="947" spans="2:25" ht="15.75" customHeight="1" x14ac:dyDescent="0.2">
      <c r="B947" s="160"/>
      <c r="X947" s="108"/>
    </row>
    <row r="948" spans="2:25" ht="15.75" customHeight="1" x14ac:dyDescent="0.2">
      <c r="B948" s="160"/>
      <c r="X948" s="108"/>
    </row>
    <row r="949" spans="2:25" ht="15.75" customHeight="1" x14ac:dyDescent="0.2">
      <c r="B949" s="160"/>
      <c r="X949" s="108"/>
    </row>
    <row r="950" spans="2:25" ht="15.75" customHeight="1" x14ac:dyDescent="0.2">
      <c r="B950" s="160"/>
      <c r="X950" s="108"/>
    </row>
    <row r="951" spans="2:25" ht="15.75" customHeight="1" x14ac:dyDescent="0.25">
      <c r="B951" s="164"/>
      <c r="C951" s="164"/>
      <c r="D951" s="164"/>
      <c r="E951" s="165"/>
      <c r="F951" s="164"/>
      <c r="G951" s="164"/>
      <c r="H951" s="164"/>
      <c r="I951" s="164"/>
      <c r="J951" s="164"/>
      <c r="K951" s="164"/>
      <c r="L951" s="164"/>
      <c r="M951" s="164"/>
      <c r="N951" s="165"/>
      <c r="O951" s="165"/>
      <c r="P951" s="165"/>
      <c r="Q951" s="165"/>
      <c r="R951" s="165"/>
      <c r="S951" s="165"/>
      <c r="T951" s="165"/>
      <c r="U951" s="165"/>
      <c r="V951" s="165"/>
      <c r="W951" s="165"/>
      <c r="X951" s="164"/>
      <c r="Y951" s="164"/>
    </row>
    <row r="952" spans="2:25" ht="15.75" customHeight="1" x14ac:dyDescent="0.25">
      <c r="B952" s="164"/>
      <c r="C952" s="164"/>
      <c r="D952" s="164"/>
      <c r="E952" s="165"/>
      <c r="F952" s="164"/>
      <c r="G952" s="164"/>
      <c r="H952" s="164"/>
      <c r="I952" s="164"/>
      <c r="J952" s="164"/>
      <c r="K952" s="164"/>
      <c r="L952" s="164"/>
      <c r="M952" s="164"/>
      <c r="N952" s="165"/>
      <c r="O952" s="165"/>
      <c r="P952" s="165"/>
      <c r="Q952" s="165"/>
      <c r="R952" s="165"/>
      <c r="S952" s="165"/>
      <c r="T952" s="165"/>
      <c r="U952" s="165"/>
      <c r="V952" s="165"/>
      <c r="W952" s="165"/>
      <c r="X952" s="164"/>
      <c r="Y952" s="164"/>
    </row>
    <row r="953" spans="2:25" ht="15.75" customHeight="1" x14ac:dyDescent="0.25">
      <c r="B953" s="164"/>
      <c r="C953" s="164"/>
      <c r="D953" s="164"/>
      <c r="E953" s="165"/>
      <c r="F953" s="164"/>
      <c r="G953" s="164"/>
      <c r="H953" s="164"/>
      <c r="I953" s="164"/>
      <c r="J953" s="164"/>
      <c r="K953" s="164"/>
      <c r="L953" s="164"/>
      <c r="M953" s="164"/>
      <c r="N953" s="165"/>
      <c r="O953" s="165"/>
      <c r="P953" s="165"/>
      <c r="Q953" s="165"/>
      <c r="R953" s="165"/>
      <c r="S953" s="165"/>
      <c r="T953" s="165"/>
      <c r="U953" s="165"/>
      <c r="V953" s="165"/>
      <c r="W953" s="165"/>
      <c r="X953" s="164"/>
      <c r="Y953" s="164"/>
    </row>
    <row r="954" spans="2:25" ht="15.75" customHeight="1" x14ac:dyDescent="0.2">
      <c r="B954" s="145"/>
      <c r="C954" s="146"/>
      <c r="D954" s="146"/>
      <c r="F954" s="146"/>
      <c r="G954" s="146"/>
      <c r="H954" s="146"/>
      <c r="I954" s="146"/>
      <c r="J954" s="146"/>
      <c r="K954" s="146"/>
      <c r="L954" s="146"/>
      <c r="M954" s="146"/>
      <c r="X954" s="147"/>
      <c r="Y954" s="146"/>
    </row>
    <row r="955" spans="2:25" ht="15.75" customHeight="1" x14ac:dyDescent="0.2">
      <c r="B955" s="145"/>
      <c r="C955" s="146"/>
      <c r="D955" s="146"/>
      <c r="F955" s="146"/>
      <c r="G955" s="146"/>
      <c r="H955" s="146"/>
      <c r="I955" s="146"/>
      <c r="J955" s="146"/>
      <c r="K955" s="146"/>
      <c r="L955" s="146"/>
      <c r="M955" s="146"/>
      <c r="X955" s="147"/>
      <c r="Y955" s="146"/>
    </row>
    <row r="956" spans="2:25" ht="15.75" customHeight="1" x14ac:dyDescent="0.2">
      <c r="B956" s="160"/>
    </row>
    <row r="957" spans="2:25" ht="15.75" customHeight="1" x14ac:dyDescent="0.2">
      <c r="B957" s="160"/>
    </row>
    <row r="958" spans="2:25" ht="15.75" customHeight="1" x14ac:dyDescent="0.2">
      <c r="B958" s="160"/>
    </row>
    <row r="959" spans="2:25" ht="15.75" customHeight="1" x14ac:dyDescent="0.2">
      <c r="B959" s="160"/>
    </row>
    <row r="960" spans="2:25" ht="15.75" customHeight="1" x14ac:dyDescent="0.2">
      <c r="B960" s="160"/>
    </row>
    <row r="961" spans="2:2" ht="15.75" customHeight="1" x14ac:dyDescent="0.2">
      <c r="B961" s="160"/>
    </row>
    <row r="962" spans="2:2" ht="15.75" customHeight="1" x14ac:dyDescent="0.2">
      <c r="B962" s="160"/>
    </row>
    <row r="963" spans="2:2" ht="15.75" customHeight="1" x14ac:dyDescent="0.2">
      <c r="B963" s="160"/>
    </row>
    <row r="964" spans="2:2" ht="15.75" customHeight="1" x14ac:dyDescent="0.2">
      <c r="B964" s="160"/>
    </row>
    <row r="965" spans="2:2" ht="15.75" customHeight="1" x14ac:dyDescent="0.2">
      <c r="B965" s="160"/>
    </row>
    <row r="966" spans="2:2" ht="15.75" customHeight="1" x14ac:dyDescent="0.2">
      <c r="B966" s="160"/>
    </row>
    <row r="967" spans="2:2" ht="15.75" customHeight="1" x14ac:dyDescent="0.2">
      <c r="B967" s="160"/>
    </row>
    <row r="968" spans="2:2" ht="15.75" customHeight="1" x14ac:dyDescent="0.2">
      <c r="B968" s="160"/>
    </row>
    <row r="969" spans="2:2" ht="15.75" customHeight="1" x14ac:dyDescent="0.2">
      <c r="B969" s="160"/>
    </row>
    <row r="970" spans="2:2" ht="15.75" customHeight="1" x14ac:dyDescent="0.2">
      <c r="B970" s="160"/>
    </row>
    <row r="971" spans="2:2" ht="15.75" customHeight="1" x14ac:dyDescent="0.2">
      <c r="B971" s="160"/>
    </row>
    <row r="972" spans="2:2" ht="15.75" customHeight="1" x14ac:dyDescent="0.2">
      <c r="B972" s="160"/>
    </row>
    <row r="973" spans="2:2" ht="15.75" customHeight="1" x14ac:dyDescent="0.2">
      <c r="B973" s="160"/>
    </row>
    <row r="974" spans="2:2" ht="15.75" customHeight="1" x14ac:dyDescent="0.2">
      <c r="B974" s="160"/>
    </row>
    <row r="975" spans="2:2" ht="15.75" customHeight="1" x14ac:dyDescent="0.2">
      <c r="B975" s="160"/>
    </row>
    <row r="976" spans="2:2" ht="15.75" customHeight="1" x14ac:dyDescent="0.2">
      <c r="B976" s="160"/>
    </row>
    <row r="977" spans="2:2" ht="15.75" customHeight="1" x14ac:dyDescent="0.2">
      <c r="B977" s="160"/>
    </row>
    <row r="978" spans="2:2" ht="15.75" customHeight="1" x14ac:dyDescent="0.2">
      <c r="B978" s="160"/>
    </row>
    <row r="979" spans="2:2" ht="15.75" customHeight="1" x14ac:dyDescent="0.2">
      <c r="B979" s="160"/>
    </row>
    <row r="980" spans="2:2" ht="15.75" customHeight="1" x14ac:dyDescent="0.2">
      <c r="B980" s="160"/>
    </row>
    <row r="981" spans="2:2" ht="15.75" customHeight="1" x14ac:dyDescent="0.2">
      <c r="B981" s="160"/>
    </row>
    <row r="982" spans="2:2" ht="15.75" customHeight="1" x14ac:dyDescent="0.2">
      <c r="B982" s="160"/>
    </row>
    <row r="983" spans="2:2" ht="15.75" customHeight="1" x14ac:dyDescent="0.2">
      <c r="B983" s="160"/>
    </row>
    <row r="984" spans="2:2" ht="15.75" customHeight="1" x14ac:dyDescent="0.2">
      <c r="B984" s="160"/>
    </row>
    <row r="985" spans="2:2" ht="15.75" customHeight="1" x14ac:dyDescent="0.2">
      <c r="B985" s="160"/>
    </row>
    <row r="986" spans="2:2" ht="15.75" customHeight="1" x14ac:dyDescent="0.2">
      <c r="B986" s="160"/>
    </row>
    <row r="987" spans="2:2" ht="15.75" customHeight="1" x14ac:dyDescent="0.2">
      <c r="B987" s="160"/>
    </row>
    <row r="988" spans="2:2" ht="15.75" customHeight="1" x14ac:dyDescent="0.2">
      <c r="B988" s="160"/>
    </row>
    <row r="989" spans="2:2" ht="15.75" customHeight="1" x14ac:dyDescent="0.2">
      <c r="B989" s="160"/>
    </row>
    <row r="990" spans="2:2" ht="15.75" customHeight="1" x14ac:dyDescent="0.2">
      <c r="B990" s="160"/>
    </row>
    <row r="991" spans="2:2" ht="15.75" customHeight="1" x14ac:dyDescent="0.2">
      <c r="B991" s="160"/>
    </row>
    <row r="992" spans="2:2" ht="15.75" customHeight="1" x14ac:dyDescent="0.2">
      <c r="B992" s="160"/>
    </row>
    <row r="993" spans="2:2" ht="15.75" customHeight="1" x14ac:dyDescent="0.2">
      <c r="B993" s="160"/>
    </row>
    <row r="994" spans="2:2" ht="15.75" customHeight="1" x14ac:dyDescent="0.2">
      <c r="B994" s="160"/>
    </row>
    <row r="995" spans="2:2" ht="15.75" customHeight="1" x14ac:dyDescent="0.2">
      <c r="B995" s="160"/>
    </row>
    <row r="996" spans="2:2" ht="15.75" customHeight="1" x14ac:dyDescent="0.2">
      <c r="B996" s="160"/>
    </row>
    <row r="997" spans="2:2" ht="15.75" customHeight="1" x14ac:dyDescent="0.2">
      <c r="B997" s="160"/>
    </row>
    <row r="998" spans="2:2" ht="15.75" customHeight="1" x14ac:dyDescent="0.2">
      <c r="B998" s="160"/>
    </row>
    <row r="999" spans="2:2" ht="15.75" customHeight="1" x14ac:dyDescent="0.2">
      <c r="B999" s="160"/>
    </row>
    <row r="1000" spans="2:2" ht="15.75" customHeight="1" x14ac:dyDescent="0.2">
      <c r="B1000" s="160"/>
    </row>
    <row r="1001" spans="2:2" ht="15.75" customHeight="1" x14ac:dyDescent="0.2">
      <c r="B1001" s="160"/>
    </row>
    <row r="1002" spans="2:2" ht="15.75" customHeight="1" x14ac:dyDescent="0.2">
      <c r="B1002" s="160"/>
    </row>
  </sheetData>
  <sheetProtection formatCells="0" selectLockedCells="1" autoFilter="0"/>
  <mergeCells count="10">
    <mergeCell ref="B3:Y3"/>
    <mergeCell ref="B2:Y2"/>
    <mergeCell ref="B4:Y4"/>
    <mergeCell ref="B9:Y9"/>
    <mergeCell ref="B14:Y14"/>
    <mergeCell ref="B25:Y25"/>
    <mergeCell ref="B24:Y24"/>
    <mergeCell ref="B23:Y23"/>
    <mergeCell ref="B22:Y22"/>
    <mergeCell ref="B19:Y19"/>
  </mergeCells>
  <printOptions horizontalCentered="1"/>
  <pageMargins left="0.25" right="0.25" top="0.75" bottom="0.75" header="0.3" footer="0.3"/>
  <pageSetup paperSize="9" scale="50" orientation="portrait" r:id="rId1"/>
  <headerFooter alignWithMargins="0"/>
  <rowBreaks count="1" manualBreakCount="1">
    <brk id="21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theme="9"/>
    <pageSetUpPr fitToPage="1"/>
  </sheetPr>
  <dimension ref="B1:Y941"/>
  <sheetViews>
    <sheetView view="pageBreakPreview" zoomScale="80" zoomScaleNormal="70" zoomScaleSheetLayoutView="80" workbookViewId="0">
      <pane ySplit="1" topLeftCell="A2" activePane="bottomLeft" state="frozen"/>
      <selection activeCell="K110" sqref="K110"/>
      <selection pane="bottomLeft" activeCell="B5" sqref="B5:Y5"/>
    </sheetView>
  </sheetViews>
  <sheetFormatPr defaultRowHeight="15.75" customHeight="1" x14ac:dyDescent="0.2"/>
  <cols>
    <col min="1" max="1" width="2.140625" style="109" customWidth="1"/>
    <col min="2" max="2" width="5.7109375" style="111" customWidth="1"/>
    <col min="3" max="3" width="13.7109375" style="109" customWidth="1"/>
    <col min="4" max="4" width="23.7109375" style="109" customWidth="1"/>
    <col min="5" max="23" width="7" style="109" customWidth="1"/>
    <col min="24" max="24" width="7" style="144" customWidth="1"/>
    <col min="25" max="25" width="15.7109375" style="109" customWidth="1"/>
    <col min="26" max="16384" width="9.140625" style="109"/>
  </cols>
  <sheetData>
    <row r="1" spans="2:25" s="110" customFormat="1" ht="30" customHeight="1" thickBot="1" x14ac:dyDescent="0.25">
      <c r="B1" s="112" t="s">
        <v>0</v>
      </c>
      <c r="C1" s="121" t="s">
        <v>29</v>
      </c>
      <c r="D1" s="113" t="s">
        <v>33</v>
      </c>
      <c r="E1" s="128" t="s">
        <v>25</v>
      </c>
      <c r="F1" s="128" t="s">
        <v>7</v>
      </c>
      <c r="G1" s="128" t="s">
        <v>8</v>
      </c>
      <c r="H1" s="128" t="s">
        <v>2</v>
      </c>
      <c r="I1" s="128" t="s">
        <v>13</v>
      </c>
      <c r="J1" s="128" t="s">
        <v>26</v>
      </c>
      <c r="K1" s="113" t="s">
        <v>3</v>
      </c>
      <c r="L1" s="113" t="s">
        <v>1</v>
      </c>
      <c r="M1" s="113" t="s">
        <v>11</v>
      </c>
      <c r="N1" s="113" t="s">
        <v>27</v>
      </c>
      <c r="O1" s="113" t="s">
        <v>60</v>
      </c>
      <c r="P1" s="113" t="s">
        <v>61</v>
      </c>
      <c r="Q1" s="113" t="s">
        <v>62</v>
      </c>
      <c r="R1" s="113" t="s">
        <v>68</v>
      </c>
      <c r="S1" s="113" t="s">
        <v>63</v>
      </c>
      <c r="T1" s="113" t="s">
        <v>64</v>
      </c>
      <c r="U1" s="183" t="s">
        <v>67</v>
      </c>
      <c r="V1" s="183" t="s">
        <v>69</v>
      </c>
      <c r="W1" s="161" t="s">
        <v>65</v>
      </c>
      <c r="X1" s="129" t="s">
        <v>14</v>
      </c>
      <c r="Y1" s="155" t="s">
        <v>59</v>
      </c>
    </row>
    <row r="2" spans="2:25" s="110" customFormat="1" ht="30" customHeight="1" x14ac:dyDescent="0.4">
      <c r="B2" s="196" t="str">
        <f>Главная!A1 &amp; " за " &amp; Главная!A2 &amp; " " &amp; Главная!G2</f>
        <v>Ведомость контрольных занятий за апрель 2014 года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211"/>
      <c r="Y2" s="196"/>
    </row>
    <row r="3" spans="2:25" s="110" customFormat="1" ht="30" customHeight="1" x14ac:dyDescent="0.4">
      <c r="B3" s="196" t="s">
        <v>47</v>
      </c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211"/>
      <c r="Y3" s="196"/>
    </row>
    <row r="4" spans="2:25" s="110" customFormat="1" ht="15.75" customHeight="1" thickBot="1" x14ac:dyDescent="0.45"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5" spans="2:25" ht="30" customHeight="1" thickBot="1" x14ac:dyDescent="0.25">
      <c r="B5" s="141" t="s">
        <v>0</v>
      </c>
      <c r="C5" s="151" t="s">
        <v>29</v>
      </c>
      <c r="D5" s="152" t="s">
        <v>33</v>
      </c>
      <c r="E5" s="153" t="s">
        <v>25</v>
      </c>
      <c r="F5" s="154" t="s">
        <v>7</v>
      </c>
      <c r="G5" s="154" t="s">
        <v>8</v>
      </c>
      <c r="H5" s="154" t="s">
        <v>2</v>
      </c>
      <c r="I5" s="154" t="s">
        <v>13</v>
      </c>
      <c r="J5" s="154" t="s">
        <v>26</v>
      </c>
      <c r="K5" s="152" t="s">
        <v>3</v>
      </c>
      <c r="L5" s="152" t="s">
        <v>1</v>
      </c>
      <c r="M5" s="152" t="s">
        <v>11</v>
      </c>
      <c r="N5" s="152" t="s">
        <v>27</v>
      </c>
      <c r="O5" s="152" t="s">
        <v>60</v>
      </c>
      <c r="P5" s="152" t="s">
        <v>61</v>
      </c>
      <c r="Q5" s="152" t="s">
        <v>62</v>
      </c>
      <c r="R5" s="152" t="s">
        <v>68</v>
      </c>
      <c r="S5" s="152" t="s">
        <v>63</v>
      </c>
      <c r="T5" s="152" t="s">
        <v>64</v>
      </c>
      <c r="U5" s="184" t="s">
        <v>67</v>
      </c>
      <c r="V5" s="184" t="s">
        <v>69</v>
      </c>
      <c r="W5" s="177" t="s">
        <v>65</v>
      </c>
      <c r="X5" s="163" t="s">
        <v>14</v>
      </c>
      <c r="Y5" s="162" t="s">
        <v>59</v>
      </c>
    </row>
    <row r="6" spans="2:25" ht="15.75" customHeight="1" x14ac:dyDescent="0.2">
      <c r="B6" s="179"/>
      <c r="C6" s="134"/>
      <c r="D6" s="176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78"/>
      <c r="Y6" s="180"/>
    </row>
    <row r="7" spans="2:25" ht="15.75" customHeight="1" x14ac:dyDescent="0.2"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95"/>
    </row>
    <row r="8" spans="2:25" ht="36" customHeight="1" x14ac:dyDescent="0.2">
      <c r="B8" s="198" t="e">
        <f>Подпись.Должность</f>
        <v>#REF!</v>
      </c>
      <c r="C8" s="198"/>
      <c r="D8" s="198"/>
      <c r="E8" s="198"/>
      <c r="F8" s="198"/>
      <c r="G8" s="198"/>
      <c r="H8" s="198"/>
      <c r="I8" s="198"/>
      <c r="J8" s="198"/>
      <c r="K8" s="198"/>
      <c r="L8" s="198"/>
      <c r="M8" s="198"/>
      <c r="N8" s="198"/>
      <c r="O8" s="198"/>
      <c r="P8" s="198"/>
      <c r="Q8" s="198"/>
      <c r="R8" s="198"/>
      <c r="S8" s="198"/>
      <c r="T8" s="198"/>
      <c r="U8" s="198"/>
      <c r="V8" s="198"/>
      <c r="W8" s="198"/>
      <c r="X8" s="198"/>
      <c r="Y8" s="198"/>
    </row>
    <row r="9" spans="2:25" ht="15.75" customHeight="1" x14ac:dyDescent="0.2">
      <c r="B9" s="199" t="e">
        <f>Подпись.Звание</f>
        <v>#REF!</v>
      </c>
      <c r="C9" s="199"/>
      <c r="D9" s="199"/>
      <c r="E9" s="199"/>
      <c r="F9" s="199"/>
      <c r="G9" s="199"/>
      <c r="H9" s="199"/>
      <c r="I9" s="199"/>
      <c r="J9" s="199"/>
      <c r="K9" s="199"/>
      <c r="L9" s="199"/>
      <c r="M9" s="199"/>
      <c r="N9" s="199"/>
      <c r="O9" s="199"/>
      <c r="P9" s="199"/>
      <c r="Q9" s="199"/>
      <c r="R9" s="199"/>
      <c r="S9" s="199"/>
      <c r="T9" s="199"/>
      <c r="U9" s="199"/>
      <c r="V9" s="199"/>
      <c r="W9" s="199"/>
      <c r="X9" s="199"/>
      <c r="Y9" s="199"/>
    </row>
    <row r="10" spans="2:25" ht="15.75" customHeight="1" x14ac:dyDescent="0.2">
      <c r="B10" s="194" t="e">
        <f>Подпись.ИФамилия</f>
        <v>#REF!</v>
      </c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4"/>
      <c r="N10" s="194"/>
      <c r="O10" s="194"/>
      <c r="P10" s="194"/>
      <c r="Q10" s="194"/>
      <c r="R10" s="194"/>
      <c r="S10" s="194"/>
      <c r="T10" s="194"/>
      <c r="U10" s="194"/>
      <c r="V10" s="194"/>
      <c r="W10" s="194"/>
      <c r="X10" s="194"/>
      <c r="Y10" s="194"/>
    </row>
    <row r="11" spans="2:25" ht="15.75" customHeight="1" x14ac:dyDescent="0.2">
      <c r="B11" s="138"/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9"/>
      <c r="O11" s="175"/>
      <c r="P11" s="175"/>
      <c r="Q11" s="175"/>
      <c r="R11" s="182"/>
      <c r="S11" s="175"/>
      <c r="T11" s="175"/>
      <c r="U11" s="181"/>
      <c r="V11" s="185"/>
      <c r="W11" s="175"/>
      <c r="X11" s="138"/>
      <c r="Y11" s="138"/>
    </row>
    <row r="12" spans="2:25" ht="15.75" customHeight="1" x14ac:dyDescent="0.2">
      <c r="B12" s="198"/>
      <c r="C12" s="199"/>
      <c r="D12" s="199"/>
      <c r="E12" s="199"/>
      <c r="F12" s="199"/>
      <c r="G12" s="199"/>
      <c r="H12" s="199"/>
      <c r="I12" s="199"/>
      <c r="J12" s="199"/>
      <c r="K12" s="199"/>
      <c r="L12" s="199"/>
      <c r="M12" s="199"/>
      <c r="N12" s="210"/>
      <c r="O12" s="210"/>
      <c r="P12" s="210"/>
      <c r="Q12" s="210"/>
      <c r="R12" s="210"/>
      <c r="S12" s="210"/>
      <c r="T12" s="210"/>
      <c r="U12" s="210"/>
      <c r="V12" s="210"/>
      <c r="W12" s="210"/>
      <c r="X12" s="199"/>
      <c r="Y12" s="199"/>
    </row>
    <row r="13" spans="2:25" ht="15.75" customHeight="1" x14ac:dyDescent="0.2">
      <c r="B13" s="199"/>
      <c r="C13" s="199"/>
      <c r="D13" s="199"/>
      <c r="E13" s="199"/>
      <c r="F13" s="199"/>
      <c r="G13" s="199"/>
      <c r="H13" s="199"/>
      <c r="I13" s="199"/>
      <c r="J13" s="199"/>
      <c r="K13" s="199"/>
      <c r="L13" s="199"/>
      <c r="M13" s="199"/>
      <c r="N13" s="210"/>
      <c r="O13" s="210"/>
      <c r="P13" s="210"/>
      <c r="Q13" s="210"/>
      <c r="R13" s="210"/>
      <c r="S13" s="210"/>
      <c r="T13" s="210"/>
      <c r="U13" s="210"/>
      <c r="V13" s="210"/>
      <c r="W13" s="210"/>
      <c r="X13" s="199"/>
      <c r="Y13" s="199"/>
    </row>
    <row r="14" spans="2:25" ht="15.75" customHeight="1" x14ac:dyDescent="0.2">
      <c r="B14" s="194"/>
      <c r="C14" s="194"/>
      <c r="D14" s="194"/>
      <c r="E14" s="194"/>
      <c r="F14" s="194"/>
      <c r="G14" s="194"/>
      <c r="H14" s="194"/>
      <c r="I14" s="194"/>
      <c r="J14" s="194"/>
      <c r="K14" s="194"/>
      <c r="L14" s="194"/>
      <c r="M14" s="194"/>
      <c r="N14" s="210"/>
      <c r="O14" s="210"/>
      <c r="P14" s="210"/>
      <c r="Q14" s="210"/>
      <c r="R14" s="210"/>
      <c r="S14" s="210"/>
      <c r="T14" s="210"/>
      <c r="U14" s="210"/>
      <c r="V14" s="210"/>
      <c r="W14" s="210"/>
      <c r="X14" s="194"/>
      <c r="Y14" s="194"/>
    </row>
    <row r="15" spans="2:25" ht="15.75" customHeight="1" x14ac:dyDescent="0.2">
      <c r="X15" s="108"/>
    </row>
    <row r="16" spans="2:25" ht="15.75" customHeight="1" x14ac:dyDescent="0.2">
      <c r="X16" s="108"/>
    </row>
    <row r="17" spans="24:24" ht="15.75" customHeight="1" x14ac:dyDescent="0.2">
      <c r="X17" s="108"/>
    </row>
    <row r="18" spans="24:24" ht="15.75" customHeight="1" x14ac:dyDescent="0.2">
      <c r="X18" s="108"/>
    </row>
    <row r="19" spans="24:24" ht="15.75" customHeight="1" x14ac:dyDescent="0.2">
      <c r="X19" s="108"/>
    </row>
    <row r="20" spans="24:24" ht="15.75" customHeight="1" x14ac:dyDescent="0.2">
      <c r="X20" s="108"/>
    </row>
    <row r="21" spans="24:24" ht="15.75" customHeight="1" x14ac:dyDescent="0.2">
      <c r="X21" s="108"/>
    </row>
    <row r="22" spans="24:24" ht="15.75" customHeight="1" x14ac:dyDescent="0.2">
      <c r="X22" s="108"/>
    </row>
    <row r="23" spans="24:24" ht="15.75" customHeight="1" x14ac:dyDescent="0.2">
      <c r="X23" s="108"/>
    </row>
    <row r="24" spans="24:24" ht="15.75" customHeight="1" x14ac:dyDescent="0.2">
      <c r="X24" s="108"/>
    </row>
    <row r="25" spans="24:24" ht="15.75" customHeight="1" x14ac:dyDescent="0.2">
      <c r="X25" s="108"/>
    </row>
    <row r="26" spans="24:24" ht="15.75" customHeight="1" x14ac:dyDescent="0.2">
      <c r="X26" s="108"/>
    </row>
    <row r="27" spans="24:24" ht="15.75" customHeight="1" x14ac:dyDescent="0.2">
      <c r="X27" s="108"/>
    </row>
    <row r="28" spans="24:24" ht="15.75" customHeight="1" x14ac:dyDescent="0.2">
      <c r="X28" s="108"/>
    </row>
    <row r="29" spans="24:24" ht="15.75" customHeight="1" x14ac:dyDescent="0.2">
      <c r="X29" s="108"/>
    </row>
    <row r="30" spans="24:24" ht="15.75" customHeight="1" x14ac:dyDescent="0.2">
      <c r="X30" s="108"/>
    </row>
    <row r="31" spans="24:24" ht="15.75" customHeight="1" x14ac:dyDescent="0.2">
      <c r="X31" s="108"/>
    </row>
    <row r="32" spans="24:24" ht="15.75" customHeight="1" x14ac:dyDescent="0.2">
      <c r="X32" s="108"/>
    </row>
    <row r="33" spans="24:24" ht="15.75" customHeight="1" x14ac:dyDescent="0.2">
      <c r="X33" s="108"/>
    </row>
    <row r="34" spans="24:24" ht="15.75" customHeight="1" x14ac:dyDescent="0.2">
      <c r="X34" s="108"/>
    </row>
    <row r="35" spans="24:24" ht="15.75" customHeight="1" x14ac:dyDescent="0.2">
      <c r="X35" s="108"/>
    </row>
    <row r="36" spans="24:24" ht="15.75" customHeight="1" x14ac:dyDescent="0.2">
      <c r="X36" s="108"/>
    </row>
    <row r="37" spans="24:24" ht="15.75" customHeight="1" x14ac:dyDescent="0.2">
      <c r="X37" s="108"/>
    </row>
    <row r="38" spans="24:24" ht="15.75" customHeight="1" x14ac:dyDescent="0.2">
      <c r="X38" s="108"/>
    </row>
    <row r="39" spans="24:24" ht="15.75" customHeight="1" x14ac:dyDescent="0.2">
      <c r="X39" s="108"/>
    </row>
    <row r="40" spans="24:24" ht="15.75" customHeight="1" x14ac:dyDescent="0.2">
      <c r="X40" s="108"/>
    </row>
    <row r="41" spans="24:24" ht="15.75" customHeight="1" x14ac:dyDescent="0.2">
      <c r="X41" s="108"/>
    </row>
    <row r="42" spans="24:24" ht="15.75" customHeight="1" x14ac:dyDescent="0.2">
      <c r="X42" s="108"/>
    </row>
    <row r="43" spans="24:24" ht="15.75" customHeight="1" x14ac:dyDescent="0.2">
      <c r="X43" s="108"/>
    </row>
    <row r="44" spans="24:24" ht="15.75" customHeight="1" x14ac:dyDescent="0.2">
      <c r="X44" s="108"/>
    </row>
    <row r="45" spans="24:24" ht="15.75" customHeight="1" x14ac:dyDescent="0.2">
      <c r="X45" s="108"/>
    </row>
    <row r="46" spans="24:24" ht="15.75" customHeight="1" x14ac:dyDescent="0.2">
      <c r="X46" s="108"/>
    </row>
    <row r="47" spans="24:24" ht="15.75" customHeight="1" x14ac:dyDescent="0.2">
      <c r="X47" s="108"/>
    </row>
    <row r="48" spans="24:24" ht="15.75" customHeight="1" x14ac:dyDescent="0.2">
      <c r="X48" s="108"/>
    </row>
    <row r="49" spans="24:24" ht="15.75" customHeight="1" x14ac:dyDescent="0.2">
      <c r="X49" s="108"/>
    </row>
    <row r="50" spans="24:24" ht="15.75" customHeight="1" x14ac:dyDescent="0.2">
      <c r="X50" s="108"/>
    </row>
    <row r="51" spans="24:24" ht="15.75" customHeight="1" x14ac:dyDescent="0.2">
      <c r="X51" s="108"/>
    </row>
    <row r="52" spans="24:24" ht="15.75" customHeight="1" x14ac:dyDescent="0.2">
      <c r="X52" s="108"/>
    </row>
    <row r="53" spans="24:24" ht="15.75" customHeight="1" x14ac:dyDescent="0.2">
      <c r="X53" s="108"/>
    </row>
    <row r="54" spans="24:24" ht="15.75" customHeight="1" x14ac:dyDescent="0.2">
      <c r="X54" s="108"/>
    </row>
    <row r="55" spans="24:24" ht="15.75" customHeight="1" x14ac:dyDescent="0.2">
      <c r="X55" s="108"/>
    </row>
    <row r="56" spans="24:24" ht="15.75" customHeight="1" x14ac:dyDescent="0.2">
      <c r="X56" s="108"/>
    </row>
    <row r="57" spans="24:24" ht="15.75" customHeight="1" x14ac:dyDescent="0.2">
      <c r="X57" s="108"/>
    </row>
    <row r="58" spans="24:24" ht="15.75" customHeight="1" x14ac:dyDescent="0.2">
      <c r="X58" s="108"/>
    </row>
    <row r="59" spans="24:24" ht="15.75" customHeight="1" x14ac:dyDescent="0.2">
      <c r="X59" s="108"/>
    </row>
    <row r="60" spans="24:24" ht="15.75" customHeight="1" x14ac:dyDescent="0.2">
      <c r="X60" s="108"/>
    </row>
    <row r="61" spans="24:24" ht="15.75" customHeight="1" x14ac:dyDescent="0.2">
      <c r="X61" s="108"/>
    </row>
    <row r="62" spans="24:24" ht="15.75" customHeight="1" x14ac:dyDescent="0.2">
      <c r="X62" s="108"/>
    </row>
    <row r="63" spans="24:24" ht="15.75" customHeight="1" x14ac:dyDescent="0.2">
      <c r="X63" s="108"/>
    </row>
    <row r="64" spans="24:24" ht="15.75" customHeight="1" x14ac:dyDescent="0.2">
      <c r="X64" s="108"/>
    </row>
    <row r="65" spans="24:24" ht="15.75" customHeight="1" x14ac:dyDescent="0.2">
      <c r="X65" s="108"/>
    </row>
    <row r="66" spans="24:24" ht="15.75" customHeight="1" x14ac:dyDescent="0.2">
      <c r="X66" s="108"/>
    </row>
    <row r="67" spans="24:24" ht="15.75" customHeight="1" x14ac:dyDescent="0.2">
      <c r="X67" s="108"/>
    </row>
    <row r="68" spans="24:24" ht="15.75" customHeight="1" x14ac:dyDescent="0.2">
      <c r="X68" s="108"/>
    </row>
    <row r="69" spans="24:24" ht="15.75" customHeight="1" x14ac:dyDescent="0.2">
      <c r="X69" s="108"/>
    </row>
    <row r="70" spans="24:24" ht="15.75" customHeight="1" x14ac:dyDescent="0.2">
      <c r="X70" s="108"/>
    </row>
    <row r="71" spans="24:24" ht="15.75" customHeight="1" x14ac:dyDescent="0.2">
      <c r="X71" s="108"/>
    </row>
    <row r="72" spans="24:24" ht="15.75" customHeight="1" x14ac:dyDescent="0.2">
      <c r="X72" s="108"/>
    </row>
    <row r="73" spans="24:24" ht="15.75" customHeight="1" x14ac:dyDescent="0.2">
      <c r="X73" s="108"/>
    </row>
    <row r="74" spans="24:24" ht="15.75" customHeight="1" x14ac:dyDescent="0.2">
      <c r="X74" s="108"/>
    </row>
    <row r="75" spans="24:24" ht="15.75" customHeight="1" x14ac:dyDescent="0.2">
      <c r="X75" s="108"/>
    </row>
    <row r="76" spans="24:24" ht="15.75" customHeight="1" x14ac:dyDescent="0.2">
      <c r="X76" s="108"/>
    </row>
    <row r="77" spans="24:24" ht="15.75" customHeight="1" x14ac:dyDescent="0.2">
      <c r="X77" s="108"/>
    </row>
    <row r="78" spans="24:24" ht="15.75" customHeight="1" x14ac:dyDescent="0.2">
      <c r="X78" s="108"/>
    </row>
    <row r="79" spans="24:24" ht="15.75" customHeight="1" x14ac:dyDescent="0.2">
      <c r="X79" s="108"/>
    </row>
    <row r="80" spans="24:24" ht="15.75" customHeight="1" x14ac:dyDescent="0.2">
      <c r="X80" s="108"/>
    </row>
    <row r="81" spans="24:24" ht="15.75" customHeight="1" x14ac:dyDescent="0.2">
      <c r="X81" s="108"/>
    </row>
    <row r="82" spans="24:24" ht="15.75" customHeight="1" x14ac:dyDescent="0.2">
      <c r="X82" s="108"/>
    </row>
    <row r="83" spans="24:24" ht="15.75" customHeight="1" x14ac:dyDescent="0.2">
      <c r="X83" s="108"/>
    </row>
    <row r="84" spans="24:24" ht="15.75" customHeight="1" x14ac:dyDescent="0.2">
      <c r="X84" s="108"/>
    </row>
    <row r="85" spans="24:24" ht="15.75" customHeight="1" x14ac:dyDescent="0.2">
      <c r="X85" s="108"/>
    </row>
    <row r="86" spans="24:24" ht="15.75" customHeight="1" x14ac:dyDescent="0.2">
      <c r="X86" s="108"/>
    </row>
    <row r="87" spans="24:24" ht="15.75" customHeight="1" x14ac:dyDescent="0.2">
      <c r="X87" s="108"/>
    </row>
    <row r="88" spans="24:24" ht="15.75" customHeight="1" x14ac:dyDescent="0.2">
      <c r="X88" s="108"/>
    </row>
    <row r="89" spans="24:24" ht="15.75" customHeight="1" x14ac:dyDescent="0.2">
      <c r="X89" s="108"/>
    </row>
    <row r="90" spans="24:24" ht="15.75" customHeight="1" x14ac:dyDescent="0.2">
      <c r="X90" s="108"/>
    </row>
    <row r="91" spans="24:24" ht="15.75" customHeight="1" x14ac:dyDescent="0.2">
      <c r="X91" s="108"/>
    </row>
    <row r="92" spans="24:24" ht="15.75" customHeight="1" x14ac:dyDescent="0.2">
      <c r="X92" s="108"/>
    </row>
    <row r="93" spans="24:24" ht="15.75" customHeight="1" x14ac:dyDescent="0.2">
      <c r="X93" s="108"/>
    </row>
    <row r="94" spans="24:24" ht="15.75" customHeight="1" x14ac:dyDescent="0.2">
      <c r="X94" s="108"/>
    </row>
    <row r="95" spans="24:24" ht="15.75" customHeight="1" x14ac:dyDescent="0.2">
      <c r="X95" s="108"/>
    </row>
    <row r="96" spans="24:24" ht="15.75" customHeight="1" x14ac:dyDescent="0.2">
      <c r="X96" s="108"/>
    </row>
    <row r="97" spans="24:24" ht="15.75" customHeight="1" x14ac:dyDescent="0.2">
      <c r="X97" s="108"/>
    </row>
    <row r="98" spans="24:24" ht="15.75" customHeight="1" x14ac:dyDescent="0.2">
      <c r="X98" s="108"/>
    </row>
    <row r="99" spans="24:24" ht="15.75" customHeight="1" x14ac:dyDescent="0.2">
      <c r="X99" s="108"/>
    </row>
    <row r="100" spans="24:24" ht="15.75" customHeight="1" x14ac:dyDescent="0.2">
      <c r="X100" s="108"/>
    </row>
    <row r="101" spans="24:24" ht="15.75" customHeight="1" x14ac:dyDescent="0.2">
      <c r="X101" s="108"/>
    </row>
    <row r="102" spans="24:24" ht="15.75" customHeight="1" x14ac:dyDescent="0.2">
      <c r="X102" s="108"/>
    </row>
    <row r="103" spans="24:24" ht="15.75" customHeight="1" x14ac:dyDescent="0.2">
      <c r="X103" s="108"/>
    </row>
    <row r="104" spans="24:24" ht="15.75" customHeight="1" x14ac:dyDescent="0.2">
      <c r="X104" s="108"/>
    </row>
    <row r="105" spans="24:24" ht="15.75" customHeight="1" x14ac:dyDescent="0.2">
      <c r="X105" s="108"/>
    </row>
    <row r="106" spans="24:24" ht="15.75" customHeight="1" x14ac:dyDescent="0.2">
      <c r="X106" s="108"/>
    </row>
    <row r="107" spans="24:24" ht="15.75" customHeight="1" x14ac:dyDescent="0.2">
      <c r="X107" s="108"/>
    </row>
    <row r="108" spans="24:24" ht="15.75" customHeight="1" x14ac:dyDescent="0.2">
      <c r="X108" s="108"/>
    </row>
    <row r="109" spans="24:24" ht="15.75" customHeight="1" x14ac:dyDescent="0.2">
      <c r="X109" s="108"/>
    </row>
    <row r="110" spans="24:24" ht="15.75" customHeight="1" x14ac:dyDescent="0.2">
      <c r="X110" s="108"/>
    </row>
    <row r="111" spans="24:24" ht="15.75" customHeight="1" x14ac:dyDescent="0.2">
      <c r="X111" s="108"/>
    </row>
    <row r="112" spans="24:24" ht="15.75" customHeight="1" x14ac:dyDescent="0.2">
      <c r="X112" s="108"/>
    </row>
    <row r="113" spans="24:24" ht="15.75" customHeight="1" x14ac:dyDescent="0.2">
      <c r="X113" s="108"/>
    </row>
    <row r="114" spans="24:24" ht="15.75" customHeight="1" x14ac:dyDescent="0.2">
      <c r="X114" s="108"/>
    </row>
    <row r="115" spans="24:24" ht="15.75" customHeight="1" x14ac:dyDescent="0.2">
      <c r="X115" s="108"/>
    </row>
    <row r="116" spans="24:24" ht="15.75" customHeight="1" x14ac:dyDescent="0.2">
      <c r="X116" s="108"/>
    </row>
    <row r="117" spans="24:24" ht="15.75" customHeight="1" x14ac:dyDescent="0.2">
      <c r="X117" s="108"/>
    </row>
    <row r="118" spans="24:24" ht="15.75" customHeight="1" x14ac:dyDescent="0.2">
      <c r="X118" s="108"/>
    </row>
    <row r="119" spans="24:24" ht="15.75" customHeight="1" x14ac:dyDescent="0.2">
      <c r="X119" s="108"/>
    </row>
    <row r="120" spans="24:24" ht="15.75" customHeight="1" x14ac:dyDescent="0.2">
      <c r="X120" s="108"/>
    </row>
    <row r="121" spans="24:24" ht="15.75" customHeight="1" x14ac:dyDescent="0.2">
      <c r="X121" s="108"/>
    </row>
    <row r="122" spans="24:24" ht="15.75" customHeight="1" x14ac:dyDescent="0.2">
      <c r="X122" s="108"/>
    </row>
    <row r="123" spans="24:24" ht="15.75" customHeight="1" x14ac:dyDescent="0.2">
      <c r="X123" s="108"/>
    </row>
    <row r="124" spans="24:24" ht="15.75" customHeight="1" x14ac:dyDescent="0.2">
      <c r="X124" s="108"/>
    </row>
    <row r="125" spans="24:24" ht="15.75" customHeight="1" x14ac:dyDescent="0.2">
      <c r="X125" s="108"/>
    </row>
    <row r="126" spans="24:24" ht="15.75" customHeight="1" x14ac:dyDescent="0.2">
      <c r="X126" s="108"/>
    </row>
    <row r="127" spans="24:24" ht="15.75" customHeight="1" x14ac:dyDescent="0.2">
      <c r="X127" s="108"/>
    </row>
    <row r="128" spans="24:24" ht="15.75" customHeight="1" x14ac:dyDescent="0.2">
      <c r="X128" s="108"/>
    </row>
    <row r="129" spans="24:24" ht="15.75" customHeight="1" x14ac:dyDescent="0.2">
      <c r="X129" s="108"/>
    </row>
    <row r="130" spans="24:24" ht="15.75" customHeight="1" x14ac:dyDescent="0.2">
      <c r="X130" s="108"/>
    </row>
    <row r="131" spans="24:24" ht="15.75" customHeight="1" x14ac:dyDescent="0.2">
      <c r="X131" s="108"/>
    </row>
    <row r="132" spans="24:24" ht="15.75" customHeight="1" x14ac:dyDescent="0.2">
      <c r="X132" s="108"/>
    </row>
    <row r="133" spans="24:24" ht="15.75" customHeight="1" x14ac:dyDescent="0.2">
      <c r="X133" s="108"/>
    </row>
    <row r="134" spans="24:24" ht="15.75" customHeight="1" x14ac:dyDescent="0.2">
      <c r="X134" s="108"/>
    </row>
    <row r="135" spans="24:24" ht="15.75" customHeight="1" x14ac:dyDescent="0.2">
      <c r="X135" s="108"/>
    </row>
    <row r="136" spans="24:24" ht="15.75" customHeight="1" x14ac:dyDescent="0.2">
      <c r="X136" s="108"/>
    </row>
    <row r="137" spans="24:24" ht="15.75" customHeight="1" x14ac:dyDescent="0.2">
      <c r="X137" s="108"/>
    </row>
    <row r="138" spans="24:24" ht="15.75" customHeight="1" x14ac:dyDescent="0.2">
      <c r="X138" s="108"/>
    </row>
    <row r="139" spans="24:24" ht="15.75" customHeight="1" x14ac:dyDescent="0.2">
      <c r="X139" s="108"/>
    </row>
    <row r="140" spans="24:24" ht="15.75" customHeight="1" x14ac:dyDescent="0.2">
      <c r="X140" s="108"/>
    </row>
    <row r="141" spans="24:24" ht="15.75" customHeight="1" x14ac:dyDescent="0.2">
      <c r="X141" s="108"/>
    </row>
    <row r="142" spans="24:24" ht="15.75" customHeight="1" x14ac:dyDescent="0.2">
      <c r="X142" s="108"/>
    </row>
    <row r="143" spans="24:24" ht="15.75" customHeight="1" x14ac:dyDescent="0.2">
      <c r="X143" s="108"/>
    </row>
    <row r="144" spans="24:24" ht="15.75" customHeight="1" x14ac:dyDescent="0.2">
      <c r="X144" s="108"/>
    </row>
    <row r="145" spans="24:24" ht="15.75" customHeight="1" x14ac:dyDescent="0.2">
      <c r="X145" s="108"/>
    </row>
    <row r="146" spans="24:24" ht="15.75" customHeight="1" x14ac:dyDescent="0.2">
      <c r="X146" s="108"/>
    </row>
    <row r="147" spans="24:24" ht="15.75" customHeight="1" x14ac:dyDescent="0.2">
      <c r="X147" s="108"/>
    </row>
    <row r="148" spans="24:24" ht="15.75" customHeight="1" x14ac:dyDescent="0.2">
      <c r="X148" s="108"/>
    </row>
    <row r="149" spans="24:24" ht="15.75" customHeight="1" x14ac:dyDescent="0.2">
      <c r="X149" s="108"/>
    </row>
    <row r="150" spans="24:24" ht="15.75" customHeight="1" x14ac:dyDescent="0.2">
      <c r="X150" s="108"/>
    </row>
    <row r="151" spans="24:24" ht="15.75" customHeight="1" x14ac:dyDescent="0.2">
      <c r="X151" s="108"/>
    </row>
    <row r="152" spans="24:24" ht="15.75" customHeight="1" x14ac:dyDescent="0.2">
      <c r="X152" s="108"/>
    </row>
    <row r="153" spans="24:24" ht="15.75" customHeight="1" x14ac:dyDescent="0.2">
      <c r="X153" s="108"/>
    </row>
    <row r="154" spans="24:24" ht="15.75" customHeight="1" x14ac:dyDescent="0.2">
      <c r="X154" s="108"/>
    </row>
    <row r="155" spans="24:24" ht="15.75" customHeight="1" x14ac:dyDescent="0.2">
      <c r="X155" s="108"/>
    </row>
    <row r="156" spans="24:24" ht="15.75" customHeight="1" x14ac:dyDescent="0.2">
      <c r="X156" s="108"/>
    </row>
    <row r="157" spans="24:24" ht="15.75" customHeight="1" x14ac:dyDescent="0.2">
      <c r="X157" s="108"/>
    </row>
    <row r="158" spans="24:24" ht="15.75" customHeight="1" x14ac:dyDescent="0.2">
      <c r="X158" s="108"/>
    </row>
    <row r="159" spans="24:24" ht="15.75" customHeight="1" x14ac:dyDescent="0.2">
      <c r="X159" s="108"/>
    </row>
    <row r="160" spans="24:24" ht="15.75" customHeight="1" x14ac:dyDescent="0.2">
      <c r="X160" s="108"/>
    </row>
    <row r="161" spans="24:24" ht="15.75" customHeight="1" x14ac:dyDescent="0.2">
      <c r="X161" s="108"/>
    </row>
    <row r="162" spans="24:24" ht="15.75" customHeight="1" x14ac:dyDescent="0.2">
      <c r="X162" s="108"/>
    </row>
    <row r="163" spans="24:24" ht="15.75" customHeight="1" x14ac:dyDescent="0.2">
      <c r="X163" s="108"/>
    </row>
    <row r="164" spans="24:24" ht="15.75" customHeight="1" x14ac:dyDescent="0.2">
      <c r="X164" s="108"/>
    </row>
    <row r="165" spans="24:24" ht="15.75" customHeight="1" x14ac:dyDescent="0.2">
      <c r="X165" s="108"/>
    </row>
    <row r="166" spans="24:24" ht="15.75" customHeight="1" x14ac:dyDescent="0.2">
      <c r="X166" s="108"/>
    </row>
    <row r="167" spans="24:24" ht="15.75" customHeight="1" x14ac:dyDescent="0.2">
      <c r="X167" s="108"/>
    </row>
    <row r="168" spans="24:24" ht="15.75" customHeight="1" x14ac:dyDescent="0.2">
      <c r="X168" s="108"/>
    </row>
    <row r="169" spans="24:24" ht="15.75" customHeight="1" x14ac:dyDescent="0.2">
      <c r="X169" s="108"/>
    </row>
    <row r="170" spans="24:24" ht="15.75" customHeight="1" x14ac:dyDescent="0.2">
      <c r="X170" s="108"/>
    </row>
    <row r="171" spans="24:24" ht="15.75" customHeight="1" x14ac:dyDescent="0.2">
      <c r="X171" s="108"/>
    </row>
    <row r="172" spans="24:24" ht="15.75" customHeight="1" x14ac:dyDescent="0.2">
      <c r="X172" s="108"/>
    </row>
    <row r="173" spans="24:24" ht="15.75" customHeight="1" x14ac:dyDescent="0.2">
      <c r="X173" s="108"/>
    </row>
    <row r="174" spans="24:24" ht="15.75" customHeight="1" x14ac:dyDescent="0.2">
      <c r="X174" s="108"/>
    </row>
    <row r="175" spans="24:24" ht="15.75" customHeight="1" x14ac:dyDescent="0.2">
      <c r="X175" s="108"/>
    </row>
    <row r="176" spans="24:24" ht="15.75" customHeight="1" x14ac:dyDescent="0.2">
      <c r="X176" s="108"/>
    </row>
    <row r="177" spans="24:24" ht="15.75" customHeight="1" x14ac:dyDescent="0.2">
      <c r="X177" s="108"/>
    </row>
    <row r="178" spans="24:24" ht="15.75" customHeight="1" x14ac:dyDescent="0.2">
      <c r="X178" s="108"/>
    </row>
    <row r="179" spans="24:24" ht="15.75" customHeight="1" x14ac:dyDescent="0.2">
      <c r="X179" s="108"/>
    </row>
    <row r="180" spans="24:24" ht="15.75" customHeight="1" x14ac:dyDescent="0.2">
      <c r="X180" s="108"/>
    </row>
    <row r="181" spans="24:24" ht="15.75" customHeight="1" x14ac:dyDescent="0.2">
      <c r="X181" s="108"/>
    </row>
    <row r="182" spans="24:24" ht="15.75" customHeight="1" x14ac:dyDescent="0.2">
      <c r="X182" s="108"/>
    </row>
    <row r="183" spans="24:24" ht="15.75" customHeight="1" x14ac:dyDescent="0.2">
      <c r="X183" s="108"/>
    </row>
    <row r="184" spans="24:24" ht="15.75" customHeight="1" x14ac:dyDescent="0.2">
      <c r="X184" s="108"/>
    </row>
    <row r="185" spans="24:24" ht="15.75" customHeight="1" x14ac:dyDescent="0.2">
      <c r="X185" s="108"/>
    </row>
    <row r="186" spans="24:24" ht="15.75" customHeight="1" x14ac:dyDescent="0.2">
      <c r="X186" s="108"/>
    </row>
    <row r="187" spans="24:24" ht="15.75" customHeight="1" x14ac:dyDescent="0.2">
      <c r="X187" s="108"/>
    </row>
    <row r="188" spans="24:24" ht="15.75" customHeight="1" x14ac:dyDescent="0.2">
      <c r="X188" s="108"/>
    </row>
    <row r="189" spans="24:24" ht="15.75" customHeight="1" x14ac:dyDescent="0.2">
      <c r="X189" s="108"/>
    </row>
    <row r="190" spans="24:24" ht="15.75" customHeight="1" x14ac:dyDescent="0.2">
      <c r="X190" s="108"/>
    </row>
    <row r="191" spans="24:24" ht="15.75" customHeight="1" x14ac:dyDescent="0.2">
      <c r="X191" s="108"/>
    </row>
    <row r="192" spans="24:24" ht="15.75" customHeight="1" x14ac:dyDescent="0.2">
      <c r="X192" s="108"/>
    </row>
    <row r="193" spans="24:24" ht="15.75" customHeight="1" x14ac:dyDescent="0.2">
      <c r="X193" s="108"/>
    </row>
    <row r="194" spans="24:24" ht="15.75" customHeight="1" x14ac:dyDescent="0.2">
      <c r="X194" s="108"/>
    </row>
    <row r="195" spans="24:24" ht="15.75" customHeight="1" x14ac:dyDescent="0.2">
      <c r="X195" s="108"/>
    </row>
    <row r="196" spans="24:24" ht="15.75" customHeight="1" x14ac:dyDescent="0.2">
      <c r="X196" s="108"/>
    </row>
    <row r="197" spans="24:24" ht="15.75" customHeight="1" x14ac:dyDescent="0.2">
      <c r="X197" s="108"/>
    </row>
    <row r="198" spans="24:24" ht="15.75" customHeight="1" x14ac:dyDescent="0.2">
      <c r="X198" s="108"/>
    </row>
    <row r="199" spans="24:24" ht="15.75" customHeight="1" x14ac:dyDescent="0.2">
      <c r="X199" s="108"/>
    </row>
    <row r="200" spans="24:24" ht="15.75" customHeight="1" x14ac:dyDescent="0.2">
      <c r="X200" s="108"/>
    </row>
    <row r="201" spans="24:24" ht="15.75" customHeight="1" x14ac:dyDescent="0.2">
      <c r="X201" s="108"/>
    </row>
    <row r="202" spans="24:24" ht="15.75" customHeight="1" x14ac:dyDescent="0.2">
      <c r="X202" s="108"/>
    </row>
    <row r="203" spans="24:24" ht="15.75" customHeight="1" x14ac:dyDescent="0.2">
      <c r="X203" s="108"/>
    </row>
    <row r="204" spans="24:24" ht="15.75" customHeight="1" x14ac:dyDescent="0.2">
      <c r="X204" s="108"/>
    </row>
    <row r="205" spans="24:24" ht="15.75" customHeight="1" x14ac:dyDescent="0.2">
      <c r="X205" s="108"/>
    </row>
    <row r="206" spans="24:24" ht="15.75" customHeight="1" x14ac:dyDescent="0.2">
      <c r="X206" s="108"/>
    </row>
    <row r="207" spans="24:24" ht="15.75" customHeight="1" x14ac:dyDescent="0.2">
      <c r="X207" s="108"/>
    </row>
    <row r="208" spans="24:24" ht="15.75" customHeight="1" x14ac:dyDescent="0.2">
      <c r="X208" s="108"/>
    </row>
    <row r="209" spans="24:24" ht="15.75" customHeight="1" x14ac:dyDescent="0.2">
      <c r="X209" s="108"/>
    </row>
    <row r="210" spans="24:24" ht="15.75" customHeight="1" x14ac:dyDescent="0.2">
      <c r="X210" s="108"/>
    </row>
    <row r="211" spans="24:24" ht="15.75" customHeight="1" x14ac:dyDescent="0.2">
      <c r="X211" s="108"/>
    </row>
    <row r="212" spans="24:24" ht="15.75" customHeight="1" x14ac:dyDescent="0.2">
      <c r="X212" s="108"/>
    </row>
    <row r="213" spans="24:24" ht="15.75" customHeight="1" x14ac:dyDescent="0.2">
      <c r="X213" s="108"/>
    </row>
    <row r="214" spans="24:24" ht="15.75" customHeight="1" x14ac:dyDescent="0.2">
      <c r="X214" s="108"/>
    </row>
    <row r="215" spans="24:24" ht="15.75" customHeight="1" x14ac:dyDescent="0.2">
      <c r="X215" s="108"/>
    </row>
    <row r="216" spans="24:24" ht="15.75" customHeight="1" x14ac:dyDescent="0.2">
      <c r="X216" s="108"/>
    </row>
    <row r="217" spans="24:24" ht="15.75" customHeight="1" x14ac:dyDescent="0.2">
      <c r="X217" s="108"/>
    </row>
    <row r="218" spans="24:24" ht="15.75" customHeight="1" x14ac:dyDescent="0.2">
      <c r="X218" s="108"/>
    </row>
    <row r="219" spans="24:24" ht="15.75" customHeight="1" x14ac:dyDescent="0.2">
      <c r="X219" s="108"/>
    </row>
    <row r="220" spans="24:24" ht="15.75" customHeight="1" x14ac:dyDescent="0.2">
      <c r="X220" s="108"/>
    </row>
    <row r="221" spans="24:24" ht="15.75" customHeight="1" x14ac:dyDescent="0.2">
      <c r="X221" s="108"/>
    </row>
    <row r="222" spans="24:24" ht="15.75" customHeight="1" x14ac:dyDescent="0.2">
      <c r="X222" s="108"/>
    </row>
    <row r="223" spans="24:24" ht="15.75" customHeight="1" x14ac:dyDescent="0.2">
      <c r="X223" s="108"/>
    </row>
    <row r="224" spans="24:24" ht="15.75" customHeight="1" x14ac:dyDescent="0.2">
      <c r="X224" s="108"/>
    </row>
    <row r="225" spans="24:24" ht="15.75" customHeight="1" x14ac:dyDescent="0.2">
      <c r="X225" s="108"/>
    </row>
    <row r="226" spans="24:24" ht="15.75" customHeight="1" x14ac:dyDescent="0.2">
      <c r="X226" s="108"/>
    </row>
    <row r="227" spans="24:24" ht="15.75" customHeight="1" x14ac:dyDescent="0.2">
      <c r="X227" s="108"/>
    </row>
    <row r="228" spans="24:24" ht="15.75" customHeight="1" x14ac:dyDescent="0.2">
      <c r="X228" s="108"/>
    </row>
    <row r="229" spans="24:24" ht="15.75" customHeight="1" x14ac:dyDescent="0.2">
      <c r="X229" s="108"/>
    </row>
    <row r="230" spans="24:24" ht="15.75" customHeight="1" x14ac:dyDescent="0.2">
      <c r="X230" s="108"/>
    </row>
    <row r="231" spans="24:24" ht="15.75" customHeight="1" x14ac:dyDescent="0.2">
      <c r="X231" s="108"/>
    </row>
    <row r="232" spans="24:24" ht="15.75" customHeight="1" x14ac:dyDescent="0.2">
      <c r="X232" s="108"/>
    </row>
    <row r="233" spans="24:24" ht="15.75" customHeight="1" x14ac:dyDescent="0.2">
      <c r="X233" s="108"/>
    </row>
    <row r="234" spans="24:24" ht="15.75" customHeight="1" x14ac:dyDescent="0.2">
      <c r="X234" s="108"/>
    </row>
    <row r="235" spans="24:24" ht="15.75" customHeight="1" x14ac:dyDescent="0.2">
      <c r="X235" s="108"/>
    </row>
    <row r="236" spans="24:24" ht="15.75" customHeight="1" x14ac:dyDescent="0.2">
      <c r="X236" s="108"/>
    </row>
    <row r="237" spans="24:24" ht="15.75" customHeight="1" x14ac:dyDescent="0.2">
      <c r="X237" s="108"/>
    </row>
    <row r="238" spans="24:24" ht="15.75" customHeight="1" x14ac:dyDescent="0.2">
      <c r="X238" s="108"/>
    </row>
    <row r="239" spans="24:24" ht="15.75" customHeight="1" x14ac:dyDescent="0.2">
      <c r="X239" s="108"/>
    </row>
    <row r="240" spans="24:24" ht="15.75" customHeight="1" x14ac:dyDescent="0.2">
      <c r="X240" s="108"/>
    </row>
    <row r="241" spans="24:24" ht="15.75" customHeight="1" x14ac:dyDescent="0.2">
      <c r="X241" s="108"/>
    </row>
    <row r="242" spans="24:24" ht="15.75" customHeight="1" x14ac:dyDescent="0.2">
      <c r="X242" s="108"/>
    </row>
    <row r="243" spans="24:24" ht="15.75" customHeight="1" x14ac:dyDescent="0.2">
      <c r="X243" s="108"/>
    </row>
    <row r="244" spans="24:24" ht="15.75" customHeight="1" x14ac:dyDescent="0.2">
      <c r="X244" s="108"/>
    </row>
    <row r="245" spans="24:24" ht="15.75" customHeight="1" x14ac:dyDescent="0.2">
      <c r="X245" s="108"/>
    </row>
    <row r="246" spans="24:24" ht="15.75" customHeight="1" x14ac:dyDescent="0.2">
      <c r="X246" s="108"/>
    </row>
    <row r="247" spans="24:24" ht="15.75" customHeight="1" x14ac:dyDescent="0.2">
      <c r="X247" s="108"/>
    </row>
    <row r="248" spans="24:24" ht="15.75" customHeight="1" x14ac:dyDescent="0.2">
      <c r="X248" s="108"/>
    </row>
    <row r="249" spans="24:24" ht="15.75" customHeight="1" x14ac:dyDescent="0.2">
      <c r="X249" s="108"/>
    </row>
    <row r="250" spans="24:24" ht="15.75" customHeight="1" x14ac:dyDescent="0.2">
      <c r="X250" s="108"/>
    </row>
    <row r="251" spans="24:24" ht="15.75" customHeight="1" x14ac:dyDescent="0.2">
      <c r="X251" s="108"/>
    </row>
    <row r="252" spans="24:24" ht="15.75" customHeight="1" x14ac:dyDescent="0.2">
      <c r="X252" s="108"/>
    </row>
    <row r="253" spans="24:24" ht="15.75" customHeight="1" x14ac:dyDescent="0.2">
      <c r="X253" s="108"/>
    </row>
    <row r="254" spans="24:24" ht="15.75" customHeight="1" x14ac:dyDescent="0.2">
      <c r="X254" s="108"/>
    </row>
    <row r="255" spans="24:24" ht="15.75" customHeight="1" x14ac:dyDescent="0.2">
      <c r="X255" s="108"/>
    </row>
    <row r="256" spans="24:24" ht="15.75" customHeight="1" x14ac:dyDescent="0.2">
      <c r="X256" s="108"/>
    </row>
    <row r="257" spans="24:24" ht="15.75" customHeight="1" x14ac:dyDescent="0.2">
      <c r="X257" s="108"/>
    </row>
    <row r="258" spans="24:24" ht="15.75" customHeight="1" x14ac:dyDescent="0.2">
      <c r="X258" s="108"/>
    </row>
    <row r="259" spans="24:24" ht="15.75" customHeight="1" x14ac:dyDescent="0.2">
      <c r="X259" s="108"/>
    </row>
    <row r="260" spans="24:24" ht="15.75" customHeight="1" x14ac:dyDescent="0.2">
      <c r="X260" s="108"/>
    </row>
    <row r="261" spans="24:24" ht="15.75" customHeight="1" x14ac:dyDescent="0.2">
      <c r="X261" s="108"/>
    </row>
    <row r="262" spans="24:24" ht="15.75" customHeight="1" x14ac:dyDescent="0.2">
      <c r="X262" s="108"/>
    </row>
    <row r="263" spans="24:24" ht="15.75" customHeight="1" x14ac:dyDescent="0.2">
      <c r="X263" s="108"/>
    </row>
    <row r="264" spans="24:24" ht="15.75" customHeight="1" x14ac:dyDescent="0.2">
      <c r="X264" s="108"/>
    </row>
    <row r="265" spans="24:24" ht="15.75" customHeight="1" x14ac:dyDescent="0.2">
      <c r="X265" s="108"/>
    </row>
    <row r="266" spans="24:24" ht="15.75" customHeight="1" x14ac:dyDescent="0.2">
      <c r="X266" s="108"/>
    </row>
    <row r="267" spans="24:24" ht="15.75" customHeight="1" x14ac:dyDescent="0.2">
      <c r="X267" s="108"/>
    </row>
    <row r="268" spans="24:24" ht="15.75" customHeight="1" x14ac:dyDescent="0.2">
      <c r="X268" s="108"/>
    </row>
    <row r="269" spans="24:24" ht="15.75" customHeight="1" x14ac:dyDescent="0.2">
      <c r="X269" s="108"/>
    </row>
    <row r="270" spans="24:24" ht="15.75" customHeight="1" x14ac:dyDescent="0.2">
      <c r="X270" s="108"/>
    </row>
    <row r="271" spans="24:24" ht="15.75" customHeight="1" x14ac:dyDescent="0.2">
      <c r="X271" s="108"/>
    </row>
    <row r="272" spans="24:24" ht="15.75" customHeight="1" x14ac:dyDescent="0.2">
      <c r="X272" s="108"/>
    </row>
    <row r="273" spans="24:24" ht="15.75" customHeight="1" x14ac:dyDescent="0.2">
      <c r="X273" s="108"/>
    </row>
    <row r="274" spans="24:24" ht="15.75" customHeight="1" x14ac:dyDescent="0.2">
      <c r="X274" s="108"/>
    </row>
    <row r="275" spans="24:24" ht="15.75" customHeight="1" x14ac:dyDescent="0.2">
      <c r="X275" s="108"/>
    </row>
    <row r="276" spans="24:24" ht="15.75" customHeight="1" x14ac:dyDescent="0.2">
      <c r="X276" s="108"/>
    </row>
    <row r="277" spans="24:24" ht="15.75" customHeight="1" x14ac:dyDescent="0.2">
      <c r="X277" s="108"/>
    </row>
    <row r="278" spans="24:24" ht="15.75" customHeight="1" x14ac:dyDescent="0.2">
      <c r="X278" s="108"/>
    </row>
    <row r="279" spans="24:24" ht="15.75" customHeight="1" x14ac:dyDescent="0.2">
      <c r="X279" s="108"/>
    </row>
    <row r="280" spans="24:24" ht="15.75" customHeight="1" x14ac:dyDescent="0.2">
      <c r="X280" s="108"/>
    </row>
    <row r="281" spans="24:24" ht="15.75" customHeight="1" x14ac:dyDescent="0.2">
      <c r="X281" s="108"/>
    </row>
    <row r="282" spans="24:24" ht="15.75" customHeight="1" x14ac:dyDescent="0.2">
      <c r="X282" s="108"/>
    </row>
    <row r="283" spans="24:24" ht="15.75" customHeight="1" x14ac:dyDescent="0.2">
      <c r="X283" s="108"/>
    </row>
    <row r="284" spans="24:24" ht="15.75" customHeight="1" x14ac:dyDescent="0.2">
      <c r="X284" s="108"/>
    </row>
    <row r="285" spans="24:24" ht="15.75" customHeight="1" x14ac:dyDescent="0.2">
      <c r="X285" s="108"/>
    </row>
    <row r="286" spans="24:24" ht="15.75" customHeight="1" x14ac:dyDescent="0.2">
      <c r="X286" s="108"/>
    </row>
    <row r="287" spans="24:24" ht="15.75" customHeight="1" x14ac:dyDescent="0.2">
      <c r="X287" s="108"/>
    </row>
    <row r="288" spans="24:24" ht="15.75" customHeight="1" x14ac:dyDescent="0.2">
      <c r="X288" s="108"/>
    </row>
    <row r="289" spans="24:24" ht="15.75" customHeight="1" x14ac:dyDescent="0.2">
      <c r="X289" s="108"/>
    </row>
    <row r="290" spans="24:24" ht="15.75" customHeight="1" x14ac:dyDescent="0.2">
      <c r="X290" s="108"/>
    </row>
    <row r="291" spans="24:24" ht="15.75" customHeight="1" x14ac:dyDescent="0.2">
      <c r="X291" s="108"/>
    </row>
    <row r="292" spans="24:24" ht="15.75" customHeight="1" x14ac:dyDescent="0.2">
      <c r="X292" s="108"/>
    </row>
    <row r="293" spans="24:24" ht="15.75" customHeight="1" x14ac:dyDescent="0.2">
      <c r="X293" s="108"/>
    </row>
    <row r="294" spans="24:24" ht="15.75" customHeight="1" x14ac:dyDescent="0.2">
      <c r="X294" s="108"/>
    </row>
    <row r="295" spans="24:24" ht="15.75" customHeight="1" x14ac:dyDescent="0.2">
      <c r="X295" s="108"/>
    </row>
    <row r="296" spans="24:24" ht="15.75" customHeight="1" x14ac:dyDescent="0.2">
      <c r="X296" s="108"/>
    </row>
    <row r="297" spans="24:24" ht="15.75" customHeight="1" x14ac:dyDescent="0.2">
      <c r="X297" s="108"/>
    </row>
    <row r="298" spans="24:24" ht="15.75" customHeight="1" x14ac:dyDescent="0.2">
      <c r="X298" s="108"/>
    </row>
    <row r="299" spans="24:24" ht="15.75" customHeight="1" x14ac:dyDescent="0.2">
      <c r="X299" s="108"/>
    </row>
    <row r="300" spans="24:24" ht="15.75" customHeight="1" x14ac:dyDescent="0.2">
      <c r="X300" s="108"/>
    </row>
    <row r="301" spans="24:24" ht="15.75" customHeight="1" x14ac:dyDescent="0.2">
      <c r="X301" s="108"/>
    </row>
    <row r="302" spans="24:24" ht="15.75" customHeight="1" x14ac:dyDescent="0.2">
      <c r="X302" s="108"/>
    </row>
    <row r="303" spans="24:24" ht="15.75" customHeight="1" x14ac:dyDescent="0.2">
      <c r="X303" s="108"/>
    </row>
    <row r="304" spans="24:24" ht="15.75" customHeight="1" x14ac:dyDescent="0.2">
      <c r="X304" s="108"/>
    </row>
    <row r="305" spans="24:24" ht="15.75" customHeight="1" x14ac:dyDescent="0.2">
      <c r="X305" s="108"/>
    </row>
    <row r="306" spans="24:24" ht="15.75" customHeight="1" x14ac:dyDescent="0.2">
      <c r="X306" s="108"/>
    </row>
    <row r="307" spans="24:24" ht="15.75" customHeight="1" x14ac:dyDescent="0.2">
      <c r="X307" s="108"/>
    </row>
    <row r="308" spans="24:24" ht="15.75" customHeight="1" x14ac:dyDescent="0.2">
      <c r="X308" s="108"/>
    </row>
    <row r="309" spans="24:24" ht="15.75" customHeight="1" x14ac:dyDescent="0.2">
      <c r="X309" s="108"/>
    </row>
    <row r="310" spans="24:24" ht="15.75" customHeight="1" x14ac:dyDescent="0.2">
      <c r="X310" s="108"/>
    </row>
    <row r="311" spans="24:24" ht="15.75" customHeight="1" x14ac:dyDescent="0.2">
      <c r="X311" s="108"/>
    </row>
    <row r="312" spans="24:24" ht="15.75" customHeight="1" x14ac:dyDescent="0.2">
      <c r="X312" s="108"/>
    </row>
    <row r="313" spans="24:24" ht="15.75" customHeight="1" x14ac:dyDescent="0.2">
      <c r="X313" s="108"/>
    </row>
    <row r="314" spans="24:24" ht="15.75" customHeight="1" x14ac:dyDescent="0.2">
      <c r="X314" s="108"/>
    </row>
    <row r="315" spans="24:24" ht="15.75" customHeight="1" x14ac:dyDescent="0.2">
      <c r="X315" s="108"/>
    </row>
    <row r="316" spans="24:24" ht="15.75" customHeight="1" x14ac:dyDescent="0.2">
      <c r="X316" s="108"/>
    </row>
    <row r="317" spans="24:24" ht="15.75" customHeight="1" x14ac:dyDescent="0.2">
      <c r="X317" s="108"/>
    </row>
    <row r="318" spans="24:24" ht="15.75" customHeight="1" x14ac:dyDescent="0.2">
      <c r="X318" s="108"/>
    </row>
    <row r="319" spans="24:24" ht="15.75" customHeight="1" x14ac:dyDescent="0.2">
      <c r="X319" s="108"/>
    </row>
    <row r="320" spans="24:24" ht="15.75" customHeight="1" x14ac:dyDescent="0.2">
      <c r="X320" s="108"/>
    </row>
    <row r="321" spans="2:25" ht="15.75" customHeight="1" x14ac:dyDescent="0.2">
      <c r="X321" s="108"/>
    </row>
    <row r="322" spans="2:25" ht="15.75" customHeight="1" x14ac:dyDescent="0.2">
      <c r="B322" s="148"/>
      <c r="C322" s="149"/>
      <c r="D322" s="149"/>
      <c r="E322" s="149"/>
      <c r="F322" s="149"/>
      <c r="G322" s="149"/>
      <c r="H322" s="149"/>
      <c r="I322" s="149"/>
      <c r="J322" s="149"/>
      <c r="K322" s="149"/>
      <c r="L322" s="149"/>
      <c r="M322" s="149"/>
      <c r="N322" s="149"/>
      <c r="O322" s="149"/>
      <c r="P322" s="149"/>
      <c r="Q322" s="149"/>
      <c r="R322" s="149"/>
      <c r="S322" s="149"/>
      <c r="T322" s="149"/>
      <c r="U322" s="149"/>
      <c r="V322" s="149"/>
      <c r="W322" s="149"/>
      <c r="Y322" s="149"/>
    </row>
    <row r="323" spans="2:25" ht="15.75" customHeight="1" x14ac:dyDescent="0.2">
      <c r="X323" s="108"/>
    </row>
    <row r="324" spans="2:25" ht="15.75" customHeight="1" x14ac:dyDescent="0.2">
      <c r="X324" s="108"/>
    </row>
    <row r="325" spans="2:25" ht="15.75" customHeight="1" x14ac:dyDescent="0.2">
      <c r="X325" s="108"/>
    </row>
    <row r="326" spans="2:25" ht="15.75" customHeight="1" x14ac:dyDescent="0.2">
      <c r="X326" s="108"/>
    </row>
    <row r="327" spans="2:25" ht="15.75" customHeight="1" x14ac:dyDescent="0.2">
      <c r="X327" s="108"/>
    </row>
    <row r="328" spans="2:25" ht="15.75" customHeight="1" x14ac:dyDescent="0.2">
      <c r="X328" s="108"/>
    </row>
    <row r="329" spans="2:25" ht="15.75" customHeight="1" x14ac:dyDescent="0.2">
      <c r="X329" s="108"/>
    </row>
    <row r="330" spans="2:25" ht="15.75" customHeight="1" x14ac:dyDescent="0.2">
      <c r="X330" s="108"/>
    </row>
    <row r="331" spans="2:25" ht="15.75" customHeight="1" x14ac:dyDescent="0.2">
      <c r="X331" s="108"/>
    </row>
    <row r="332" spans="2:25" ht="15.75" customHeight="1" x14ac:dyDescent="0.2">
      <c r="X332" s="108"/>
    </row>
    <row r="333" spans="2:25" ht="15.75" customHeight="1" x14ac:dyDescent="0.2">
      <c r="X333" s="108"/>
    </row>
    <row r="334" spans="2:25" ht="15.75" customHeight="1" x14ac:dyDescent="0.2">
      <c r="X334" s="108"/>
    </row>
    <row r="335" spans="2:25" ht="15.75" customHeight="1" x14ac:dyDescent="0.2">
      <c r="X335" s="108"/>
    </row>
    <row r="336" spans="2:25" ht="15.75" customHeight="1" x14ac:dyDescent="0.2">
      <c r="X336" s="108"/>
    </row>
    <row r="337" spans="24:24" ht="15.75" customHeight="1" x14ac:dyDescent="0.2">
      <c r="X337" s="108"/>
    </row>
    <row r="338" spans="24:24" ht="15.75" customHeight="1" x14ac:dyDescent="0.2">
      <c r="X338" s="108"/>
    </row>
    <row r="339" spans="24:24" ht="15.75" customHeight="1" x14ac:dyDescent="0.2">
      <c r="X339" s="108"/>
    </row>
    <row r="340" spans="24:24" ht="15.75" customHeight="1" x14ac:dyDescent="0.2">
      <c r="X340" s="108"/>
    </row>
    <row r="341" spans="24:24" ht="15.75" customHeight="1" x14ac:dyDescent="0.2">
      <c r="X341" s="108"/>
    </row>
    <row r="342" spans="24:24" ht="15.75" customHeight="1" x14ac:dyDescent="0.2">
      <c r="X342" s="108"/>
    </row>
    <row r="343" spans="24:24" ht="15.75" customHeight="1" x14ac:dyDescent="0.2">
      <c r="X343" s="108"/>
    </row>
    <row r="344" spans="24:24" ht="15.75" customHeight="1" x14ac:dyDescent="0.2">
      <c r="X344" s="108"/>
    </row>
    <row r="345" spans="24:24" ht="15.75" customHeight="1" x14ac:dyDescent="0.2">
      <c r="X345" s="108"/>
    </row>
    <row r="346" spans="24:24" ht="15.75" customHeight="1" x14ac:dyDescent="0.2">
      <c r="X346" s="108"/>
    </row>
    <row r="347" spans="24:24" ht="15.75" customHeight="1" x14ac:dyDescent="0.2">
      <c r="X347" s="108"/>
    </row>
    <row r="348" spans="24:24" ht="15.75" customHeight="1" x14ac:dyDescent="0.2">
      <c r="X348" s="108"/>
    </row>
    <row r="349" spans="24:24" ht="15.75" customHeight="1" x14ac:dyDescent="0.2">
      <c r="X349" s="108"/>
    </row>
    <row r="350" spans="24:24" ht="15.75" customHeight="1" x14ac:dyDescent="0.2">
      <c r="X350" s="108"/>
    </row>
    <row r="351" spans="24:24" ht="15.75" customHeight="1" x14ac:dyDescent="0.2">
      <c r="X351" s="108"/>
    </row>
    <row r="352" spans="24:24" ht="15.75" customHeight="1" x14ac:dyDescent="0.2">
      <c r="X352" s="108"/>
    </row>
    <row r="353" spans="24:24" ht="15.75" customHeight="1" x14ac:dyDescent="0.2">
      <c r="X353" s="108"/>
    </row>
    <row r="354" spans="24:24" ht="15.75" customHeight="1" x14ac:dyDescent="0.2">
      <c r="X354" s="108"/>
    </row>
    <row r="355" spans="24:24" ht="15.75" customHeight="1" x14ac:dyDescent="0.2">
      <c r="X355" s="108"/>
    </row>
    <row r="356" spans="24:24" ht="15.75" customHeight="1" x14ac:dyDescent="0.2">
      <c r="X356" s="108"/>
    </row>
    <row r="357" spans="24:24" ht="15.75" customHeight="1" x14ac:dyDescent="0.2">
      <c r="X357" s="108"/>
    </row>
    <row r="358" spans="24:24" ht="15.75" customHeight="1" x14ac:dyDescent="0.2">
      <c r="X358" s="108"/>
    </row>
    <row r="359" spans="24:24" ht="15.75" customHeight="1" x14ac:dyDescent="0.2">
      <c r="X359" s="108"/>
    </row>
    <row r="360" spans="24:24" ht="15.75" customHeight="1" x14ac:dyDescent="0.2">
      <c r="X360" s="108"/>
    </row>
    <row r="361" spans="24:24" ht="15.75" customHeight="1" x14ac:dyDescent="0.2">
      <c r="X361" s="108"/>
    </row>
    <row r="362" spans="24:24" ht="15.75" customHeight="1" x14ac:dyDescent="0.2">
      <c r="X362" s="108"/>
    </row>
    <row r="363" spans="24:24" ht="15.75" customHeight="1" x14ac:dyDescent="0.2">
      <c r="X363" s="108"/>
    </row>
    <row r="364" spans="24:24" ht="15.75" customHeight="1" x14ac:dyDescent="0.2">
      <c r="X364" s="108"/>
    </row>
    <row r="365" spans="24:24" ht="15.75" customHeight="1" x14ac:dyDescent="0.2">
      <c r="X365" s="108"/>
    </row>
    <row r="366" spans="24:24" ht="15.75" customHeight="1" x14ac:dyDescent="0.2">
      <c r="X366" s="108"/>
    </row>
    <row r="367" spans="24:24" ht="15.75" customHeight="1" x14ac:dyDescent="0.2">
      <c r="X367" s="108"/>
    </row>
    <row r="368" spans="24:24" ht="15.75" customHeight="1" x14ac:dyDescent="0.2">
      <c r="X368" s="108"/>
    </row>
    <row r="369" spans="24:24" ht="15.75" customHeight="1" x14ac:dyDescent="0.2">
      <c r="X369" s="108"/>
    </row>
    <row r="370" spans="24:24" ht="15.75" customHeight="1" x14ac:dyDescent="0.2">
      <c r="X370" s="108"/>
    </row>
    <row r="371" spans="24:24" ht="15.75" customHeight="1" x14ac:dyDescent="0.2">
      <c r="X371" s="108"/>
    </row>
    <row r="372" spans="24:24" ht="15.75" customHeight="1" x14ac:dyDescent="0.2">
      <c r="X372" s="108"/>
    </row>
    <row r="373" spans="24:24" ht="15.75" customHeight="1" x14ac:dyDescent="0.2">
      <c r="X373" s="108"/>
    </row>
    <row r="374" spans="24:24" ht="15.75" customHeight="1" x14ac:dyDescent="0.2">
      <c r="X374" s="108"/>
    </row>
    <row r="375" spans="24:24" ht="15.75" customHeight="1" x14ac:dyDescent="0.2">
      <c r="X375" s="108"/>
    </row>
    <row r="376" spans="24:24" ht="15.75" customHeight="1" x14ac:dyDescent="0.2">
      <c r="X376" s="108"/>
    </row>
    <row r="377" spans="24:24" ht="15.75" customHeight="1" x14ac:dyDescent="0.2">
      <c r="X377" s="108"/>
    </row>
    <row r="378" spans="24:24" ht="15.75" customHeight="1" x14ac:dyDescent="0.2">
      <c r="X378" s="108"/>
    </row>
    <row r="379" spans="24:24" ht="15.75" customHeight="1" x14ac:dyDescent="0.2">
      <c r="X379" s="108"/>
    </row>
    <row r="380" spans="24:24" ht="15.75" customHeight="1" x14ac:dyDescent="0.2">
      <c r="X380" s="108"/>
    </row>
    <row r="381" spans="24:24" ht="15.75" customHeight="1" x14ac:dyDescent="0.2">
      <c r="X381" s="108"/>
    </row>
    <row r="382" spans="24:24" ht="15.75" customHeight="1" x14ac:dyDescent="0.2">
      <c r="X382" s="108"/>
    </row>
    <row r="383" spans="24:24" ht="15.75" customHeight="1" x14ac:dyDescent="0.2">
      <c r="X383" s="108"/>
    </row>
    <row r="384" spans="24:24" ht="15.75" customHeight="1" x14ac:dyDescent="0.2">
      <c r="X384" s="108"/>
    </row>
    <row r="385" spans="24:24" ht="15.75" customHeight="1" x14ac:dyDescent="0.2">
      <c r="X385" s="108"/>
    </row>
    <row r="386" spans="24:24" ht="15.75" customHeight="1" x14ac:dyDescent="0.2">
      <c r="X386" s="108"/>
    </row>
    <row r="387" spans="24:24" ht="15.75" customHeight="1" x14ac:dyDescent="0.2">
      <c r="X387" s="108"/>
    </row>
    <row r="388" spans="24:24" ht="15.75" customHeight="1" x14ac:dyDescent="0.2">
      <c r="X388" s="108"/>
    </row>
    <row r="389" spans="24:24" ht="15.75" customHeight="1" x14ac:dyDescent="0.2">
      <c r="X389" s="108"/>
    </row>
    <row r="390" spans="24:24" ht="15.75" customHeight="1" x14ac:dyDescent="0.2">
      <c r="X390" s="108"/>
    </row>
    <row r="391" spans="24:24" ht="15.75" customHeight="1" x14ac:dyDescent="0.2">
      <c r="X391" s="108"/>
    </row>
    <row r="392" spans="24:24" ht="15.75" customHeight="1" x14ac:dyDescent="0.2">
      <c r="X392" s="108"/>
    </row>
    <row r="393" spans="24:24" ht="15.75" customHeight="1" x14ac:dyDescent="0.2">
      <c r="X393" s="108"/>
    </row>
    <row r="394" spans="24:24" ht="15.75" customHeight="1" x14ac:dyDescent="0.2">
      <c r="X394" s="108"/>
    </row>
    <row r="395" spans="24:24" ht="15.75" customHeight="1" x14ac:dyDescent="0.2">
      <c r="X395" s="108"/>
    </row>
    <row r="396" spans="24:24" ht="15.75" customHeight="1" x14ac:dyDescent="0.2">
      <c r="X396" s="108"/>
    </row>
    <row r="397" spans="24:24" ht="15.75" customHeight="1" x14ac:dyDescent="0.2">
      <c r="X397" s="108"/>
    </row>
    <row r="398" spans="24:24" ht="15.75" customHeight="1" x14ac:dyDescent="0.2">
      <c r="X398" s="108"/>
    </row>
    <row r="399" spans="24:24" ht="15.75" customHeight="1" x14ac:dyDescent="0.2">
      <c r="X399" s="108"/>
    </row>
    <row r="400" spans="24:24" ht="15.75" customHeight="1" x14ac:dyDescent="0.2">
      <c r="X400" s="108"/>
    </row>
    <row r="401" spans="24:24" ht="15.75" customHeight="1" x14ac:dyDescent="0.2">
      <c r="X401" s="108"/>
    </row>
    <row r="402" spans="24:24" ht="15.75" customHeight="1" x14ac:dyDescent="0.2">
      <c r="X402" s="108"/>
    </row>
    <row r="403" spans="24:24" ht="15.75" customHeight="1" x14ac:dyDescent="0.2">
      <c r="X403" s="108"/>
    </row>
    <row r="404" spans="24:24" ht="15.75" customHeight="1" x14ac:dyDescent="0.2">
      <c r="X404" s="108"/>
    </row>
    <row r="405" spans="24:24" ht="15.75" customHeight="1" x14ac:dyDescent="0.2">
      <c r="X405" s="108"/>
    </row>
    <row r="406" spans="24:24" ht="15.75" customHeight="1" x14ac:dyDescent="0.2">
      <c r="X406" s="108"/>
    </row>
    <row r="407" spans="24:24" ht="15.75" customHeight="1" x14ac:dyDescent="0.2">
      <c r="X407" s="108"/>
    </row>
    <row r="408" spans="24:24" ht="15.75" customHeight="1" x14ac:dyDescent="0.2">
      <c r="X408" s="108"/>
    </row>
    <row r="409" spans="24:24" ht="15.75" customHeight="1" x14ac:dyDescent="0.2">
      <c r="X409" s="108"/>
    </row>
    <row r="410" spans="24:24" ht="15.75" customHeight="1" x14ac:dyDescent="0.2">
      <c r="X410" s="108"/>
    </row>
    <row r="411" spans="24:24" ht="15.75" customHeight="1" x14ac:dyDescent="0.2">
      <c r="X411" s="108"/>
    </row>
    <row r="412" spans="24:24" ht="15.75" customHeight="1" x14ac:dyDescent="0.2">
      <c r="X412" s="108"/>
    </row>
    <row r="413" spans="24:24" ht="15.75" customHeight="1" x14ac:dyDescent="0.2">
      <c r="X413" s="108"/>
    </row>
    <row r="414" spans="24:24" ht="15.75" customHeight="1" x14ac:dyDescent="0.2">
      <c r="X414" s="108"/>
    </row>
    <row r="415" spans="24:24" ht="15.75" customHeight="1" x14ac:dyDescent="0.2">
      <c r="X415" s="108"/>
    </row>
    <row r="416" spans="24:24" ht="15.75" customHeight="1" x14ac:dyDescent="0.2">
      <c r="X416" s="108"/>
    </row>
    <row r="417" spans="24:24" ht="15.75" customHeight="1" x14ac:dyDescent="0.2">
      <c r="X417" s="108"/>
    </row>
    <row r="418" spans="24:24" ht="15.75" customHeight="1" x14ac:dyDescent="0.2">
      <c r="X418" s="108"/>
    </row>
    <row r="419" spans="24:24" ht="15.75" customHeight="1" x14ac:dyDescent="0.2">
      <c r="X419" s="108"/>
    </row>
    <row r="420" spans="24:24" ht="15.75" customHeight="1" x14ac:dyDescent="0.2">
      <c r="X420" s="108"/>
    </row>
    <row r="421" spans="24:24" ht="15.75" customHeight="1" x14ac:dyDescent="0.2">
      <c r="X421" s="108"/>
    </row>
    <row r="422" spans="24:24" ht="15.75" customHeight="1" x14ac:dyDescent="0.2">
      <c r="X422" s="108"/>
    </row>
    <row r="423" spans="24:24" ht="15.75" customHeight="1" x14ac:dyDescent="0.2">
      <c r="X423" s="108"/>
    </row>
    <row r="424" spans="24:24" ht="15.75" customHeight="1" x14ac:dyDescent="0.2">
      <c r="X424" s="108"/>
    </row>
    <row r="425" spans="24:24" ht="15.75" customHeight="1" x14ac:dyDescent="0.2">
      <c r="X425" s="108"/>
    </row>
    <row r="426" spans="24:24" ht="15.75" customHeight="1" x14ac:dyDescent="0.2">
      <c r="X426" s="108"/>
    </row>
    <row r="427" spans="24:24" ht="15.75" customHeight="1" x14ac:dyDescent="0.2">
      <c r="X427" s="108"/>
    </row>
    <row r="428" spans="24:24" ht="15.75" customHeight="1" x14ac:dyDescent="0.2">
      <c r="X428" s="108"/>
    </row>
    <row r="429" spans="24:24" ht="15.75" customHeight="1" x14ac:dyDescent="0.2">
      <c r="X429" s="108"/>
    </row>
    <row r="430" spans="24:24" ht="15.75" customHeight="1" x14ac:dyDescent="0.2">
      <c r="X430" s="108"/>
    </row>
    <row r="431" spans="24:24" ht="15.75" customHeight="1" x14ac:dyDescent="0.2">
      <c r="X431" s="108"/>
    </row>
    <row r="432" spans="24:24" ht="15.75" customHeight="1" x14ac:dyDescent="0.2">
      <c r="X432" s="108"/>
    </row>
    <row r="433" spans="24:24" ht="15.75" customHeight="1" x14ac:dyDescent="0.2">
      <c r="X433" s="108"/>
    </row>
    <row r="434" spans="24:24" ht="15.75" customHeight="1" x14ac:dyDescent="0.2">
      <c r="X434" s="108"/>
    </row>
    <row r="435" spans="24:24" ht="15.75" customHeight="1" x14ac:dyDescent="0.2">
      <c r="X435" s="108"/>
    </row>
    <row r="436" spans="24:24" ht="15.75" customHeight="1" x14ac:dyDescent="0.2">
      <c r="X436" s="108"/>
    </row>
    <row r="437" spans="24:24" ht="15.75" customHeight="1" x14ac:dyDescent="0.2">
      <c r="X437" s="108"/>
    </row>
    <row r="438" spans="24:24" ht="15.75" customHeight="1" x14ac:dyDescent="0.2">
      <c r="X438" s="108"/>
    </row>
    <row r="439" spans="24:24" ht="15.75" customHeight="1" x14ac:dyDescent="0.2">
      <c r="X439" s="108"/>
    </row>
    <row r="440" spans="24:24" ht="15.75" customHeight="1" x14ac:dyDescent="0.2">
      <c r="X440" s="108"/>
    </row>
    <row r="441" spans="24:24" ht="15.75" customHeight="1" x14ac:dyDescent="0.2">
      <c r="X441" s="108"/>
    </row>
    <row r="442" spans="24:24" ht="15.75" customHeight="1" x14ac:dyDescent="0.2">
      <c r="X442" s="108"/>
    </row>
    <row r="443" spans="24:24" ht="15.75" customHeight="1" x14ac:dyDescent="0.2">
      <c r="X443" s="108"/>
    </row>
    <row r="444" spans="24:24" ht="15.75" customHeight="1" x14ac:dyDescent="0.2">
      <c r="X444" s="108"/>
    </row>
    <row r="445" spans="24:24" ht="15.75" customHeight="1" x14ac:dyDescent="0.2">
      <c r="X445" s="108"/>
    </row>
    <row r="446" spans="24:24" ht="15.75" customHeight="1" x14ac:dyDescent="0.2">
      <c r="X446" s="108"/>
    </row>
    <row r="447" spans="24:24" ht="15.75" customHeight="1" x14ac:dyDescent="0.2">
      <c r="X447" s="108"/>
    </row>
    <row r="448" spans="24:24" ht="15.75" customHeight="1" x14ac:dyDescent="0.2">
      <c r="X448" s="108"/>
    </row>
    <row r="449" spans="24:24" ht="15.75" customHeight="1" x14ac:dyDescent="0.2">
      <c r="X449" s="108"/>
    </row>
    <row r="450" spans="24:24" ht="15.75" customHeight="1" x14ac:dyDescent="0.2">
      <c r="X450" s="108"/>
    </row>
    <row r="451" spans="24:24" ht="15.75" customHeight="1" x14ac:dyDescent="0.2">
      <c r="X451" s="108"/>
    </row>
    <row r="452" spans="24:24" ht="15.75" customHeight="1" x14ac:dyDescent="0.2">
      <c r="X452" s="108"/>
    </row>
    <row r="453" spans="24:24" ht="15.75" customHeight="1" x14ac:dyDescent="0.2">
      <c r="X453" s="108"/>
    </row>
    <row r="454" spans="24:24" ht="15.75" customHeight="1" x14ac:dyDescent="0.2">
      <c r="X454" s="108"/>
    </row>
    <row r="455" spans="24:24" ht="15.75" customHeight="1" x14ac:dyDescent="0.2">
      <c r="X455" s="108"/>
    </row>
    <row r="456" spans="24:24" ht="15.75" customHeight="1" x14ac:dyDescent="0.2">
      <c r="X456" s="108"/>
    </row>
    <row r="457" spans="24:24" ht="15.75" customHeight="1" x14ac:dyDescent="0.2">
      <c r="X457" s="108"/>
    </row>
    <row r="458" spans="24:24" ht="15.75" customHeight="1" x14ac:dyDescent="0.2">
      <c r="X458" s="108"/>
    </row>
    <row r="459" spans="24:24" ht="15.75" customHeight="1" x14ac:dyDescent="0.2">
      <c r="X459" s="108"/>
    </row>
    <row r="460" spans="24:24" ht="15.75" customHeight="1" x14ac:dyDescent="0.2">
      <c r="X460" s="108"/>
    </row>
    <row r="461" spans="24:24" ht="15.75" customHeight="1" x14ac:dyDescent="0.2">
      <c r="X461" s="108"/>
    </row>
    <row r="462" spans="24:24" ht="15.75" customHeight="1" x14ac:dyDescent="0.2">
      <c r="X462" s="108"/>
    </row>
    <row r="463" spans="24:24" ht="15.75" customHeight="1" x14ac:dyDescent="0.2">
      <c r="X463" s="108"/>
    </row>
    <row r="464" spans="24:24" ht="15.75" customHeight="1" x14ac:dyDescent="0.2">
      <c r="X464" s="108"/>
    </row>
    <row r="465" spans="24:24" ht="15.75" customHeight="1" x14ac:dyDescent="0.2">
      <c r="X465" s="108"/>
    </row>
    <row r="466" spans="24:24" ht="15.75" customHeight="1" x14ac:dyDescent="0.2">
      <c r="X466" s="108"/>
    </row>
    <row r="467" spans="24:24" ht="15.75" customHeight="1" x14ac:dyDescent="0.2">
      <c r="X467" s="108"/>
    </row>
    <row r="468" spans="24:24" ht="15.75" customHeight="1" x14ac:dyDescent="0.2">
      <c r="X468" s="108"/>
    </row>
    <row r="469" spans="24:24" ht="15.75" customHeight="1" x14ac:dyDescent="0.2">
      <c r="X469" s="108"/>
    </row>
    <row r="470" spans="24:24" ht="15.75" customHeight="1" x14ac:dyDescent="0.2">
      <c r="X470" s="108"/>
    </row>
    <row r="471" spans="24:24" ht="15.75" customHeight="1" x14ac:dyDescent="0.2">
      <c r="X471" s="108"/>
    </row>
    <row r="472" spans="24:24" ht="15.75" customHeight="1" x14ac:dyDescent="0.2">
      <c r="X472" s="108"/>
    </row>
    <row r="473" spans="24:24" ht="15.75" customHeight="1" x14ac:dyDescent="0.2">
      <c r="X473" s="108"/>
    </row>
    <row r="474" spans="24:24" ht="15.75" customHeight="1" x14ac:dyDescent="0.2">
      <c r="X474" s="108"/>
    </row>
    <row r="475" spans="24:24" ht="15.75" customHeight="1" x14ac:dyDescent="0.2">
      <c r="X475" s="108"/>
    </row>
    <row r="476" spans="24:24" ht="15.75" customHeight="1" x14ac:dyDescent="0.2">
      <c r="X476" s="108"/>
    </row>
    <row r="477" spans="24:24" ht="15.75" customHeight="1" x14ac:dyDescent="0.2">
      <c r="X477" s="108"/>
    </row>
    <row r="478" spans="24:24" ht="15.75" customHeight="1" x14ac:dyDescent="0.2">
      <c r="X478" s="108"/>
    </row>
    <row r="479" spans="24:24" ht="15.75" customHeight="1" x14ac:dyDescent="0.2">
      <c r="X479" s="108"/>
    </row>
    <row r="480" spans="24:24" ht="15.75" customHeight="1" x14ac:dyDescent="0.2">
      <c r="X480" s="108"/>
    </row>
    <row r="481" spans="24:24" ht="15.75" customHeight="1" x14ac:dyDescent="0.2">
      <c r="X481" s="108"/>
    </row>
    <row r="482" spans="24:24" ht="15.75" customHeight="1" x14ac:dyDescent="0.2">
      <c r="X482" s="108"/>
    </row>
    <row r="483" spans="24:24" ht="15.75" customHeight="1" x14ac:dyDescent="0.2">
      <c r="X483" s="108"/>
    </row>
    <row r="484" spans="24:24" ht="15.75" customHeight="1" x14ac:dyDescent="0.2">
      <c r="X484" s="108"/>
    </row>
    <row r="485" spans="24:24" ht="15.75" customHeight="1" x14ac:dyDescent="0.2">
      <c r="X485" s="108"/>
    </row>
    <row r="486" spans="24:24" ht="15.75" customHeight="1" x14ac:dyDescent="0.2">
      <c r="X486" s="108"/>
    </row>
    <row r="487" spans="24:24" ht="15.75" customHeight="1" x14ac:dyDescent="0.2">
      <c r="X487" s="108"/>
    </row>
    <row r="488" spans="24:24" ht="15.75" customHeight="1" x14ac:dyDescent="0.2">
      <c r="X488" s="108"/>
    </row>
    <row r="489" spans="24:24" ht="15.75" customHeight="1" x14ac:dyDescent="0.2">
      <c r="X489" s="108"/>
    </row>
    <row r="490" spans="24:24" ht="15.75" customHeight="1" x14ac:dyDescent="0.2">
      <c r="X490" s="108"/>
    </row>
    <row r="491" spans="24:24" ht="15.75" customHeight="1" x14ac:dyDescent="0.2">
      <c r="X491" s="108"/>
    </row>
    <row r="492" spans="24:24" ht="15.75" customHeight="1" x14ac:dyDescent="0.2">
      <c r="X492" s="108"/>
    </row>
    <row r="493" spans="24:24" ht="15.75" customHeight="1" x14ac:dyDescent="0.2">
      <c r="X493" s="108"/>
    </row>
    <row r="494" spans="24:24" ht="15.75" customHeight="1" x14ac:dyDescent="0.2">
      <c r="X494" s="108"/>
    </row>
    <row r="495" spans="24:24" ht="15.75" customHeight="1" x14ac:dyDescent="0.2">
      <c r="X495" s="108"/>
    </row>
    <row r="496" spans="24:24" ht="15.75" customHeight="1" x14ac:dyDescent="0.2">
      <c r="X496" s="108"/>
    </row>
    <row r="497" spans="24:24" ht="15.75" customHeight="1" x14ac:dyDescent="0.2">
      <c r="X497" s="108"/>
    </row>
    <row r="498" spans="24:24" ht="15.75" customHeight="1" x14ac:dyDescent="0.2">
      <c r="X498" s="108"/>
    </row>
    <row r="499" spans="24:24" ht="15.75" customHeight="1" x14ac:dyDescent="0.2">
      <c r="X499" s="108"/>
    </row>
    <row r="500" spans="24:24" ht="15.75" customHeight="1" x14ac:dyDescent="0.2">
      <c r="X500" s="108"/>
    </row>
    <row r="501" spans="24:24" ht="15.75" customHeight="1" x14ac:dyDescent="0.2">
      <c r="X501" s="108"/>
    </row>
    <row r="502" spans="24:24" ht="15.75" customHeight="1" x14ac:dyDescent="0.2">
      <c r="X502" s="108"/>
    </row>
    <row r="503" spans="24:24" ht="15.75" customHeight="1" x14ac:dyDescent="0.2">
      <c r="X503" s="108"/>
    </row>
    <row r="504" spans="24:24" ht="15.75" customHeight="1" x14ac:dyDescent="0.2">
      <c r="X504" s="108"/>
    </row>
    <row r="505" spans="24:24" ht="15.75" customHeight="1" x14ac:dyDescent="0.2">
      <c r="X505" s="108"/>
    </row>
    <row r="506" spans="24:24" ht="15.75" customHeight="1" x14ac:dyDescent="0.2">
      <c r="X506" s="108"/>
    </row>
    <row r="507" spans="24:24" ht="15.75" customHeight="1" x14ac:dyDescent="0.2">
      <c r="X507" s="108"/>
    </row>
    <row r="508" spans="24:24" ht="15.75" customHeight="1" x14ac:dyDescent="0.2">
      <c r="X508" s="108"/>
    </row>
    <row r="509" spans="24:24" ht="15.75" customHeight="1" x14ac:dyDescent="0.2">
      <c r="X509" s="108"/>
    </row>
    <row r="510" spans="24:24" ht="15.75" customHeight="1" x14ac:dyDescent="0.2">
      <c r="X510" s="108"/>
    </row>
    <row r="511" spans="24:24" ht="15.75" customHeight="1" x14ac:dyDescent="0.2">
      <c r="X511" s="108"/>
    </row>
    <row r="512" spans="24:24" ht="15.75" customHeight="1" x14ac:dyDescent="0.2">
      <c r="X512" s="108"/>
    </row>
    <row r="513" spans="24:24" ht="15.75" customHeight="1" x14ac:dyDescent="0.2">
      <c r="X513" s="108"/>
    </row>
    <row r="514" spans="24:24" ht="15.75" customHeight="1" x14ac:dyDescent="0.2">
      <c r="X514" s="108"/>
    </row>
    <row r="515" spans="24:24" ht="15.75" customHeight="1" x14ac:dyDescent="0.2">
      <c r="X515" s="108"/>
    </row>
    <row r="516" spans="24:24" ht="15.75" customHeight="1" x14ac:dyDescent="0.2">
      <c r="X516" s="108"/>
    </row>
    <row r="517" spans="24:24" ht="15.75" customHeight="1" x14ac:dyDescent="0.2">
      <c r="X517" s="108"/>
    </row>
    <row r="518" spans="24:24" ht="15.75" customHeight="1" x14ac:dyDescent="0.2">
      <c r="X518" s="108"/>
    </row>
    <row r="519" spans="24:24" ht="15.75" customHeight="1" x14ac:dyDescent="0.2">
      <c r="X519" s="108"/>
    </row>
    <row r="520" spans="24:24" ht="15.75" customHeight="1" x14ac:dyDescent="0.2">
      <c r="X520" s="108"/>
    </row>
    <row r="521" spans="24:24" ht="15.75" customHeight="1" x14ac:dyDescent="0.2">
      <c r="X521" s="108"/>
    </row>
    <row r="522" spans="24:24" ht="15.75" customHeight="1" x14ac:dyDescent="0.2">
      <c r="X522" s="108"/>
    </row>
    <row r="523" spans="24:24" ht="15.75" customHeight="1" x14ac:dyDescent="0.2">
      <c r="X523" s="108"/>
    </row>
    <row r="524" spans="24:24" ht="15.75" customHeight="1" x14ac:dyDescent="0.2">
      <c r="X524" s="108"/>
    </row>
    <row r="525" spans="24:24" ht="15.75" customHeight="1" x14ac:dyDescent="0.2">
      <c r="X525" s="108"/>
    </row>
    <row r="526" spans="24:24" ht="15.75" customHeight="1" x14ac:dyDescent="0.2">
      <c r="X526" s="108"/>
    </row>
    <row r="527" spans="24:24" ht="15.75" customHeight="1" x14ac:dyDescent="0.2">
      <c r="X527" s="108"/>
    </row>
    <row r="528" spans="24:24" ht="15.75" customHeight="1" x14ac:dyDescent="0.2">
      <c r="X528" s="108"/>
    </row>
    <row r="529" spans="24:24" ht="15.75" customHeight="1" x14ac:dyDescent="0.2">
      <c r="X529" s="108"/>
    </row>
    <row r="530" spans="24:24" ht="15.75" customHeight="1" x14ac:dyDescent="0.2">
      <c r="X530" s="108"/>
    </row>
    <row r="531" spans="24:24" ht="15.75" customHeight="1" x14ac:dyDescent="0.2">
      <c r="X531" s="108"/>
    </row>
    <row r="532" spans="24:24" ht="15.75" customHeight="1" x14ac:dyDescent="0.2">
      <c r="X532" s="108"/>
    </row>
    <row r="533" spans="24:24" ht="15.75" customHeight="1" x14ac:dyDescent="0.2">
      <c r="X533" s="108"/>
    </row>
    <row r="534" spans="24:24" ht="15.75" customHeight="1" x14ac:dyDescent="0.2">
      <c r="X534" s="108"/>
    </row>
    <row r="535" spans="24:24" ht="15.75" customHeight="1" x14ac:dyDescent="0.2">
      <c r="X535" s="108"/>
    </row>
    <row r="536" spans="24:24" ht="15.75" customHeight="1" x14ac:dyDescent="0.2">
      <c r="X536" s="108"/>
    </row>
    <row r="537" spans="24:24" ht="15.75" customHeight="1" x14ac:dyDescent="0.2">
      <c r="X537" s="108"/>
    </row>
    <row r="538" spans="24:24" ht="15.75" customHeight="1" x14ac:dyDescent="0.2">
      <c r="X538" s="108"/>
    </row>
    <row r="539" spans="24:24" ht="15.75" customHeight="1" x14ac:dyDescent="0.2">
      <c r="X539" s="108"/>
    </row>
    <row r="540" spans="24:24" ht="15.75" customHeight="1" x14ac:dyDescent="0.2">
      <c r="X540" s="108"/>
    </row>
    <row r="541" spans="24:24" ht="15.75" customHeight="1" x14ac:dyDescent="0.2">
      <c r="X541" s="108"/>
    </row>
    <row r="542" spans="24:24" ht="15.75" customHeight="1" x14ac:dyDescent="0.2">
      <c r="X542" s="108"/>
    </row>
    <row r="543" spans="24:24" ht="15.75" customHeight="1" x14ac:dyDescent="0.2">
      <c r="X543" s="108"/>
    </row>
    <row r="544" spans="24:24" ht="15.75" customHeight="1" x14ac:dyDescent="0.2">
      <c r="X544" s="108"/>
    </row>
    <row r="545" spans="24:24" ht="15.75" customHeight="1" x14ac:dyDescent="0.2">
      <c r="X545" s="108"/>
    </row>
    <row r="546" spans="24:24" ht="15.75" customHeight="1" x14ac:dyDescent="0.2">
      <c r="X546" s="108"/>
    </row>
    <row r="547" spans="24:24" ht="15.75" customHeight="1" x14ac:dyDescent="0.2">
      <c r="X547" s="108"/>
    </row>
    <row r="548" spans="24:24" ht="15.75" customHeight="1" x14ac:dyDescent="0.2">
      <c r="X548" s="108"/>
    </row>
    <row r="549" spans="24:24" ht="15.75" customHeight="1" x14ac:dyDescent="0.2">
      <c r="X549" s="108"/>
    </row>
    <row r="550" spans="24:24" ht="15.75" customHeight="1" x14ac:dyDescent="0.2">
      <c r="X550" s="108"/>
    </row>
    <row r="551" spans="24:24" ht="15.75" customHeight="1" x14ac:dyDescent="0.2">
      <c r="X551" s="108"/>
    </row>
    <row r="552" spans="24:24" ht="15.75" customHeight="1" x14ac:dyDescent="0.2">
      <c r="X552" s="108"/>
    </row>
    <row r="553" spans="24:24" ht="15.75" customHeight="1" x14ac:dyDescent="0.2">
      <c r="X553" s="108"/>
    </row>
    <row r="554" spans="24:24" ht="15.75" customHeight="1" x14ac:dyDescent="0.2">
      <c r="X554" s="108"/>
    </row>
    <row r="555" spans="24:24" ht="15.75" customHeight="1" x14ac:dyDescent="0.2">
      <c r="X555" s="108"/>
    </row>
    <row r="556" spans="24:24" ht="15.75" customHeight="1" x14ac:dyDescent="0.2">
      <c r="X556" s="108"/>
    </row>
    <row r="557" spans="24:24" ht="15.75" customHeight="1" x14ac:dyDescent="0.2">
      <c r="X557" s="108"/>
    </row>
    <row r="558" spans="24:24" ht="15.75" customHeight="1" x14ac:dyDescent="0.2">
      <c r="X558" s="108"/>
    </row>
    <row r="559" spans="24:24" ht="15.75" customHeight="1" x14ac:dyDescent="0.2">
      <c r="X559" s="108"/>
    </row>
    <row r="560" spans="24:24" ht="15.75" customHeight="1" x14ac:dyDescent="0.2">
      <c r="X560" s="108"/>
    </row>
    <row r="561" spans="24:24" ht="15.75" customHeight="1" x14ac:dyDescent="0.2">
      <c r="X561" s="108"/>
    </row>
    <row r="562" spans="24:24" ht="15.75" customHeight="1" x14ac:dyDescent="0.2">
      <c r="X562" s="108"/>
    </row>
    <row r="563" spans="24:24" ht="15.75" customHeight="1" x14ac:dyDescent="0.2">
      <c r="X563" s="108"/>
    </row>
    <row r="564" spans="24:24" ht="15.75" customHeight="1" x14ac:dyDescent="0.2">
      <c r="X564" s="108"/>
    </row>
    <row r="565" spans="24:24" ht="15.75" customHeight="1" x14ac:dyDescent="0.2">
      <c r="X565" s="108"/>
    </row>
    <row r="566" spans="24:24" ht="15.75" customHeight="1" x14ac:dyDescent="0.2">
      <c r="X566" s="108"/>
    </row>
    <row r="567" spans="24:24" ht="15.75" customHeight="1" x14ac:dyDescent="0.2">
      <c r="X567" s="108"/>
    </row>
    <row r="568" spans="24:24" ht="15.75" customHeight="1" x14ac:dyDescent="0.2">
      <c r="X568" s="108"/>
    </row>
    <row r="569" spans="24:24" ht="15.75" customHeight="1" x14ac:dyDescent="0.2">
      <c r="X569" s="108"/>
    </row>
    <row r="570" spans="24:24" ht="15.75" customHeight="1" x14ac:dyDescent="0.2">
      <c r="X570" s="108"/>
    </row>
    <row r="571" spans="24:24" ht="15.75" customHeight="1" x14ac:dyDescent="0.2">
      <c r="X571" s="108"/>
    </row>
    <row r="572" spans="24:24" ht="15.75" customHeight="1" x14ac:dyDescent="0.2">
      <c r="X572" s="108"/>
    </row>
    <row r="573" spans="24:24" ht="15.75" customHeight="1" x14ac:dyDescent="0.2">
      <c r="X573" s="108"/>
    </row>
    <row r="574" spans="24:24" ht="15.75" customHeight="1" x14ac:dyDescent="0.2">
      <c r="X574" s="108"/>
    </row>
    <row r="575" spans="24:24" ht="15.75" customHeight="1" x14ac:dyDescent="0.2">
      <c r="X575" s="108"/>
    </row>
    <row r="576" spans="24:24" ht="15.75" customHeight="1" x14ac:dyDescent="0.2">
      <c r="X576" s="108"/>
    </row>
    <row r="577" spans="24:24" ht="15.75" customHeight="1" x14ac:dyDescent="0.2">
      <c r="X577" s="108"/>
    </row>
    <row r="578" spans="24:24" ht="15.75" customHeight="1" x14ac:dyDescent="0.2">
      <c r="X578" s="108"/>
    </row>
    <row r="579" spans="24:24" ht="15.75" customHeight="1" x14ac:dyDescent="0.2">
      <c r="X579" s="108"/>
    </row>
    <row r="580" spans="24:24" ht="15.75" customHeight="1" x14ac:dyDescent="0.2">
      <c r="X580" s="108"/>
    </row>
    <row r="581" spans="24:24" ht="15.75" customHeight="1" x14ac:dyDescent="0.2">
      <c r="X581" s="108"/>
    </row>
    <row r="582" spans="24:24" ht="15.75" customHeight="1" x14ac:dyDescent="0.2">
      <c r="X582" s="108"/>
    </row>
    <row r="583" spans="24:24" ht="15.75" customHeight="1" x14ac:dyDescent="0.2">
      <c r="X583" s="108"/>
    </row>
    <row r="584" spans="24:24" ht="15.75" customHeight="1" x14ac:dyDescent="0.2">
      <c r="X584" s="108"/>
    </row>
    <row r="585" spans="24:24" ht="15.75" customHeight="1" x14ac:dyDescent="0.2">
      <c r="X585" s="108"/>
    </row>
    <row r="586" spans="24:24" ht="15.75" customHeight="1" x14ac:dyDescent="0.2">
      <c r="X586" s="108"/>
    </row>
    <row r="587" spans="24:24" ht="15.75" customHeight="1" x14ac:dyDescent="0.2">
      <c r="X587" s="108"/>
    </row>
    <row r="588" spans="24:24" ht="15.75" customHeight="1" x14ac:dyDescent="0.2">
      <c r="X588" s="108"/>
    </row>
    <row r="589" spans="24:24" ht="15.75" customHeight="1" x14ac:dyDescent="0.2">
      <c r="X589" s="108"/>
    </row>
    <row r="590" spans="24:24" ht="15.75" customHeight="1" x14ac:dyDescent="0.2">
      <c r="X590" s="108"/>
    </row>
    <row r="591" spans="24:24" ht="15.75" customHeight="1" x14ac:dyDescent="0.2">
      <c r="X591" s="108"/>
    </row>
    <row r="592" spans="24:24" ht="15.75" customHeight="1" x14ac:dyDescent="0.2">
      <c r="X592" s="108"/>
    </row>
    <row r="593" spans="24:24" ht="15.75" customHeight="1" x14ac:dyDescent="0.2">
      <c r="X593" s="108"/>
    </row>
    <row r="594" spans="24:24" ht="15.75" customHeight="1" x14ac:dyDescent="0.2">
      <c r="X594" s="108"/>
    </row>
    <row r="595" spans="24:24" ht="15.75" customHeight="1" x14ac:dyDescent="0.2">
      <c r="X595" s="108"/>
    </row>
    <row r="596" spans="24:24" ht="15.75" customHeight="1" x14ac:dyDescent="0.2">
      <c r="X596" s="108"/>
    </row>
    <row r="597" spans="24:24" ht="15.75" customHeight="1" x14ac:dyDescent="0.2">
      <c r="X597" s="108"/>
    </row>
    <row r="598" spans="24:24" ht="15.75" customHeight="1" x14ac:dyDescent="0.2">
      <c r="X598" s="108"/>
    </row>
    <row r="599" spans="24:24" ht="15.75" customHeight="1" x14ac:dyDescent="0.2">
      <c r="X599" s="108"/>
    </row>
    <row r="600" spans="24:24" ht="15.75" customHeight="1" x14ac:dyDescent="0.2">
      <c r="X600" s="108"/>
    </row>
    <row r="601" spans="24:24" ht="15.75" customHeight="1" x14ac:dyDescent="0.2">
      <c r="X601" s="108"/>
    </row>
    <row r="602" spans="24:24" ht="15.75" customHeight="1" x14ac:dyDescent="0.2">
      <c r="X602" s="108"/>
    </row>
    <row r="603" spans="24:24" ht="15.75" customHeight="1" x14ac:dyDescent="0.2">
      <c r="X603" s="108"/>
    </row>
    <row r="604" spans="24:24" ht="15.75" customHeight="1" x14ac:dyDescent="0.2">
      <c r="X604" s="108"/>
    </row>
    <row r="605" spans="24:24" ht="15.75" customHeight="1" x14ac:dyDescent="0.2">
      <c r="X605" s="108"/>
    </row>
    <row r="606" spans="24:24" ht="15.75" customHeight="1" x14ac:dyDescent="0.2">
      <c r="X606" s="108"/>
    </row>
    <row r="607" spans="24:24" ht="15.75" customHeight="1" x14ac:dyDescent="0.2">
      <c r="X607" s="108"/>
    </row>
    <row r="608" spans="24:24" ht="15.75" customHeight="1" x14ac:dyDescent="0.2">
      <c r="X608" s="108"/>
    </row>
    <row r="609" spans="24:24" ht="15.75" customHeight="1" x14ac:dyDescent="0.2">
      <c r="X609" s="108"/>
    </row>
    <row r="610" spans="24:24" ht="15.75" customHeight="1" x14ac:dyDescent="0.2">
      <c r="X610" s="108"/>
    </row>
    <row r="611" spans="24:24" ht="15.75" customHeight="1" x14ac:dyDescent="0.2">
      <c r="X611" s="108"/>
    </row>
    <row r="612" spans="24:24" ht="15.75" customHeight="1" x14ac:dyDescent="0.2">
      <c r="X612" s="108"/>
    </row>
    <row r="613" spans="24:24" ht="15.75" customHeight="1" x14ac:dyDescent="0.2">
      <c r="X613" s="108"/>
    </row>
    <row r="614" spans="24:24" ht="15.75" customHeight="1" x14ac:dyDescent="0.2">
      <c r="X614" s="108"/>
    </row>
    <row r="615" spans="24:24" ht="15.75" customHeight="1" x14ac:dyDescent="0.2">
      <c r="X615" s="108"/>
    </row>
    <row r="616" spans="24:24" ht="15.75" customHeight="1" x14ac:dyDescent="0.2">
      <c r="X616" s="108"/>
    </row>
    <row r="617" spans="24:24" ht="15.75" customHeight="1" x14ac:dyDescent="0.2">
      <c r="X617" s="108"/>
    </row>
    <row r="618" spans="24:24" ht="15.75" customHeight="1" x14ac:dyDescent="0.2">
      <c r="X618" s="108"/>
    </row>
    <row r="619" spans="24:24" ht="15.75" customHeight="1" x14ac:dyDescent="0.2">
      <c r="X619" s="108"/>
    </row>
    <row r="620" spans="24:24" ht="15.75" customHeight="1" x14ac:dyDescent="0.2">
      <c r="X620" s="108"/>
    </row>
    <row r="621" spans="24:24" ht="15.75" customHeight="1" x14ac:dyDescent="0.2">
      <c r="X621" s="108"/>
    </row>
    <row r="622" spans="24:24" ht="15.75" customHeight="1" x14ac:dyDescent="0.2">
      <c r="X622" s="108"/>
    </row>
    <row r="623" spans="24:24" ht="15.75" customHeight="1" x14ac:dyDescent="0.2">
      <c r="X623" s="108"/>
    </row>
    <row r="624" spans="24:24" ht="15.75" customHeight="1" x14ac:dyDescent="0.2">
      <c r="X624" s="108"/>
    </row>
    <row r="625" spans="24:24" ht="15.75" customHeight="1" x14ac:dyDescent="0.2">
      <c r="X625" s="108"/>
    </row>
    <row r="626" spans="24:24" ht="15.75" customHeight="1" x14ac:dyDescent="0.2">
      <c r="X626" s="108"/>
    </row>
    <row r="627" spans="24:24" ht="15.75" customHeight="1" x14ac:dyDescent="0.2">
      <c r="X627" s="108"/>
    </row>
    <row r="628" spans="24:24" ht="15.75" customHeight="1" x14ac:dyDescent="0.2">
      <c r="X628" s="108"/>
    </row>
    <row r="629" spans="24:24" ht="15.75" customHeight="1" x14ac:dyDescent="0.2">
      <c r="X629" s="108"/>
    </row>
    <row r="630" spans="24:24" ht="15.75" customHeight="1" x14ac:dyDescent="0.2">
      <c r="X630" s="108"/>
    </row>
    <row r="631" spans="24:24" ht="15.75" customHeight="1" x14ac:dyDescent="0.2">
      <c r="X631" s="108"/>
    </row>
    <row r="632" spans="24:24" ht="15.75" customHeight="1" x14ac:dyDescent="0.2">
      <c r="X632" s="108"/>
    </row>
    <row r="633" spans="24:24" ht="15.75" customHeight="1" x14ac:dyDescent="0.2">
      <c r="X633" s="108"/>
    </row>
    <row r="634" spans="24:24" ht="15.75" customHeight="1" x14ac:dyDescent="0.2">
      <c r="X634" s="108"/>
    </row>
    <row r="635" spans="24:24" ht="15.75" customHeight="1" x14ac:dyDescent="0.2">
      <c r="X635" s="108"/>
    </row>
    <row r="636" spans="24:24" ht="15.75" customHeight="1" x14ac:dyDescent="0.2">
      <c r="X636" s="108"/>
    </row>
    <row r="637" spans="24:24" ht="15.75" customHeight="1" x14ac:dyDescent="0.2">
      <c r="X637" s="108"/>
    </row>
    <row r="638" spans="24:24" ht="15.75" customHeight="1" x14ac:dyDescent="0.2">
      <c r="X638" s="108"/>
    </row>
    <row r="639" spans="24:24" ht="15.75" customHeight="1" x14ac:dyDescent="0.2">
      <c r="X639" s="108"/>
    </row>
    <row r="640" spans="24:24" ht="15.75" customHeight="1" x14ac:dyDescent="0.2">
      <c r="X640" s="108"/>
    </row>
    <row r="641" spans="24:24" ht="15.75" customHeight="1" x14ac:dyDescent="0.2">
      <c r="X641" s="108"/>
    </row>
    <row r="642" spans="24:24" ht="15.75" customHeight="1" x14ac:dyDescent="0.2">
      <c r="X642" s="108"/>
    </row>
    <row r="643" spans="24:24" ht="15.75" customHeight="1" x14ac:dyDescent="0.2">
      <c r="X643" s="108"/>
    </row>
    <row r="644" spans="24:24" ht="15.75" customHeight="1" x14ac:dyDescent="0.2">
      <c r="X644" s="108"/>
    </row>
    <row r="645" spans="24:24" ht="15.75" customHeight="1" x14ac:dyDescent="0.2">
      <c r="X645" s="108"/>
    </row>
    <row r="646" spans="24:24" ht="15.75" customHeight="1" x14ac:dyDescent="0.2">
      <c r="X646" s="108"/>
    </row>
    <row r="647" spans="24:24" ht="15.75" customHeight="1" x14ac:dyDescent="0.2">
      <c r="X647" s="108"/>
    </row>
    <row r="648" spans="24:24" ht="15.75" customHeight="1" x14ac:dyDescent="0.2">
      <c r="X648" s="108"/>
    </row>
    <row r="649" spans="24:24" ht="15.75" customHeight="1" x14ac:dyDescent="0.2">
      <c r="X649" s="108"/>
    </row>
    <row r="650" spans="24:24" ht="15.75" customHeight="1" x14ac:dyDescent="0.2">
      <c r="X650" s="108"/>
    </row>
    <row r="651" spans="24:24" ht="15.75" customHeight="1" x14ac:dyDescent="0.2">
      <c r="X651" s="108"/>
    </row>
    <row r="652" spans="24:24" ht="15.75" customHeight="1" x14ac:dyDescent="0.2">
      <c r="X652" s="108"/>
    </row>
    <row r="653" spans="24:24" ht="15.75" customHeight="1" x14ac:dyDescent="0.2">
      <c r="X653" s="108"/>
    </row>
    <row r="654" spans="24:24" ht="15.75" customHeight="1" x14ac:dyDescent="0.2">
      <c r="X654" s="108"/>
    </row>
    <row r="655" spans="24:24" ht="15.75" customHeight="1" x14ac:dyDescent="0.2">
      <c r="X655" s="108"/>
    </row>
    <row r="656" spans="24:24" ht="15.75" customHeight="1" x14ac:dyDescent="0.2">
      <c r="X656" s="108"/>
    </row>
    <row r="657" spans="24:24" ht="15.75" customHeight="1" x14ac:dyDescent="0.2">
      <c r="X657" s="108"/>
    </row>
    <row r="658" spans="24:24" ht="15.75" customHeight="1" x14ac:dyDescent="0.2">
      <c r="X658" s="108"/>
    </row>
    <row r="659" spans="24:24" ht="15.75" customHeight="1" x14ac:dyDescent="0.2">
      <c r="X659" s="108"/>
    </row>
    <row r="660" spans="24:24" ht="15.75" customHeight="1" x14ac:dyDescent="0.2">
      <c r="X660" s="108"/>
    </row>
    <row r="661" spans="24:24" ht="15.75" customHeight="1" x14ac:dyDescent="0.2">
      <c r="X661" s="108"/>
    </row>
    <row r="662" spans="24:24" ht="15.75" customHeight="1" x14ac:dyDescent="0.2">
      <c r="X662" s="108"/>
    </row>
    <row r="663" spans="24:24" ht="15.75" customHeight="1" x14ac:dyDescent="0.2">
      <c r="X663" s="108"/>
    </row>
    <row r="664" spans="24:24" ht="15.75" customHeight="1" x14ac:dyDescent="0.2">
      <c r="X664" s="108"/>
    </row>
    <row r="665" spans="24:24" ht="15.75" customHeight="1" x14ac:dyDescent="0.2">
      <c r="X665" s="108"/>
    </row>
    <row r="666" spans="24:24" ht="15.75" customHeight="1" x14ac:dyDescent="0.2">
      <c r="X666" s="108"/>
    </row>
    <row r="667" spans="24:24" ht="15.75" customHeight="1" x14ac:dyDescent="0.2">
      <c r="X667" s="108"/>
    </row>
    <row r="668" spans="24:24" ht="15.75" customHeight="1" x14ac:dyDescent="0.2">
      <c r="X668" s="108"/>
    </row>
    <row r="669" spans="24:24" ht="15.75" customHeight="1" x14ac:dyDescent="0.2">
      <c r="X669" s="108"/>
    </row>
    <row r="670" spans="24:24" ht="15.75" customHeight="1" x14ac:dyDescent="0.2">
      <c r="X670" s="108"/>
    </row>
    <row r="671" spans="24:24" ht="15.75" customHeight="1" x14ac:dyDescent="0.2">
      <c r="X671" s="108"/>
    </row>
    <row r="672" spans="24:24" ht="15.75" customHeight="1" x14ac:dyDescent="0.2">
      <c r="X672" s="108"/>
    </row>
    <row r="673" spans="24:24" ht="15.75" customHeight="1" x14ac:dyDescent="0.2">
      <c r="X673" s="108"/>
    </row>
    <row r="674" spans="24:24" ht="15.75" customHeight="1" x14ac:dyDescent="0.2">
      <c r="X674" s="108"/>
    </row>
    <row r="675" spans="24:24" ht="15.75" customHeight="1" x14ac:dyDescent="0.2">
      <c r="X675" s="108"/>
    </row>
    <row r="676" spans="24:24" ht="15.75" customHeight="1" x14ac:dyDescent="0.2">
      <c r="X676" s="108"/>
    </row>
    <row r="677" spans="24:24" ht="15.75" customHeight="1" x14ac:dyDescent="0.2">
      <c r="X677" s="108"/>
    </row>
    <row r="678" spans="24:24" ht="15.75" customHeight="1" x14ac:dyDescent="0.2">
      <c r="X678" s="108"/>
    </row>
    <row r="679" spans="24:24" ht="15.75" customHeight="1" x14ac:dyDescent="0.2">
      <c r="X679" s="108"/>
    </row>
    <row r="680" spans="24:24" ht="15.75" customHeight="1" x14ac:dyDescent="0.2">
      <c r="X680" s="108"/>
    </row>
    <row r="681" spans="24:24" ht="15.75" customHeight="1" x14ac:dyDescent="0.2">
      <c r="X681" s="108"/>
    </row>
    <row r="682" spans="24:24" ht="15.75" customHeight="1" x14ac:dyDescent="0.2">
      <c r="X682" s="108"/>
    </row>
    <row r="683" spans="24:24" ht="15.75" customHeight="1" x14ac:dyDescent="0.2">
      <c r="X683" s="108"/>
    </row>
    <row r="684" spans="24:24" ht="15.75" customHeight="1" x14ac:dyDescent="0.2">
      <c r="X684" s="108"/>
    </row>
    <row r="685" spans="24:24" ht="15.75" customHeight="1" x14ac:dyDescent="0.2">
      <c r="X685" s="108"/>
    </row>
    <row r="686" spans="24:24" ht="15.75" customHeight="1" x14ac:dyDescent="0.2">
      <c r="X686" s="108"/>
    </row>
    <row r="687" spans="24:24" ht="15.75" customHeight="1" x14ac:dyDescent="0.2">
      <c r="X687" s="108"/>
    </row>
    <row r="688" spans="24:24" ht="15.75" customHeight="1" x14ac:dyDescent="0.2">
      <c r="X688" s="108"/>
    </row>
    <row r="689" spans="24:24" ht="15.75" customHeight="1" x14ac:dyDescent="0.2">
      <c r="X689" s="108"/>
    </row>
    <row r="690" spans="24:24" ht="15.75" customHeight="1" x14ac:dyDescent="0.2">
      <c r="X690" s="108"/>
    </row>
    <row r="691" spans="24:24" ht="15.75" customHeight="1" x14ac:dyDescent="0.2">
      <c r="X691" s="108"/>
    </row>
    <row r="692" spans="24:24" ht="15.75" customHeight="1" x14ac:dyDescent="0.2">
      <c r="X692" s="108"/>
    </row>
    <row r="693" spans="24:24" ht="15.75" customHeight="1" x14ac:dyDescent="0.2">
      <c r="X693" s="108"/>
    </row>
    <row r="694" spans="24:24" ht="15.75" customHeight="1" x14ac:dyDescent="0.2">
      <c r="X694" s="108"/>
    </row>
    <row r="695" spans="24:24" ht="15.75" customHeight="1" x14ac:dyDescent="0.2">
      <c r="X695" s="108"/>
    </row>
    <row r="696" spans="24:24" ht="15.75" customHeight="1" x14ac:dyDescent="0.2">
      <c r="X696" s="108"/>
    </row>
    <row r="697" spans="24:24" ht="15.75" customHeight="1" x14ac:dyDescent="0.2">
      <c r="X697" s="108"/>
    </row>
    <row r="698" spans="24:24" ht="15.75" customHeight="1" x14ac:dyDescent="0.2">
      <c r="X698" s="108"/>
    </row>
    <row r="699" spans="24:24" ht="15.75" customHeight="1" x14ac:dyDescent="0.2">
      <c r="X699" s="108"/>
    </row>
    <row r="700" spans="24:24" ht="15.75" customHeight="1" x14ac:dyDescent="0.2">
      <c r="X700" s="108"/>
    </row>
    <row r="701" spans="24:24" ht="15.75" customHeight="1" x14ac:dyDescent="0.2">
      <c r="X701" s="108"/>
    </row>
    <row r="702" spans="24:24" ht="15.75" customHeight="1" x14ac:dyDescent="0.2">
      <c r="X702" s="108"/>
    </row>
    <row r="703" spans="24:24" ht="15.75" customHeight="1" x14ac:dyDescent="0.2">
      <c r="X703" s="108"/>
    </row>
    <row r="704" spans="24:24" ht="15.75" customHeight="1" x14ac:dyDescent="0.2">
      <c r="X704" s="108"/>
    </row>
    <row r="705" spans="24:24" ht="15.75" customHeight="1" x14ac:dyDescent="0.2">
      <c r="X705" s="108"/>
    </row>
    <row r="706" spans="24:24" ht="15.75" customHeight="1" x14ac:dyDescent="0.2">
      <c r="X706" s="108"/>
    </row>
    <row r="707" spans="24:24" ht="15.75" customHeight="1" x14ac:dyDescent="0.2">
      <c r="X707" s="108"/>
    </row>
    <row r="708" spans="24:24" ht="15.75" customHeight="1" x14ac:dyDescent="0.2">
      <c r="X708" s="108"/>
    </row>
    <row r="709" spans="24:24" ht="15.75" customHeight="1" x14ac:dyDescent="0.2">
      <c r="X709" s="108"/>
    </row>
    <row r="710" spans="24:24" ht="15.75" customHeight="1" x14ac:dyDescent="0.2">
      <c r="X710" s="108"/>
    </row>
    <row r="711" spans="24:24" ht="15.75" customHeight="1" x14ac:dyDescent="0.2">
      <c r="X711" s="108"/>
    </row>
    <row r="712" spans="24:24" ht="15.75" customHeight="1" x14ac:dyDescent="0.2">
      <c r="X712" s="108"/>
    </row>
    <row r="713" spans="24:24" ht="15.75" customHeight="1" x14ac:dyDescent="0.2">
      <c r="X713" s="108"/>
    </row>
    <row r="714" spans="24:24" ht="15.75" customHeight="1" x14ac:dyDescent="0.2">
      <c r="X714" s="108"/>
    </row>
    <row r="715" spans="24:24" ht="15.75" customHeight="1" x14ac:dyDescent="0.2">
      <c r="X715" s="108"/>
    </row>
    <row r="716" spans="24:24" ht="15.75" customHeight="1" x14ac:dyDescent="0.2">
      <c r="X716" s="108"/>
    </row>
    <row r="717" spans="24:24" ht="15.75" customHeight="1" x14ac:dyDescent="0.2">
      <c r="X717" s="108"/>
    </row>
    <row r="718" spans="24:24" ht="15.75" customHeight="1" x14ac:dyDescent="0.2">
      <c r="X718" s="108"/>
    </row>
    <row r="719" spans="24:24" ht="15.75" customHeight="1" x14ac:dyDescent="0.2">
      <c r="X719" s="108"/>
    </row>
    <row r="720" spans="24:24" ht="15.75" customHeight="1" x14ac:dyDescent="0.2">
      <c r="X720" s="108"/>
    </row>
    <row r="721" spans="24:24" ht="15.75" customHeight="1" x14ac:dyDescent="0.2">
      <c r="X721" s="108"/>
    </row>
    <row r="722" spans="24:24" ht="15.75" customHeight="1" x14ac:dyDescent="0.2">
      <c r="X722" s="108"/>
    </row>
    <row r="723" spans="24:24" ht="15.75" customHeight="1" x14ac:dyDescent="0.2">
      <c r="X723" s="108"/>
    </row>
    <row r="724" spans="24:24" ht="15.75" customHeight="1" x14ac:dyDescent="0.2">
      <c r="X724" s="108"/>
    </row>
    <row r="725" spans="24:24" ht="15.75" customHeight="1" x14ac:dyDescent="0.2">
      <c r="X725" s="108"/>
    </row>
    <row r="726" spans="24:24" ht="15.75" customHeight="1" x14ac:dyDescent="0.2">
      <c r="X726" s="108"/>
    </row>
    <row r="727" spans="24:24" ht="15.75" customHeight="1" x14ac:dyDescent="0.2">
      <c r="X727" s="108"/>
    </row>
    <row r="728" spans="24:24" ht="15.75" customHeight="1" x14ac:dyDescent="0.2">
      <c r="X728" s="108"/>
    </row>
    <row r="729" spans="24:24" ht="15.75" customHeight="1" x14ac:dyDescent="0.2">
      <c r="X729" s="108"/>
    </row>
    <row r="730" spans="24:24" ht="15.75" customHeight="1" x14ac:dyDescent="0.2">
      <c r="X730" s="108"/>
    </row>
    <row r="731" spans="24:24" ht="15.75" customHeight="1" x14ac:dyDescent="0.2">
      <c r="X731" s="108"/>
    </row>
    <row r="732" spans="24:24" ht="15.75" customHeight="1" x14ac:dyDescent="0.2">
      <c r="X732" s="108"/>
    </row>
    <row r="733" spans="24:24" ht="15.75" customHeight="1" x14ac:dyDescent="0.2">
      <c r="X733" s="108"/>
    </row>
    <row r="734" spans="24:24" ht="15.75" customHeight="1" x14ac:dyDescent="0.2">
      <c r="X734" s="108"/>
    </row>
    <row r="735" spans="24:24" ht="15.75" customHeight="1" x14ac:dyDescent="0.2">
      <c r="X735" s="108"/>
    </row>
    <row r="736" spans="24:24" ht="15.75" customHeight="1" x14ac:dyDescent="0.2">
      <c r="X736" s="108"/>
    </row>
    <row r="737" spans="24:24" ht="15.75" customHeight="1" x14ac:dyDescent="0.2">
      <c r="X737" s="108"/>
    </row>
    <row r="738" spans="24:24" ht="15.75" customHeight="1" x14ac:dyDescent="0.2">
      <c r="X738" s="108"/>
    </row>
    <row r="739" spans="24:24" ht="15.75" customHeight="1" x14ac:dyDescent="0.2">
      <c r="X739" s="108"/>
    </row>
    <row r="740" spans="24:24" ht="15.75" customHeight="1" x14ac:dyDescent="0.2">
      <c r="X740" s="108"/>
    </row>
    <row r="741" spans="24:24" ht="15.75" customHeight="1" x14ac:dyDescent="0.2">
      <c r="X741" s="108"/>
    </row>
    <row r="742" spans="24:24" ht="15.75" customHeight="1" x14ac:dyDescent="0.2">
      <c r="X742" s="108"/>
    </row>
    <row r="743" spans="24:24" ht="15.75" customHeight="1" x14ac:dyDescent="0.2">
      <c r="X743" s="108"/>
    </row>
    <row r="744" spans="24:24" ht="15.75" customHeight="1" x14ac:dyDescent="0.2">
      <c r="X744" s="108"/>
    </row>
    <row r="745" spans="24:24" ht="15.75" customHeight="1" x14ac:dyDescent="0.2">
      <c r="X745" s="108"/>
    </row>
    <row r="746" spans="24:24" ht="15.75" customHeight="1" x14ac:dyDescent="0.2">
      <c r="X746" s="108"/>
    </row>
    <row r="747" spans="24:24" ht="15.75" customHeight="1" x14ac:dyDescent="0.2">
      <c r="X747" s="108"/>
    </row>
    <row r="748" spans="24:24" ht="15.75" customHeight="1" x14ac:dyDescent="0.2">
      <c r="X748" s="108"/>
    </row>
    <row r="749" spans="24:24" ht="15.75" customHeight="1" x14ac:dyDescent="0.2">
      <c r="X749" s="108"/>
    </row>
    <row r="750" spans="24:24" ht="15.75" customHeight="1" x14ac:dyDescent="0.2">
      <c r="X750" s="108"/>
    </row>
    <row r="751" spans="24:24" ht="15.75" customHeight="1" x14ac:dyDescent="0.2">
      <c r="X751" s="108"/>
    </row>
    <row r="752" spans="24:24" ht="15.75" customHeight="1" x14ac:dyDescent="0.2">
      <c r="X752" s="108"/>
    </row>
    <row r="753" spans="24:24" ht="15.75" customHeight="1" x14ac:dyDescent="0.2">
      <c r="X753" s="108"/>
    </row>
    <row r="754" spans="24:24" ht="15.75" customHeight="1" x14ac:dyDescent="0.2">
      <c r="X754" s="108"/>
    </row>
    <row r="755" spans="24:24" ht="15.75" customHeight="1" x14ac:dyDescent="0.2">
      <c r="X755" s="108"/>
    </row>
    <row r="756" spans="24:24" ht="15.75" customHeight="1" x14ac:dyDescent="0.2">
      <c r="X756" s="108"/>
    </row>
    <row r="757" spans="24:24" ht="15.75" customHeight="1" x14ac:dyDescent="0.2">
      <c r="X757" s="108"/>
    </row>
    <row r="758" spans="24:24" ht="15.75" customHeight="1" x14ac:dyDescent="0.2">
      <c r="X758" s="108"/>
    </row>
    <row r="759" spans="24:24" ht="15.75" customHeight="1" x14ac:dyDescent="0.2">
      <c r="X759" s="108"/>
    </row>
    <row r="760" spans="24:24" ht="15.75" customHeight="1" x14ac:dyDescent="0.2">
      <c r="X760" s="108"/>
    </row>
    <row r="761" spans="24:24" ht="15.75" customHeight="1" x14ac:dyDescent="0.2">
      <c r="X761" s="108"/>
    </row>
    <row r="762" spans="24:24" ht="15.75" customHeight="1" x14ac:dyDescent="0.2">
      <c r="X762" s="108"/>
    </row>
    <row r="763" spans="24:24" ht="15.75" customHeight="1" x14ac:dyDescent="0.2">
      <c r="X763" s="108"/>
    </row>
    <row r="764" spans="24:24" ht="15.75" customHeight="1" x14ac:dyDescent="0.2">
      <c r="X764" s="108"/>
    </row>
    <row r="765" spans="24:24" ht="15.75" customHeight="1" x14ac:dyDescent="0.2">
      <c r="X765" s="108"/>
    </row>
    <row r="766" spans="24:24" ht="15.75" customHeight="1" x14ac:dyDescent="0.2">
      <c r="X766" s="108"/>
    </row>
    <row r="767" spans="24:24" ht="15.75" customHeight="1" x14ac:dyDescent="0.2">
      <c r="X767" s="108"/>
    </row>
    <row r="768" spans="24:24" ht="15.75" customHeight="1" x14ac:dyDescent="0.2">
      <c r="X768" s="108"/>
    </row>
    <row r="769" spans="24:24" ht="15.75" customHeight="1" x14ac:dyDescent="0.2">
      <c r="X769" s="108"/>
    </row>
    <row r="770" spans="24:24" ht="15.75" customHeight="1" x14ac:dyDescent="0.2">
      <c r="X770" s="108"/>
    </row>
    <row r="771" spans="24:24" ht="15.75" customHeight="1" x14ac:dyDescent="0.2">
      <c r="X771" s="108"/>
    </row>
    <row r="772" spans="24:24" ht="15.75" customHeight="1" x14ac:dyDescent="0.2">
      <c r="X772" s="108"/>
    </row>
    <row r="773" spans="24:24" ht="15.75" customHeight="1" x14ac:dyDescent="0.2">
      <c r="X773" s="108"/>
    </row>
    <row r="774" spans="24:24" ht="15.75" customHeight="1" x14ac:dyDescent="0.2">
      <c r="X774" s="108"/>
    </row>
    <row r="775" spans="24:24" ht="15.75" customHeight="1" x14ac:dyDescent="0.2">
      <c r="X775" s="108"/>
    </row>
    <row r="776" spans="24:24" ht="15.75" customHeight="1" x14ac:dyDescent="0.2">
      <c r="X776" s="108"/>
    </row>
    <row r="777" spans="24:24" ht="15.75" customHeight="1" x14ac:dyDescent="0.2">
      <c r="X777" s="108"/>
    </row>
    <row r="778" spans="24:24" ht="15.75" customHeight="1" x14ac:dyDescent="0.2">
      <c r="X778" s="108"/>
    </row>
    <row r="779" spans="24:24" ht="15.75" customHeight="1" x14ac:dyDescent="0.2">
      <c r="X779" s="108"/>
    </row>
    <row r="780" spans="24:24" ht="15.75" customHeight="1" x14ac:dyDescent="0.2">
      <c r="X780" s="108"/>
    </row>
    <row r="781" spans="24:24" ht="15.75" customHeight="1" x14ac:dyDescent="0.2">
      <c r="X781" s="108"/>
    </row>
    <row r="782" spans="24:24" ht="15.75" customHeight="1" x14ac:dyDescent="0.2">
      <c r="X782" s="108"/>
    </row>
    <row r="783" spans="24:24" ht="15.75" customHeight="1" x14ac:dyDescent="0.2">
      <c r="X783" s="108"/>
    </row>
    <row r="784" spans="24:24" ht="15.75" customHeight="1" x14ac:dyDescent="0.2">
      <c r="X784" s="108"/>
    </row>
    <row r="785" spans="24:24" ht="15.75" customHeight="1" x14ac:dyDescent="0.2">
      <c r="X785" s="108"/>
    </row>
    <row r="786" spans="24:24" ht="15.75" customHeight="1" x14ac:dyDescent="0.2">
      <c r="X786" s="108"/>
    </row>
    <row r="787" spans="24:24" ht="15.75" customHeight="1" x14ac:dyDescent="0.2">
      <c r="X787" s="108"/>
    </row>
    <row r="788" spans="24:24" ht="15.75" customHeight="1" x14ac:dyDescent="0.2">
      <c r="X788" s="108"/>
    </row>
    <row r="789" spans="24:24" ht="15.75" customHeight="1" x14ac:dyDescent="0.2">
      <c r="X789" s="108"/>
    </row>
    <row r="790" spans="24:24" ht="15.75" customHeight="1" x14ac:dyDescent="0.2">
      <c r="X790" s="108"/>
    </row>
    <row r="791" spans="24:24" ht="15.75" customHeight="1" x14ac:dyDescent="0.2">
      <c r="X791" s="108"/>
    </row>
    <row r="792" spans="24:24" ht="15.75" customHeight="1" x14ac:dyDescent="0.2">
      <c r="X792" s="108"/>
    </row>
    <row r="793" spans="24:24" ht="15.75" customHeight="1" x14ac:dyDescent="0.2">
      <c r="X793" s="108"/>
    </row>
    <row r="794" spans="24:24" ht="15.75" customHeight="1" x14ac:dyDescent="0.2">
      <c r="X794" s="108"/>
    </row>
    <row r="795" spans="24:24" ht="15.75" customHeight="1" x14ac:dyDescent="0.2">
      <c r="X795" s="108"/>
    </row>
    <row r="796" spans="24:24" ht="15.75" customHeight="1" x14ac:dyDescent="0.2">
      <c r="X796" s="108"/>
    </row>
    <row r="797" spans="24:24" ht="15.75" customHeight="1" x14ac:dyDescent="0.2">
      <c r="X797" s="108"/>
    </row>
    <row r="798" spans="24:24" ht="15.75" customHeight="1" x14ac:dyDescent="0.2">
      <c r="X798" s="108"/>
    </row>
    <row r="799" spans="24:24" ht="15.75" customHeight="1" x14ac:dyDescent="0.2">
      <c r="X799" s="108"/>
    </row>
    <row r="800" spans="24:24" ht="15.75" customHeight="1" x14ac:dyDescent="0.2">
      <c r="X800" s="108"/>
    </row>
    <row r="801" spans="24:24" ht="15.75" customHeight="1" x14ac:dyDescent="0.2">
      <c r="X801" s="108"/>
    </row>
    <row r="802" spans="24:24" ht="15.75" customHeight="1" x14ac:dyDescent="0.2">
      <c r="X802" s="108"/>
    </row>
    <row r="803" spans="24:24" ht="15.75" customHeight="1" x14ac:dyDescent="0.2">
      <c r="X803" s="108"/>
    </row>
    <row r="804" spans="24:24" ht="15.75" customHeight="1" x14ac:dyDescent="0.2">
      <c r="X804" s="108"/>
    </row>
    <row r="805" spans="24:24" ht="15.75" customHeight="1" x14ac:dyDescent="0.2">
      <c r="X805" s="108"/>
    </row>
    <row r="806" spans="24:24" ht="15.75" customHeight="1" x14ac:dyDescent="0.2">
      <c r="X806" s="108"/>
    </row>
    <row r="807" spans="24:24" ht="15.75" customHeight="1" x14ac:dyDescent="0.2">
      <c r="X807" s="108"/>
    </row>
    <row r="808" spans="24:24" ht="15.75" customHeight="1" x14ac:dyDescent="0.2">
      <c r="X808" s="108"/>
    </row>
    <row r="809" spans="24:24" ht="15.75" customHeight="1" x14ac:dyDescent="0.2">
      <c r="X809" s="108"/>
    </row>
    <row r="810" spans="24:24" ht="15.75" customHeight="1" x14ac:dyDescent="0.2">
      <c r="X810" s="108"/>
    </row>
    <row r="811" spans="24:24" ht="15.75" customHeight="1" x14ac:dyDescent="0.2">
      <c r="X811" s="108"/>
    </row>
    <row r="812" spans="24:24" ht="15.75" customHeight="1" x14ac:dyDescent="0.2">
      <c r="X812" s="108"/>
    </row>
    <row r="813" spans="24:24" ht="15.75" customHeight="1" x14ac:dyDescent="0.2">
      <c r="X813" s="108"/>
    </row>
    <row r="814" spans="24:24" ht="15.75" customHeight="1" x14ac:dyDescent="0.2">
      <c r="X814" s="108"/>
    </row>
    <row r="815" spans="24:24" ht="15.75" customHeight="1" x14ac:dyDescent="0.2">
      <c r="X815" s="108"/>
    </row>
    <row r="816" spans="24:24" ht="15.75" customHeight="1" x14ac:dyDescent="0.2">
      <c r="X816" s="108"/>
    </row>
    <row r="817" spans="24:24" ht="15.75" customHeight="1" x14ac:dyDescent="0.2">
      <c r="X817" s="108"/>
    </row>
    <row r="818" spans="24:24" ht="15.75" customHeight="1" x14ac:dyDescent="0.2">
      <c r="X818" s="108"/>
    </row>
    <row r="819" spans="24:24" ht="15.75" customHeight="1" x14ac:dyDescent="0.2">
      <c r="X819" s="108"/>
    </row>
    <row r="820" spans="24:24" ht="15.75" customHeight="1" x14ac:dyDescent="0.2">
      <c r="X820" s="108"/>
    </row>
    <row r="821" spans="24:24" ht="15.75" customHeight="1" x14ac:dyDescent="0.2">
      <c r="X821" s="108"/>
    </row>
    <row r="822" spans="24:24" ht="15.75" customHeight="1" x14ac:dyDescent="0.2">
      <c r="X822" s="108"/>
    </row>
    <row r="823" spans="24:24" ht="15.75" customHeight="1" x14ac:dyDescent="0.2">
      <c r="X823" s="108"/>
    </row>
    <row r="824" spans="24:24" ht="15.75" customHeight="1" x14ac:dyDescent="0.2">
      <c r="X824" s="108"/>
    </row>
    <row r="825" spans="24:24" ht="15.75" customHeight="1" x14ac:dyDescent="0.2">
      <c r="X825" s="108"/>
    </row>
    <row r="826" spans="24:24" ht="15.75" customHeight="1" x14ac:dyDescent="0.2">
      <c r="X826" s="108"/>
    </row>
    <row r="827" spans="24:24" ht="15.75" customHeight="1" x14ac:dyDescent="0.2">
      <c r="X827" s="108"/>
    </row>
    <row r="828" spans="24:24" ht="15.75" customHeight="1" x14ac:dyDescent="0.2">
      <c r="X828" s="108"/>
    </row>
    <row r="829" spans="24:24" ht="15.75" customHeight="1" x14ac:dyDescent="0.2">
      <c r="X829" s="108"/>
    </row>
    <row r="830" spans="24:24" ht="15.75" customHeight="1" x14ac:dyDescent="0.2">
      <c r="X830" s="108"/>
    </row>
    <row r="831" spans="24:24" ht="15.75" customHeight="1" x14ac:dyDescent="0.2">
      <c r="X831" s="108"/>
    </row>
    <row r="832" spans="24:24" ht="15.75" customHeight="1" x14ac:dyDescent="0.2">
      <c r="X832" s="108"/>
    </row>
    <row r="833" spans="24:24" ht="15.75" customHeight="1" x14ac:dyDescent="0.2">
      <c r="X833" s="108"/>
    </row>
    <row r="834" spans="24:24" ht="15.75" customHeight="1" x14ac:dyDescent="0.2">
      <c r="X834" s="108"/>
    </row>
    <row r="835" spans="24:24" ht="15.75" customHeight="1" x14ac:dyDescent="0.2">
      <c r="X835" s="108"/>
    </row>
    <row r="836" spans="24:24" ht="15.75" customHeight="1" x14ac:dyDescent="0.2">
      <c r="X836" s="108"/>
    </row>
    <row r="837" spans="24:24" ht="15.75" customHeight="1" x14ac:dyDescent="0.2">
      <c r="X837" s="108"/>
    </row>
    <row r="838" spans="24:24" ht="15.75" customHeight="1" x14ac:dyDescent="0.2">
      <c r="X838" s="108"/>
    </row>
    <row r="839" spans="24:24" ht="15.75" customHeight="1" x14ac:dyDescent="0.2">
      <c r="X839" s="108"/>
    </row>
    <row r="840" spans="24:24" ht="15.75" customHeight="1" x14ac:dyDescent="0.2">
      <c r="X840" s="108"/>
    </row>
    <row r="841" spans="24:24" ht="15.75" customHeight="1" x14ac:dyDescent="0.2">
      <c r="X841" s="108"/>
    </row>
    <row r="842" spans="24:24" ht="15.75" customHeight="1" x14ac:dyDescent="0.2">
      <c r="X842" s="108"/>
    </row>
    <row r="843" spans="24:24" ht="15.75" customHeight="1" x14ac:dyDescent="0.2">
      <c r="X843" s="108"/>
    </row>
    <row r="844" spans="24:24" ht="15.75" customHeight="1" x14ac:dyDescent="0.2">
      <c r="X844" s="108"/>
    </row>
    <row r="845" spans="24:24" ht="15.75" customHeight="1" x14ac:dyDescent="0.2">
      <c r="X845" s="108"/>
    </row>
    <row r="846" spans="24:24" ht="15.75" customHeight="1" x14ac:dyDescent="0.2">
      <c r="X846" s="108"/>
    </row>
    <row r="847" spans="24:24" ht="15.75" customHeight="1" x14ac:dyDescent="0.2">
      <c r="X847" s="108"/>
    </row>
    <row r="848" spans="24:24" ht="15.75" customHeight="1" x14ac:dyDescent="0.2">
      <c r="X848" s="108"/>
    </row>
    <row r="849" spans="24:24" ht="15.75" customHeight="1" x14ac:dyDescent="0.2">
      <c r="X849" s="108"/>
    </row>
    <row r="850" spans="24:24" ht="15.75" customHeight="1" x14ac:dyDescent="0.2">
      <c r="X850" s="108"/>
    </row>
    <row r="851" spans="24:24" ht="15.75" customHeight="1" x14ac:dyDescent="0.2">
      <c r="X851" s="108"/>
    </row>
    <row r="852" spans="24:24" ht="15.75" customHeight="1" x14ac:dyDescent="0.2">
      <c r="X852" s="108"/>
    </row>
    <row r="853" spans="24:24" ht="15.75" customHeight="1" x14ac:dyDescent="0.2">
      <c r="X853" s="108"/>
    </row>
    <row r="854" spans="24:24" ht="15.75" customHeight="1" x14ac:dyDescent="0.2">
      <c r="X854" s="108"/>
    </row>
    <row r="855" spans="24:24" ht="15.75" customHeight="1" x14ac:dyDescent="0.2">
      <c r="X855" s="108"/>
    </row>
    <row r="856" spans="24:24" ht="15.75" customHeight="1" x14ac:dyDescent="0.2">
      <c r="X856" s="108"/>
    </row>
    <row r="857" spans="24:24" ht="15.75" customHeight="1" x14ac:dyDescent="0.2">
      <c r="X857" s="108"/>
    </row>
    <row r="858" spans="24:24" ht="15.75" customHeight="1" x14ac:dyDescent="0.2">
      <c r="X858" s="108"/>
    </row>
    <row r="859" spans="24:24" ht="15.75" customHeight="1" x14ac:dyDescent="0.2">
      <c r="X859" s="108"/>
    </row>
    <row r="860" spans="24:24" ht="15.75" customHeight="1" x14ac:dyDescent="0.2">
      <c r="X860" s="108"/>
    </row>
    <row r="861" spans="24:24" ht="15.75" customHeight="1" x14ac:dyDescent="0.2">
      <c r="X861" s="108"/>
    </row>
    <row r="862" spans="24:24" ht="15.75" customHeight="1" x14ac:dyDescent="0.2">
      <c r="X862" s="108"/>
    </row>
    <row r="863" spans="24:24" ht="15.75" customHeight="1" x14ac:dyDescent="0.2">
      <c r="X863" s="108"/>
    </row>
    <row r="864" spans="24:24" ht="15.75" customHeight="1" x14ac:dyDescent="0.2">
      <c r="X864" s="108"/>
    </row>
    <row r="865" spans="24:24" ht="15.75" customHeight="1" x14ac:dyDescent="0.2">
      <c r="X865" s="108"/>
    </row>
    <row r="866" spans="24:24" ht="15.75" customHeight="1" x14ac:dyDescent="0.2">
      <c r="X866" s="108"/>
    </row>
    <row r="867" spans="24:24" ht="15.75" customHeight="1" x14ac:dyDescent="0.2">
      <c r="X867" s="108"/>
    </row>
    <row r="868" spans="24:24" ht="15.75" customHeight="1" x14ac:dyDescent="0.2">
      <c r="X868" s="108"/>
    </row>
    <row r="869" spans="24:24" ht="15.75" customHeight="1" x14ac:dyDescent="0.2">
      <c r="X869" s="108"/>
    </row>
    <row r="870" spans="24:24" ht="15.75" customHeight="1" x14ac:dyDescent="0.2">
      <c r="X870" s="108"/>
    </row>
    <row r="871" spans="24:24" ht="15.75" customHeight="1" x14ac:dyDescent="0.2">
      <c r="X871" s="108"/>
    </row>
    <row r="872" spans="24:24" ht="15.75" customHeight="1" x14ac:dyDescent="0.2">
      <c r="X872" s="108"/>
    </row>
    <row r="873" spans="24:24" ht="15.75" customHeight="1" x14ac:dyDescent="0.2">
      <c r="X873" s="108"/>
    </row>
    <row r="874" spans="24:24" ht="15.75" customHeight="1" x14ac:dyDescent="0.2">
      <c r="X874" s="108"/>
    </row>
    <row r="875" spans="24:24" ht="15.75" customHeight="1" x14ac:dyDescent="0.2">
      <c r="X875" s="108"/>
    </row>
    <row r="876" spans="24:24" ht="15.75" customHeight="1" x14ac:dyDescent="0.2">
      <c r="X876" s="108"/>
    </row>
    <row r="877" spans="24:24" ht="15.75" customHeight="1" x14ac:dyDescent="0.2">
      <c r="X877" s="108"/>
    </row>
    <row r="878" spans="24:24" ht="15.75" customHeight="1" x14ac:dyDescent="0.2">
      <c r="X878" s="108"/>
    </row>
    <row r="879" spans="24:24" ht="15.75" customHeight="1" x14ac:dyDescent="0.2">
      <c r="X879" s="108"/>
    </row>
    <row r="880" spans="24:24" ht="15.75" customHeight="1" x14ac:dyDescent="0.2">
      <c r="X880" s="108"/>
    </row>
    <row r="881" spans="24:24" ht="15.75" customHeight="1" x14ac:dyDescent="0.2">
      <c r="X881" s="108"/>
    </row>
    <row r="882" spans="24:24" ht="15.75" customHeight="1" x14ac:dyDescent="0.2">
      <c r="X882" s="108"/>
    </row>
    <row r="883" spans="24:24" ht="15.75" customHeight="1" x14ac:dyDescent="0.2">
      <c r="X883" s="108"/>
    </row>
    <row r="884" spans="24:24" ht="15.75" customHeight="1" x14ac:dyDescent="0.2">
      <c r="X884" s="108"/>
    </row>
    <row r="885" spans="24:24" ht="15.75" customHeight="1" x14ac:dyDescent="0.2">
      <c r="X885" s="108"/>
    </row>
    <row r="886" spans="24:24" ht="15.75" customHeight="1" x14ac:dyDescent="0.2">
      <c r="X886" s="108"/>
    </row>
    <row r="887" spans="24:24" ht="15.75" customHeight="1" x14ac:dyDescent="0.2">
      <c r="X887" s="108"/>
    </row>
    <row r="888" spans="24:24" ht="15.75" customHeight="1" x14ac:dyDescent="0.2">
      <c r="X888" s="108"/>
    </row>
    <row r="889" spans="24:24" ht="15.75" customHeight="1" x14ac:dyDescent="0.2">
      <c r="X889" s="108"/>
    </row>
    <row r="890" spans="24:24" ht="15.75" customHeight="1" x14ac:dyDescent="0.2">
      <c r="X890" s="108"/>
    </row>
    <row r="891" spans="24:24" ht="15.75" customHeight="1" x14ac:dyDescent="0.2">
      <c r="X891" s="108"/>
    </row>
    <row r="892" spans="24:24" ht="15.75" customHeight="1" x14ac:dyDescent="0.2">
      <c r="X892" s="108"/>
    </row>
    <row r="893" spans="24:24" ht="15.75" customHeight="1" x14ac:dyDescent="0.2">
      <c r="X893" s="108"/>
    </row>
    <row r="894" spans="24:24" ht="15.75" customHeight="1" x14ac:dyDescent="0.2">
      <c r="X894" s="108"/>
    </row>
    <row r="895" spans="24:24" ht="15.75" customHeight="1" x14ac:dyDescent="0.2">
      <c r="X895" s="108"/>
    </row>
    <row r="896" spans="24:24" ht="15.75" customHeight="1" x14ac:dyDescent="0.2">
      <c r="X896" s="108"/>
    </row>
    <row r="897" spans="24:24" ht="15.75" customHeight="1" x14ac:dyDescent="0.2">
      <c r="X897" s="108"/>
    </row>
    <row r="898" spans="24:24" ht="15.75" customHeight="1" x14ac:dyDescent="0.2">
      <c r="X898" s="108"/>
    </row>
    <row r="899" spans="24:24" ht="15.75" customHeight="1" x14ac:dyDescent="0.2">
      <c r="X899" s="108"/>
    </row>
    <row r="900" spans="24:24" ht="15.75" customHeight="1" x14ac:dyDescent="0.2">
      <c r="X900" s="108"/>
    </row>
    <row r="901" spans="24:24" ht="15.75" customHeight="1" x14ac:dyDescent="0.2">
      <c r="X901" s="108"/>
    </row>
    <row r="902" spans="24:24" ht="15.75" customHeight="1" x14ac:dyDescent="0.2">
      <c r="X902" s="108"/>
    </row>
    <row r="903" spans="24:24" ht="15.75" customHeight="1" x14ac:dyDescent="0.2">
      <c r="X903" s="108"/>
    </row>
    <row r="904" spans="24:24" ht="15.75" customHeight="1" x14ac:dyDescent="0.2">
      <c r="X904" s="108"/>
    </row>
    <row r="905" spans="24:24" ht="15.75" customHeight="1" x14ac:dyDescent="0.2">
      <c r="X905" s="108"/>
    </row>
    <row r="906" spans="24:24" ht="15.75" customHeight="1" x14ac:dyDescent="0.2">
      <c r="X906" s="108"/>
    </row>
    <row r="907" spans="24:24" ht="15.75" customHeight="1" x14ac:dyDescent="0.2">
      <c r="X907" s="108"/>
    </row>
    <row r="908" spans="24:24" ht="15.75" customHeight="1" x14ac:dyDescent="0.2">
      <c r="X908" s="108"/>
    </row>
    <row r="909" spans="24:24" ht="15.75" customHeight="1" x14ac:dyDescent="0.2">
      <c r="X909" s="108"/>
    </row>
    <row r="910" spans="24:24" ht="15.75" customHeight="1" x14ac:dyDescent="0.2">
      <c r="X910" s="108"/>
    </row>
    <row r="911" spans="24:24" ht="15.75" customHeight="1" x14ac:dyDescent="0.2">
      <c r="X911" s="108"/>
    </row>
    <row r="912" spans="24:24" ht="15.75" customHeight="1" x14ac:dyDescent="0.2">
      <c r="X912" s="108"/>
    </row>
    <row r="913" spans="24:24" ht="15.75" customHeight="1" x14ac:dyDescent="0.2">
      <c r="X913" s="108"/>
    </row>
    <row r="914" spans="24:24" ht="15.75" customHeight="1" x14ac:dyDescent="0.2">
      <c r="X914" s="108"/>
    </row>
    <row r="915" spans="24:24" ht="15.75" customHeight="1" x14ac:dyDescent="0.2">
      <c r="X915" s="108"/>
    </row>
    <row r="916" spans="24:24" ht="15.75" customHeight="1" x14ac:dyDescent="0.2">
      <c r="X916" s="108"/>
    </row>
    <row r="917" spans="24:24" ht="15.75" customHeight="1" x14ac:dyDescent="0.2">
      <c r="X917" s="108"/>
    </row>
    <row r="918" spans="24:24" ht="15.75" customHeight="1" x14ac:dyDescent="0.2">
      <c r="X918" s="108"/>
    </row>
    <row r="919" spans="24:24" ht="15.75" customHeight="1" x14ac:dyDescent="0.2">
      <c r="X919" s="108"/>
    </row>
    <row r="920" spans="24:24" ht="15.75" customHeight="1" x14ac:dyDescent="0.2">
      <c r="X920" s="108"/>
    </row>
    <row r="921" spans="24:24" ht="15.75" customHeight="1" x14ac:dyDescent="0.2">
      <c r="X921" s="108"/>
    </row>
    <row r="922" spans="24:24" ht="15.75" customHeight="1" x14ac:dyDescent="0.2">
      <c r="X922" s="108"/>
    </row>
    <row r="923" spans="24:24" ht="15.75" customHeight="1" x14ac:dyDescent="0.2">
      <c r="X923" s="108"/>
    </row>
    <row r="924" spans="24:24" ht="15.75" customHeight="1" x14ac:dyDescent="0.2">
      <c r="X924" s="108"/>
    </row>
    <row r="925" spans="24:24" ht="15.75" customHeight="1" x14ac:dyDescent="0.2">
      <c r="X925" s="108"/>
    </row>
    <row r="926" spans="24:24" ht="15.75" customHeight="1" x14ac:dyDescent="0.2">
      <c r="X926" s="108"/>
    </row>
    <row r="927" spans="24:24" ht="15.75" customHeight="1" x14ac:dyDescent="0.2">
      <c r="X927" s="108"/>
    </row>
    <row r="928" spans="24:24" ht="15.75" customHeight="1" x14ac:dyDescent="0.2">
      <c r="X928" s="108"/>
    </row>
    <row r="929" spans="24:24" ht="15.75" customHeight="1" x14ac:dyDescent="0.2">
      <c r="X929" s="108"/>
    </row>
    <row r="930" spans="24:24" ht="15.75" customHeight="1" x14ac:dyDescent="0.2">
      <c r="X930" s="108"/>
    </row>
    <row r="931" spans="24:24" ht="15.75" customHeight="1" x14ac:dyDescent="0.2">
      <c r="X931" s="108"/>
    </row>
    <row r="932" spans="24:24" ht="15.75" customHeight="1" x14ac:dyDescent="0.2">
      <c r="X932" s="108"/>
    </row>
    <row r="933" spans="24:24" ht="15.75" customHeight="1" x14ac:dyDescent="0.2">
      <c r="X933" s="108"/>
    </row>
    <row r="934" spans="24:24" ht="15.75" customHeight="1" x14ac:dyDescent="0.2">
      <c r="X934" s="108"/>
    </row>
    <row r="935" spans="24:24" ht="15.75" customHeight="1" x14ac:dyDescent="0.2">
      <c r="X935" s="108"/>
    </row>
    <row r="936" spans="24:24" ht="15.75" customHeight="1" x14ac:dyDescent="0.2">
      <c r="X936" s="108"/>
    </row>
    <row r="937" spans="24:24" ht="15.75" customHeight="1" x14ac:dyDescent="0.2">
      <c r="X937" s="108"/>
    </row>
    <row r="938" spans="24:24" ht="15.75" customHeight="1" x14ac:dyDescent="0.2">
      <c r="X938" s="108"/>
    </row>
    <row r="939" spans="24:24" ht="15.75" customHeight="1" x14ac:dyDescent="0.2">
      <c r="X939" s="108"/>
    </row>
    <row r="940" spans="24:24" ht="15.75" customHeight="1" x14ac:dyDescent="0.2">
      <c r="X940" s="108"/>
    </row>
    <row r="941" spans="24:24" ht="15.75" customHeight="1" x14ac:dyDescent="0.2">
      <c r="X941" s="108"/>
    </row>
  </sheetData>
  <sheetProtection formatCells="0" selectLockedCells="1" autoFilter="0"/>
  <mergeCells count="9">
    <mergeCell ref="B14:Y14"/>
    <mergeCell ref="B10:Y10"/>
    <mergeCell ref="B3:Y3"/>
    <mergeCell ref="B2:Y2"/>
    <mergeCell ref="B8:Y8"/>
    <mergeCell ref="B9:Y9"/>
    <mergeCell ref="B12:Y12"/>
    <mergeCell ref="B13:Y13"/>
    <mergeCell ref="B7:Y7"/>
  </mergeCells>
  <printOptions horizontalCentered="1"/>
  <pageMargins left="0.25" right="0.25" top="0.75" bottom="0.75" header="0.3" footer="0.3"/>
  <pageSetup paperSize="9" scale="50" fitToHeight="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theme="9"/>
    <pageSetUpPr fitToPage="1"/>
  </sheetPr>
  <dimension ref="B1:Y954"/>
  <sheetViews>
    <sheetView view="pageBreakPreview" zoomScale="80" zoomScaleNormal="70" zoomScaleSheetLayoutView="80" workbookViewId="0">
      <pane ySplit="1" topLeftCell="A2" activePane="bottomLeft" state="frozen"/>
      <selection activeCell="K110" sqref="K110"/>
      <selection pane="bottomLeft" activeCell="D12" sqref="D12"/>
    </sheetView>
  </sheetViews>
  <sheetFormatPr defaultRowHeight="15.75" customHeight="1" x14ac:dyDescent="0.2"/>
  <cols>
    <col min="1" max="1" width="2.140625" style="109" customWidth="1"/>
    <col min="2" max="2" width="5.7109375" style="111" customWidth="1"/>
    <col min="3" max="3" width="13.7109375" style="109" customWidth="1"/>
    <col min="4" max="4" width="23.7109375" style="109" customWidth="1"/>
    <col min="5" max="23" width="7" style="109" customWidth="1"/>
    <col min="24" max="24" width="7" style="144" customWidth="1"/>
    <col min="25" max="25" width="15.7109375" style="109" customWidth="1"/>
    <col min="26" max="16384" width="9.140625" style="109"/>
  </cols>
  <sheetData>
    <row r="1" spans="2:25" s="110" customFormat="1" ht="30" customHeight="1" thickBot="1" x14ac:dyDescent="0.25">
      <c r="B1" s="112" t="s">
        <v>0</v>
      </c>
      <c r="C1" s="121" t="s">
        <v>29</v>
      </c>
      <c r="D1" s="113" t="s">
        <v>33</v>
      </c>
      <c r="E1" s="128" t="s">
        <v>25</v>
      </c>
      <c r="F1" s="128" t="s">
        <v>7</v>
      </c>
      <c r="G1" s="128" t="s">
        <v>8</v>
      </c>
      <c r="H1" s="128" t="s">
        <v>2</v>
      </c>
      <c r="I1" s="128" t="s">
        <v>13</v>
      </c>
      <c r="J1" s="128" t="s">
        <v>26</v>
      </c>
      <c r="K1" s="113" t="s">
        <v>3</v>
      </c>
      <c r="L1" s="113" t="s">
        <v>1</v>
      </c>
      <c r="M1" s="113" t="s">
        <v>11</v>
      </c>
      <c r="N1" s="113" t="s">
        <v>27</v>
      </c>
      <c r="O1" s="113" t="s">
        <v>60</v>
      </c>
      <c r="P1" s="113" t="s">
        <v>61</v>
      </c>
      <c r="Q1" s="113" t="s">
        <v>62</v>
      </c>
      <c r="R1" s="113" t="s">
        <v>68</v>
      </c>
      <c r="S1" s="113" t="s">
        <v>63</v>
      </c>
      <c r="T1" s="113" t="s">
        <v>64</v>
      </c>
      <c r="U1" s="183" t="s">
        <v>67</v>
      </c>
      <c r="V1" s="183" t="s">
        <v>69</v>
      </c>
      <c r="W1" s="161" t="s">
        <v>65</v>
      </c>
      <c r="X1" s="129" t="s">
        <v>14</v>
      </c>
      <c r="Y1" s="155" t="s">
        <v>59</v>
      </c>
    </row>
    <row r="2" spans="2:25" s="110" customFormat="1" ht="30" customHeight="1" x14ac:dyDescent="0.4">
      <c r="B2" s="196" t="str">
        <f>Главная!A1&amp;" за "&amp;Главная!A2&amp;" "&amp;Главная!G2</f>
        <v>Ведомость контрольных занятий за апрель 2014 года</v>
      </c>
      <c r="C2" s="196"/>
      <c r="D2" s="196"/>
      <c r="E2" s="197"/>
      <c r="F2" s="196"/>
      <c r="G2" s="196"/>
      <c r="H2" s="196"/>
      <c r="I2" s="196"/>
      <c r="J2" s="196"/>
      <c r="K2" s="196"/>
      <c r="L2" s="196"/>
      <c r="M2" s="196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6"/>
      <c r="Y2" s="196"/>
    </row>
    <row r="3" spans="2:25" s="110" customFormat="1" ht="30" customHeight="1" thickBot="1" x14ac:dyDescent="0.45">
      <c r="B3" s="196" t="s">
        <v>52</v>
      </c>
      <c r="C3" s="196"/>
      <c r="D3" s="196"/>
      <c r="E3" s="197"/>
      <c r="F3" s="196"/>
      <c r="G3" s="196"/>
      <c r="H3" s="196"/>
      <c r="I3" s="196"/>
      <c r="J3" s="196"/>
      <c r="K3" s="196"/>
      <c r="L3" s="196"/>
      <c r="M3" s="196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6"/>
      <c r="Y3" s="196"/>
    </row>
    <row r="4" spans="2:25" s="110" customFormat="1" ht="30" customHeight="1" thickBot="1" x14ac:dyDescent="0.45">
      <c r="B4" s="203" t="s">
        <v>66</v>
      </c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5"/>
    </row>
    <row r="5" spans="2:25" ht="30" customHeight="1" thickBot="1" x14ac:dyDescent="0.25">
      <c r="B5" s="141" t="s">
        <v>0</v>
      </c>
      <c r="C5" s="151" t="s">
        <v>29</v>
      </c>
      <c r="D5" s="152" t="s">
        <v>33</v>
      </c>
      <c r="E5" s="153" t="s">
        <v>25</v>
      </c>
      <c r="F5" s="154" t="s">
        <v>7</v>
      </c>
      <c r="G5" s="154" t="s">
        <v>8</v>
      </c>
      <c r="H5" s="154" t="s">
        <v>2</v>
      </c>
      <c r="I5" s="154" t="s">
        <v>13</v>
      </c>
      <c r="J5" s="154" t="s">
        <v>26</v>
      </c>
      <c r="K5" s="152" t="s">
        <v>3</v>
      </c>
      <c r="L5" s="152" t="s">
        <v>1</v>
      </c>
      <c r="M5" s="152" t="s">
        <v>11</v>
      </c>
      <c r="N5" s="152" t="s">
        <v>27</v>
      </c>
      <c r="O5" s="152" t="s">
        <v>60</v>
      </c>
      <c r="P5" s="152" t="s">
        <v>61</v>
      </c>
      <c r="Q5" s="152" t="s">
        <v>62</v>
      </c>
      <c r="R5" s="152" t="s">
        <v>68</v>
      </c>
      <c r="S5" s="152" t="s">
        <v>63</v>
      </c>
      <c r="T5" s="152" t="s">
        <v>64</v>
      </c>
      <c r="U5" s="184" t="s">
        <v>67</v>
      </c>
      <c r="V5" s="184" t="s">
        <v>69</v>
      </c>
      <c r="W5" s="177" t="s">
        <v>65</v>
      </c>
      <c r="X5" s="163" t="s">
        <v>14</v>
      </c>
      <c r="Y5" s="162" t="s">
        <v>59</v>
      </c>
    </row>
    <row r="6" spans="2:25" ht="15.75" customHeight="1" x14ac:dyDescent="0.2">
      <c r="B6" s="179"/>
      <c r="C6" s="134"/>
      <c r="D6" s="176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78"/>
      <c r="Y6" s="180"/>
    </row>
    <row r="7" spans="2:25" s="116" customFormat="1" ht="15.75" customHeight="1" x14ac:dyDescent="0.25">
      <c r="B7" s="130"/>
      <c r="C7" s="117"/>
      <c r="D7" s="131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3"/>
      <c r="Y7" s="117"/>
    </row>
    <row r="8" spans="2:25" s="115" customFormat="1" ht="15.75" customHeight="1" thickBot="1" x14ac:dyDescent="0.25">
      <c r="B8" s="143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17"/>
      <c r="Y8" s="135"/>
    </row>
    <row r="9" spans="2:25" s="110" customFormat="1" ht="30" customHeight="1" thickBot="1" x14ac:dyDescent="0.45">
      <c r="B9" s="203" t="s">
        <v>41</v>
      </c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5"/>
    </row>
    <row r="10" spans="2:25" ht="30" customHeight="1" thickBot="1" x14ac:dyDescent="0.25">
      <c r="B10" s="141" t="s">
        <v>0</v>
      </c>
      <c r="C10" s="151" t="s">
        <v>29</v>
      </c>
      <c r="D10" s="152" t="s">
        <v>33</v>
      </c>
      <c r="E10" s="153" t="s">
        <v>25</v>
      </c>
      <c r="F10" s="154" t="s">
        <v>7</v>
      </c>
      <c r="G10" s="154" t="s">
        <v>8</v>
      </c>
      <c r="H10" s="154" t="s">
        <v>2</v>
      </c>
      <c r="I10" s="154" t="s">
        <v>13</v>
      </c>
      <c r="J10" s="154" t="s">
        <v>26</v>
      </c>
      <c r="K10" s="152" t="s">
        <v>3</v>
      </c>
      <c r="L10" s="152" t="s">
        <v>1</v>
      </c>
      <c r="M10" s="152" t="s">
        <v>11</v>
      </c>
      <c r="N10" s="152" t="s">
        <v>27</v>
      </c>
      <c r="O10" s="152" t="s">
        <v>60</v>
      </c>
      <c r="P10" s="152" t="s">
        <v>61</v>
      </c>
      <c r="Q10" s="152" t="s">
        <v>62</v>
      </c>
      <c r="R10" s="152" t="s">
        <v>68</v>
      </c>
      <c r="S10" s="152" t="s">
        <v>63</v>
      </c>
      <c r="T10" s="152" t="s">
        <v>64</v>
      </c>
      <c r="U10" s="184" t="s">
        <v>67</v>
      </c>
      <c r="V10" s="184" t="s">
        <v>69</v>
      </c>
      <c r="W10" s="177" t="s">
        <v>65</v>
      </c>
      <c r="X10" s="163" t="s">
        <v>14</v>
      </c>
      <c r="Y10" s="162" t="s">
        <v>59</v>
      </c>
    </row>
    <row r="11" spans="2:25" s="108" customFormat="1" ht="15.75" customHeight="1" x14ac:dyDescent="0.2">
      <c r="B11" s="179"/>
      <c r="C11" s="134"/>
      <c r="D11" s="176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78"/>
      <c r="Y11" s="180"/>
    </row>
    <row r="12" spans="2:25" s="115" customFormat="1" ht="15.75" customHeight="1" x14ac:dyDescent="0.25">
      <c r="B12" s="157"/>
      <c r="C12" s="171"/>
      <c r="D12" s="131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3"/>
      <c r="Y12" s="159"/>
    </row>
    <row r="13" spans="2:25" s="115" customFormat="1" ht="15.75" customHeight="1" thickBot="1" x14ac:dyDescent="0.25">
      <c r="B13" s="157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17"/>
      <c r="Y13" s="159"/>
    </row>
    <row r="14" spans="2:25" s="110" customFormat="1" ht="30" customHeight="1" thickBot="1" x14ac:dyDescent="0.45">
      <c r="B14" s="203" t="s">
        <v>42</v>
      </c>
      <c r="C14" s="204"/>
      <c r="D14" s="204"/>
      <c r="E14" s="204"/>
      <c r="F14" s="204"/>
      <c r="G14" s="204"/>
      <c r="H14" s="204"/>
      <c r="I14" s="204"/>
      <c r="J14" s="204"/>
      <c r="K14" s="204"/>
      <c r="L14" s="204"/>
      <c r="M14" s="204"/>
      <c r="N14" s="204"/>
      <c r="O14" s="204"/>
      <c r="P14" s="204"/>
      <c r="Q14" s="204"/>
      <c r="R14" s="204"/>
      <c r="S14" s="204"/>
      <c r="T14" s="204"/>
      <c r="U14" s="204"/>
      <c r="V14" s="204"/>
      <c r="W14" s="204"/>
      <c r="X14" s="204"/>
      <c r="Y14" s="205"/>
    </row>
    <row r="15" spans="2:25" ht="30" customHeight="1" thickBot="1" x14ac:dyDescent="0.25">
      <c r="B15" s="141" t="s">
        <v>0</v>
      </c>
      <c r="C15" s="151" t="s">
        <v>29</v>
      </c>
      <c r="D15" s="152" t="s">
        <v>33</v>
      </c>
      <c r="E15" s="153" t="s">
        <v>25</v>
      </c>
      <c r="F15" s="154" t="s">
        <v>7</v>
      </c>
      <c r="G15" s="154" t="s">
        <v>8</v>
      </c>
      <c r="H15" s="154" t="s">
        <v>2</v>
      </c>
      <c r="I15" s="154" t="s">
        <v>13</v>
      </c>
      <c r="J15" s="154" t="s">
        <v>26</v>
      </c>
      <c r="K15" s="152" t="s">
        <v>3</v>
      </c>
      <c r="L15" s="152" t="s">
        <v>1</v>
      </c>
      <c r="M15" s="152" t="s">
        <v>11</v>
      </c>
      <c r="N15" s="152" t="s">
        <v>27</v>
      </c>
      <c r="O15" s="152" t="s">
        <v>60</v>
      </c>
      <c r="P15" s="152" t="s">
        <v>61</v>
      </c>
      <c r="Q15" s="152" t="s">
        <v>62</v>
      </c>
      <c r="R15" s="152" t="s">
        <v>68</v>
      </c>
      <c r="S15" s="152" t="s">
        <v>63</v>
      </c>
      <c r="T15" s="152" t="s">
        <v>64</v>
      </c>
      <c r="U15" s="184" t="s">
        <v>67</v>
      </c>
      <c r="V15" s="184" t="s">
        <v>69</v>
      </c>
      <c r="W15" s="177" t="s">
        <v>65</v>
      </c>
      <c r="X15" s="163" t="s">
        <v>14</v>
      </c>
      <c r="Y15" s="162" t="s">
        <v>59</v>
      </c>
    </row>
    <row r="16" spans="2:25" s="108" customFormat="1" ht="15.75" customHeight="1" x14ac:dyDescent="0.2">
      <c r="B16" s="179"/>
      <c r="C16" s="134"/>
      <c r="D16" s="176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78"/>
      <c r="Y16" s="180"/>
    </row>
    <row r="17" spans="2:25" ht="15.75" customHeight="1" x14ac:dyDescent="0.2">
      <c r="B17" s="216"/>
      <c r="C17" s="216"/>
      <c r="D17" s="216"/>
      <c r="E17" s="216"/>
      <c r="F17" s="216"/>
      <c r="G17" s="216"/>
      <c r="H17" s="216"/>
      <c r="I17" s="216"/>
      <c r="J17" s="216"/>
      <c r="K17" s="216"/>
      <c r="L17" s="216"/>
      <c r="M17" s="216"/>
      <c r="N17" s="216"/>
      <c r="O17" s="216"/>
      <c r="P17" s="216"/>
      <c r="Q17" s="216"/>
      <c r="R17" s="216"/>
      <c r="S17" s="216"/>
      <c r="T17" s="216"/>
      <c r="U17" s="216"/>
      <c r="V17" s="216"/>
      <c r="W17" s="216"/>
      <c r="X17" s="216"/>
      <c r="Y17" s="216"/>
    </row>
    <row r="18" spans="2:25" ht="36" customHeight="1" x14ac:dyDescent="0.2">
      <c r="B18" s="198" t="e">
        <f>Подпись.Должность</f>
        <v>#REF!</v>
      </c>
      <c r="C18" s="198"/>
      <c r="D18" s="198"/>
      <c r="E18" s="198"/>
      <c r="F18" s="198"/>
      <c r="G18" s="198"/>
      <c r="H18" s="198"/>
      <c r="I18" s="198"/>
      <c r="J18" s="198"/>
      <c r="K18" s="198"/>
      <c r="L18" s="198"/>
      <c r="M18" s="198"/>
      <c r="N18" s="198"/>
      <c r="O18" s="198"/>
      <c r="P18" s="198"/>
      <c r="Q18" s="198"/>
      <c r="R18" s="198"/>
      <c r="S18" s="198"/>
      <c r="T18" s="198"/>
      <c r="U18" s="198"/>
      <c r="V18" s="198"/>
      <c r="W18" s="198"/>
      <c r="X18" s="198"/>
      <c r="Y18" s="198"/>
    </row>
    <row r="19" spans="2:25" ht="15.75" customHeight="1" x14ac:dyDescent="0.2">
      <c r="B19" s="199" t="e">
        <f>Подпись.Звание</f>
        <v>#REF!</v>
      </c>
      <c r="C19" s="199"/>
      <c r="D19" s="199"/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199"/>
      <c r="P19" s="199"/>
      <c r="Q19" s="199"/>
      <c r="R19" s="199"/>
      <c r="S19" s="199"/>
      <c r="T19" s="199"/>
      <c r="U19" s="199"/>
      <c r="V19" s="199"/>
      <c r="W19" s="199"/>
      <c r="X19" s="199"/>
      <c r="Y19" s="199"/>
    </row>
    <row r="20" spans="2:25" ht="15.75" customHeight="1" x14ac:dyDescent="0.2">
      <c r="B20" s="194" t="e">
        <f>Подпись.ИФамилия</f>
        <v>#REF!</v>
      </c>
      <c r="C20" s="194"/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4"/>
    </row>
    <row r="21" spans="2:25" ht="15.75" customHeight="1" x14ac:dyDescent="0.2">
      <c r="X21" s="108"/>
    </row>
    <row r="22" spans="2:25" ht="15.75" customHeight="1" x14ac:dyDescent="0.2">
      <c r="X22" s="108"/>
    </row>
    <row r="23" spans="2:25" ht="15.75" customHeight="1" x14ac:dyDescent="0.2">
      <c r="X23" s="108"/>
    </row>
    <row r="24" spans="2:25" ht="15.75" customHeight="1" x14ac:dyDescent="0.2">
      <c r="X24" s="108"/>
    </row>
    <row r="25" spans="2:25" ht="15.75" customHeight="1" x14ac:dyDescent="0.2">
      <c r="X25" s="108"/>
    </row>
    <row r="26" spans="2:25" ht="15.75" customHeight="1" x14ac:dyDescent="0.2">
      <c r="X26" s="108"/>
    </row>
    <row r="27" spans="2:25" ht="15.75" customHeight="1" x14ac:dyDescent="0.2">
      <c r="X27" s="108"/>
    </row>
    <row r="28" spans="2:25" ht="15.75" customHeight="1" x14ac:dyDescent="0.2">
      <c r="X28" s="108"/>
    </row>
    <row r="29" spans="2:25" ht="15.75" customHeight="1" x14ac:dyDescent="0.2">
      <c r="X29" s="108"/>
    </row>
    <row r="30" spans="2:25" ht="15.75" customHeight="1" x14ac:dyDescent="0.2">
      <c r="X30" s="108"/>
    </row>
    <row r="31" spans="2:25" ht="15.75" customHeight="1" x14ac:dyDescent="0.2">
      <c r="X31" s="108"/>
    </row>
    <row r="32" spans="2:25" ht="15.75" customHeight="1" x14ac:dyDescent="0.2">
      <c r="X32" s="108"/>
    </row>
    <row r="33" spans="24:24" ht="15.75" customHeight="1" x14ac:dyDescent="0.2">
      <c r="X33" s="108"/>
    </row>
    <row r="34" spans="24:24" ht="15.75" customHeight="1" x14ac:dyDescent="0.2">
      <c r="X34" s="108"/>
    </row>
    <row r="35" spans="24:24" ht="15.75" customHeight="1" x14ac:dyDescent="0.2">
      <c r="X35" s="108"/>
    </row>
    <row r="36" spans="24:24" ht="15.75" customHeight="1" x14ac:dyDescent="0.2">
      <c r="X36" s="108"/>
    </row>
    <row r="37" spans="24:24" ht="15.75" customHeight="1" x14ac:dyDescent="0.2">
      <c r="X37" s="108"/>
    </row>
    <row r="38" spans="24:24" ht="15.75" customHeight="1" x14ac:dyDescent="0.2">
      <c r="X38" s="108"/>
    </row>
    <row r="39" spans="24:24" ht="15.75" customHeight="1" x14ac:dyDescent="0.2">
      <c r="X39" s="108"/>
    </row>
    <row r="40" spans="24:24" ht="15.75" customHeight="1" x14ac:dyDescent="0.2">
      <c r="X40" s="108"/>
    </row>
    <row r="41" spans="24:24" ht="15.75" customHeight="1" x14ac:dyDescent="0.2">
      <c r="X41" s="108"/>
    </row>
    <row r="42" spans="24:24" ht="15.75" customHeight="1" x14ac:dyDescent="0.2">
      <c r="X42" s="108"/>
    </row>
    <row r="43" spans="24:24" ht="15.75" customHeight="1" x14ac:dyDescent="0.2">
      <c r="X43" s="108"/>
    </row>
    <row r="44" spans="24:24" ht="15.75" customHeight="1" x14ac:dyDescent="0.2">
      <c r="X44" s="108"/>
    </row>
    <row r="45" spans="24:24" ht="15.75" customHeight="1" x14ac:dyDescent="0.2">
      <c r="X45" s="108"/>
    </row>
    <row r="46" spans="24:24" ht="15.75" customHeight="1" x14ac:dyDescent="0.2">
      <c r="X46" s="108"/>
    </row>
    <row r="47" spans="24:24" ht="15.75" customHeight="1" x14ac:dyDescent="0.2">
      <c r="X47" s="108"/>
    </row>
    <row r="48" spans="24:24" ht="15.75" customHeight="1" x14ac:dyDescent="0.2">
      <c r="X48" s="108"/>
    </row>
    <row r="49" spans="24:24" ht="15.75" customHeight="1" x14ac:dyDescent="0.2">
      <c r="X49" s="108"/>
    </row>
    <row r="50" spans="24:24" ht="15.75" customHeight="1" x14ac:dyDescent="0.2">
      <c r="X50" s="108"/>
    </row>
    <row r="51" spans="24:24" ht="15.75" customHeight="1" x14ac:dyDescent="0.2">
      <c r="X51" s="108"/>
    </row>
    <row r="52" spans="24:24" ht="15.75" customHeight="1" x14ac:dyDescent="0.2">
      <c r="X52" s="108"/>
    </row>
    <row r="53" spans="24:24" ht="15.75" customHeight="1" x14ac:dyDescent="0.2">
      <c r="X53" s="108"/>
    </row>
    <row r="54" spans="24:24" ht="15.75" customHeight="1" x14ac:dyDescent="0.2">
      <c r="X54" s="108"/>
    </row>
    <row r="55" spans="24:24" ht="15.75" customHeight="1" x14ac:dyDescent="0.2">
      <c r="X55" s="108"/>
    </row>
    <row r="56" spans="24:24" ht="15.75" customHeight="1" x14ac:dyDescent="0.2">
      <c r="X56" s="108"/>
    </row>
    <row r="57" spans="24:24" ht="15.75" customHeight="1" x14ac:dyDescent="0.2">
      <c r="X57" s="108"/>
    </row>
    <row r="58" spans="24:24" ht="15.75" customHeight="1" x14ac:dyDescent="0.2">
      <c r="X58" s="108"/>
    </row>
    <row r="59" spans="24:24" ht="15.75" customHeight="1" x14ac:dyDescent="0.2">
      <c r="X59" s="108"/>
    </row>
    <row r="60" spans="24:24" ht="15.75" customHeight="1" x14ac:dyDescent="0.2">
      <c r="X60" s="108"/>
    </row>
    <row r="61" spans="24:24" ht="15.75" customHeight="1" x14ac:dyDescent="0.2">
      <c r="X61" s="108"/>
    </row>
    <row r="62" spans="24:24" ht="15.75" customHeight="1" x14ac:dyDescent="0.2">
      <c r="X62" s="108"/>
    </row>
    <row r="63" spans="24:24" ht="15.75" customHeight="1" x14ac:dyDescent="0.2">
      <c r="X63" s="108"/>
    </row>
    <row r="64" spans="24:24" ht="15.75" customHeight="1" x14ac:dyDescent="0.2">
      <c r="X64" s="108"/>
    </row>
    <row r="65" spans="24:24" ht="15.75" customHeight="1" x14ac:dyDescent="0.2">
      <c r="X65" s="108"/>
    </row>
    <row r="66" spans="24:24" ht="15.75" customHeight="1" x14ac:dyDescent="0.2">
      <c r="X66" s="108"/>
    </row>
    <row r="67" spans="24:24" ht="15.75" customHeight="1" x14ac:dyDescent="0.2">
      <c r="X67" s="108"/>
    </row>
    <row r="68" spans="24:24" ht="15.75" customHeight="1" x14ac:dyDescent="0.2">
      <c r="X68" s="108"/>
    </row>
    <row r="69" spans="24:24" ht="15.75" customHeight="1" x14ac:dyDescent="0.2">
      <c r="X69" s="108"/>
    </row>
    <row r="70" spans="24:24" ht="15.75" customHeight="1" x14ac:dyDescent="0.2">
      <c r="X70" s="108"/>
    </row>
    <row r="71" spans="24:24" ht="15.75" customHeight="1" x14ac:dyDescent="0.2">
      <c r="X71" s="108"/>
    </row>
    <row r="72" spans="24:24" ht="15.75" customHeight="1" x14ac:dyDescent="0.2">
      <c r="X72" s="108"/>
    </row>
    <row r="73" spans="24:24" ht="15.75" customHeight="1" x14ac:dyDescent="0.2">
      <c r="X73" s="108"/>
    </row>
    <row r="74" spans="24:24" ht="15.75" customHeight="1" x14ac:dyDescent="0.2">
      <c r="X74" s="108"/>
    </row>
    <row r="75" spans="24:24" ht="15.75" customHeight="1" x14ac:dyDescent="0.2">
      <c r="X75" s="108"/>
    </row>
    <row r="76" spans="24:24" ht="15.75" customHeight="1" x14ac:dyDescent="0.2">
      <c r="X76" s="108"/>
    </row>
    <row r="77" spans="24:24" ht="15.75" customHeight="1" x14ac:dyDescent="0.2">
      <c r="X77" s="108"/>
    </row>
    <row r="78" spans="24:24" ht="15.75" customHeight="1" x14ac:dyDescent="0.2">
      <c r="X78" s="108"/>
    </row>
    <row r="79" spans="24:24" ht="15.75" customHeight="1" x14ac:dyDescent="0.2">
      <c r="X79" s="108"/>
    </row>
    <row r="80" spans="24:24" ht="15.75" customHeight="1" x14ac:dyDescent="0.2">
      <c r="X80" s="108"/>
    </row>
    <row r="81" spans="24:24" ht="15.75" customHeight="1" x14ac:dyDescent="0.2">
      <c r="X81" s="108"/>
    </row>
    <row r="82" spans="24:24" ht="15.75" customHeight="1" x14ac:dyDescent="0.2">
      <c r="X82" s="108"/>
    </row>
    <row r="83" spans="24:24" ht="15.75" customHeight="1" x14ac:dyDescent="0.2">
      <c r="X83" s="108"/>
    </row>
    <row r="84" spans="24:24" ht="15.75" customHeight="1" x14ac:dyDescent="0.2">
      <c r="X84" s="108"/>
    </row>
    <row r="85" spans="24:24" ht="15.75" customHeight="1" x14ac:dyDescent="0.2">
      <c r="X85" s="108"/>
    </row>
    <row r="86" spans="24:24" ht="15.75" customHeight="1" x14ac:dyDescent="0.2">
      <c r="X86" s="108"/>
    </row>
    <row r="87" spans="24:24" ht="15.75" customHeight="1" x14ac:dyDescent="0.2">
      <c r="X87" s="108"/>
    </row>
    <row r="88" spans="24:24" ht="15.75" customHeight="1" x14ac:dyDescent="0.2">
      <c r="X88" s="108"/>
    </row>
    <row r="89" spans="24:24" ht="15.75" customHeight="1" x14ac:dyDescent="0.2">
      <c r="X89" s="108"/>
    </row>
    <row r="90" spans="24:24" ht="15.75" customHeight="1" x14ac:dyDescent="0.2">
      <c r="X90" s="108"/>
    </row>
    <row r="91" spans="24:24" ht="15.75" customHeight="1" x14ac:dyDescent="0.2">
      <c r="X91" s="108"/>
    </row>
    <row r="92" spans="24:24" ht="15.75" customHeight="1" x14ac:dyDescent="0.2">
      <c r="X92" s="108"/>
    </row>
    <row r="93" spans="24:24" ht="15.75" customHeight="1" x14ac:dyDescent="0.2">
      <c r="X93" s="108"/>
    </row>
    <row r="94" spans="24:24" ht="15.75" customHeight="1" x14ac:dyDescent="0.2">
      <c r="X94" s="108"/>
    </row>
    <row r="95" spans="24:24" ht="15.75" customHeight="1" x14ac:dyDescent="0.2">
      <c r="X95" s="108"/>
    </row>
    <row r="96" spans="24:24" ht="15.75" customHeight="1" x14ac:dyDescent="0.2">
      <c r="X96" s="108"/>
    </row>
    <row r="97" spans="24:24" ht="15.75" customHeight="1" x14ac:dyDescent="0.2">
      <c r="X97" s="108"/>
    </row>
    <row r="98" spans="24:24" ht="15.75" customHeight="1" x14ac:dyDescent="0.2">
      <c r="X98" s="108"/>
    </row>
    <row r="99" spans="24:24" ht="15.75" customHeight="1" x14ac:dyDescent="0.2">
      <c r="X99" s="108"/>
    </row>
    <row r="100" spans="24:24" ht="15.75" customHeight="1" x14ac:dyDescent="0.2">
      <c r="X100" s="108"/>
    </row>
    <row r="101" spans="24:24" ht="15.75" customHeight="1" x14ac:dyDescent="0.2">
      <c r="X101" s="108"/>
    </row>
    <row r="102" spans="24:24" ht="15.75" customHeight="1" x14ac:dyDescent="0.2">
      <c r="X102" s="108"/>
    </row>
    <row r="103" spans="24:24" ht="15.75" customHeight="1" x14ac:dyDescent="0.2">
      <c r="X103" s="108"/>
    </row>
    <row r="104" spans="24:24" ht="15.75" customHeight="1" x14ac:dyDescent="0.2">
      <c r="X104" s="108"/>
    </row>
    <row r="105" spans="24:24" ht="15.75" customHeight="1" x14ac:dyDescent="0.2">
      <c r="X105" s="108"/>
    </row>
    <row r="106" spans="24:24" ht="15.75" customHeight="1" x14ac:dyDescent="0.2">
      <c r="X106" s="108"/>
    </row>
    <row r="107" spans="24:24" ht="15.75" customHeight="1" x14ac:dyDescent="0.2">
      <c r="X107" s="108"/>
    </row>
    <row r="108" spans="24:24" ht="15.75" customHeight="1" x14ac:dyDescent="0.2">
      <c r="X108" s="108"/>
    </row>
    <row r="109" spans="24:24" ht="15.75" customHeight="1" x14ac:dyDescent="0.2">
      <c r="X109" s="108"/>
    </row>
    <row r="110" spans="24:24" ht="15.75" customHeight="1" x14ac:dyDescent="0.2">
      <c r="X110" s="108"/>
    </row>
    <row r="111" spans="24:24" ht="15.75" customHeight="1" x14ac:dyDescent="0.2">
      <c r="X111" s="108"/>
    </row>
    <row r="112" spans="24:24" ht="15.75" customHeight="1" x14ac:dyDescent="0.2">
      <c r="X112" s="108"/>
    </row>
    <row r="113" spans="24:24" ht="15.75" customHeight="1" x14ac:dyDescent="0.2">
      <c r="X113" s="108"/>
    </row>
    <row r="114" spans="24:24" ht="15.75" customHeight="1" x14ac:dyDescent="0.2">
      <c r="X114" s="108"/>
    </row>
    <row r="115" spans="24:24" ht="15.75" customHeight="1" x14ac:dyDescent="0.2">
      <c r="X115" s="108"/>
    </row>
    <row r="116" spans="24:24" ht="15.75" customHeight="1" x14ac:dyDescent="0.2">
      <c r="X116" s="108"/>
    </row>
    <row r="117" spans="24:24" ht="15.75" customHeight="1" x14ac:dyDescent="0.2">
      <c r="X117" s="108"/>
    </row>
    <row r="118" spans="24:24" ht="15.75" customHeight="1" x14ac:dyDescent="0.2">
      <c r="X118" s="108"/>
    </row>
    <row r="119" spans="24:24" ht="15.75" customHeight="1" x14ac:dyDescent="0.2">
      <c r="X119" s="108"/>
    </row>
    <row r="120" spans="24:24" ht="15.75" customHeight="1" x14ac:dyDescent="0.2">
      <c r="X120" s="108"/>
    </row>
    <row r="121" spans="24:24" ht="15.75" customHeight="1" x14ac:dyDescent="0.2">
      <c r="X121" s="108"/>
    </row>
    <row r="122" spans="24:24" ht="15.75" customHeight="1" x14ac:dyDescent="0.2">
      <c r="X122" s="108"/>
    </row>
    <row r="123" spans="24:24" ht="15.75" customHeight="1" x14ac:dyDescent="0.2">
      <c r="X123" s="108"/>
    </row>
    <row r="124" spans="24:24" ht="15.75" customHeight="1" x14ac:dyDescent="0.2">
      <c r="X124" s="108"/>
    </row>
    <row r="125" spans="24:24" ht="15.75" customHeight="1" x14ac:dyDescent="0.2">
      <c r="X125" s="108"/>
    </row>
    <row r="126" spans="24:24" ht="15.75" customHeight="1" x14ac:dyDescent="0.2">
      <c r="X126" s="108"/>
    </row>
    <row r="127" spans="24:24" ht="15.75" customHeight="1" x14ac:dyDescent="0.2">
      <c r="X127" s="108"/>
    </row>
    <row r="128" spans="24:24" ht="15.75" customHeight="1" x14ac:dyDescent="0.2">
      <c r="X128" s="108"/>
    </row>
    <row r="129" spans="24:24" ht="15.75" customHeight="1" x14ac:dyDescent="0.2">
      <c r="X129" s="108"/>
    </row>
    <row r="130" spans="24:24" ht="15.75" customHeight="1" x14ac:dyDescent="0.2">
      <c r="X130" s="108"/>
    </row>
    <row r="131" spans="24:24" ht="15.75" customHeight="1" x14ac:dyDescent="0.2">
      <c r="X131" s="108"/>
    </row>
    <row r="132" spans="24:24" ht="15.75" customHeight="1" x14ac:dyDescent="0.2">
      <c r="X132" s="108"/>
    </row>
    <row r="133" spans="24:24" ht="15.75" customHeight="1" x14ac:dyDescent="0.2">
      <c r="X133" s="108"/>
    </row>
    <row r="134" spans="24:24" ht="15.75" customHeight="1" x14ac:dyDescent="0.2">
      <c r="X134" s="108"/>
    </row>
    <row r="135" spans="24:24" ht="15.75" customHeight="1" x14ac:dyDescent="0.2">
      <c r="X135" s="108"/>
    </row>
    <row r="136" spans="24:24" ht="15.75" customHeight="1" x14ac:dyDescent="0.2">
      <c r="X136" s="108"/>
    </row>
    <row r="137" spans="24:24" ht="15.75" customHeight="1" x14ac:dyDescent="0.2">
      <c r="X137" s="108"/>
    </row>
    <row r="138" spans="24:24" ht="15.75" customHeight="1" x14ac:dyDescent="0.2">
      <c r="X138" s="108"/>
    </row>
    <row r="139" spans="24:24" ht="15.75" customHeight="1" x14ac:dyDescent="0.2">
      <c r="X139" s="108"/>
    </row>
    <row r="140" spans="24:24" ht="15.75" customHeight="1" x14ac:dyDescent="0.2">
      <c r="X140" s="108"/>
    </row>
    <row r="141" spans="24:24" ht="15.75" customHeight="1" x14ac:dyDescent="0.2">
      <c r="X141" s="108"/>
    </row>
    <row r="142" spans="24:24" ht="15.75" customHeight="1" x14ac:dyDescent="0.2">
      <c r="X142" s="108"/>
    </row>
    <row r="143" spans="24:24" ht="15.75" customHeight="1" x14ac:dyDescent="0.2">
      <c r="X143" s="108"/>
    </row>
    <row r="144" spans="24:24" ht="15.75" customHeight="1" x14ac:dyDescent="0.2">
      <c r="X144" s="108"/>
    </row>
    <row r="145" spans="24:24" ht="15.75" customHeight="1" x14ac:dyDescent="0.2">
      <c r="X145" s="108"/>
    </row>
    <row r="146" spans="24:24" ht="15.75" customHeight="1" x14ac:dyDescent="0.2">
      <c r="X146" s="108"/>
    </row>
    <row r="147" spans="24:24" ht="15.75" customHeight="1" x14ac:dyDescent="0.2">
      <c r="X147" s="108"/>
    </row>
    <row r="148" spans="24:24" ht="15.75" customHeight="1" x14ac:dyDescent="0.2">
      <c r="X148" s="108"/>
    </row>
    <row r="149" spans="24:24" ht="15.75" customHeight="1" x14ac:dyDescent="0.2">
      <c r="X149" s="108"/>
    </row>
    <row r="150" spans="24:24" ht="15.75" customHeight="1" x14ac:dyDescent="0.2">
      <c r="X150" s="108"/>
    </row>
    <row r="151" spans="24:24" ht="15.75" customHeight="1" x14ac:dyDescent="0.2">
      <c r="X151" s="108"/>
    </row>
    <row r="152" spans="24:24" ht="15.75" customHeight="1" x14ac:dyDescent="0.2">
      <c r="X152" s="108"/>
    </row>
    <row r="153" spans="24:24" ht="15.75" customHeight="1" x14ac:dyDescent="0.2">
      <c r="X153" s="108"/>
    </row>
    <row r="154" spans="24:24" ht="15.75" customHeight="1" x14ac:dyDescent="0.2">
      <c r="X154" s="108"/>
    </row>
    <row r="155" spans="24:24" ht="15.75" customHeight="1" x14ac:dyDescent="0.2">
      <c r="X155" s="108"/>
    </row>
    <row r="156" spans="24:24" ht="15.75" customHeight="1" x14ac:dyDescent="0.2">
      <c r="X156" s="108"/>
    </row>
    <row r="157" spans="24:24" ht="15.75" customHeight="1" x14ac:dyDescent="0.2">
      <c r="X157" s="108"/>
    </row>
    <row r="158" spans="24:24" ht="15.75" customHeight="1" x14ac:dyDescent="0.2">
      <c r="X158" s="108"/>
    </row>
    <row r="159" spans="24:24" ht="15.75" customHeight="1" x14ac:dyDescent="0.2">
      <c r="X159" s="108"/>
    </row>
    <row r="160" spans="24:24" ht="15.75" customHeight="1" x14ac:dyDescent="0.2">
      <c r="X160" s="108"/>
    </row>
    <row r="161" spans="24:24" ht="15.75" customHeight="1" x14ac:dyDescent="0.2">
      <c r="X161" s="108"/>
    </row>
    <row r="162" spans="24:24" ht="15.75" customHeight="1" x14ac:dyDescent="0.2">
      <c r="X162" s="108"/>
    </row>
    <row r="163" spans="24:24" ht="15.75" customHeight="1" x14ac:dyDescent="0.2">
      <c r="X163" s="108"/>
    </row>
    <row r="164" spans="24:24" ht="15.75" customHeight="1" x14ac:dyDescent="0.2">
      <c r="X164" s="108"/>
    </row>
    <row r="165" spans="24:24" ht="15.75" customHeight="1" x14ac:dyDescent="0.2">
      <c r="X165" s="108"/>
    </row>
    <row r="166" spans="24:24" ht="15.75" customHeight="1" x14ac:dyDescent="0.2">
      <c r="X166" s="108"/>
    </row>
    <row r="167" spans="24:24" ht="15.75" customHeight="1" x14ac:dyDescent="0.2">
      <c r="X167" s="108"/>
    </row>
    <row r="168" spans="24:24" ht="15.75" customHeight="1" x14ac:dyDescent="0.2">
      <c r="X168" s="108"/>
    </row>
    <row r="169" spans="24:24" ht="15.75" customHeight="1" x14ac:dyDescent="0.2">
      <c r="X169" s="108"/>
    </row>
    <row r="170" spans="24:24" ht="15.75" customHeight="1" x14ac:dyDescent="0.2">
      <c r="X170" s="108"/>
    </row>
    <row r="171" spans="24:24" ht="15.75" customHeight="1" x14ac:dyDescent="0.2">
      <c r="X171" s="108"/>
    </row>
    <row r="172" spans="24:24" ht="15.75" customHeight="1" x14ac:dyDescent="0.2">
      <c r="X172" s="108"/>
    </row>
    <row r="173" spans="24:24" ht="15.75" customHeight="1" x14ac:dyDescent="0.2">
      <c r="X173" s="108"/>
    </row>
    <row r="174" spans="24:24" ht="15.75" customHeight="1" x14ac:dyDescent="0.2">
      <c r="X174" s="108"/>
    </row>
    <row r="175" spans="24:24" ht="15.75" customHeight="1" x14ac:dyDescent="0.2">
      <c r="X175" s="108"/>
    </row>
    <row r="176" spans="24:24" ht="15.75" customHeight="1" x14ac:dyDescent="0.2">
      <c r="X176" s="108"/>
    </row>
    <row r="177" spans="24:24" ht="15.75" customHeight="1" x14ac:dyDescent="0.2">
      <c r="X177" s="108"/>
    </row>
    <row r="178" spans="24:24" ht="15.75" customHeight="1" x14ac:dyDescent="0.2">
      <c r="X178" s="108"/>
    </row>
    <row r="179" spans="24:24" ht="15.75" customHeight="1" x14ac:dyDescent="0.2">
      <c r="X179" s="108"/>
    </row>
    <row r="180" spans="24:24" ht="15.75" customHeight="1" x14ac:dyDescent="0.2">
      <c r="X180" s="108"/>
    </row>
    <row r="181" spans="24:24" ht="15.75" customHeight="1" x14ac:dyDescent="0.2">
      <c r="X181" s="108"/>
    </row>
    <row r="182" spans="24:24" ht="15.75" customHeight="1" x14ac:dyDescent="0.2">
      <c r="X182" s="108"/>
    </row>
    <row r="183" spans="24:24" ht="15.75" customHeight="1" x14ac:dyDescent="0.2">
      <c r="X183" s="108"/>
    </row>
    <row r="184" spans="24:24" ht="15.75" customHeight="1" x14ac:dyDescent="0.2">
      <c r="X184" s="108"/>
    </row>
    <row r="185" spans="24:24" ht="15.75" customHeight="1" x14ac:dyDescent="0.2">
      <c r="X185" s="108"/>
    </row>
    <row r="186" spans="24:24" ht="15.75" customHeight="1" x14ac:dyDescent="0.2">
      <c r="X186" s="108"/>
    </row>
    <row r="187" spans="24:24" ht="15.75" customHeight="1" x14ac:dyDescent="0.2">
      <c r="X187" s="108"/>
    </row>
    <row r="188" spans="24:24" ht="15.75" customHeight="1" x14ac:dyDescent="0.2">
      <c r="X188" s="108"/>
    </row>
    <row r="189" spans="24:24" ht="15.75" customHeight="1" x14ac:dyDescent="0.2">
      <c r="X189" s="108"/>
    </row>
    <row r="190" spans="24:24" ht="15.75" customHeight="1" x14ac:dyDescent="0.2">
      <c r="X190" s="108"/>
    </row>
    <row r="191" spans="24:24" ht="15.75" customHeight="1" x14ac:dyDescent="0.2">
      <c r="X191" s="108"/>
    </row>
    <row r="192" spans="24:24" ht="15.75" customHeight="1" x14ac:dyDescent="0.2">
      <c r="X192" s="108"/>
    </row>
    <row r="193" spans="24:24" ht="15.75" customHeight="1" x14ac:dyDescent="0.2">
      <c r="X193" s="108"/>
    </row>
    <row r="194" spans="24:24" ht="15.75" customHeight="1" x14ac:dyDescent="0.2">
      <c r="X194" s="108"/>
    </row>
    <row r="195" spans="24:24" ht="15.75" customHeight="1" x14ac:dyDescent="0.2">
      <c r="X195" s="108"/>
    </row>
    <row r="196" spans="24:24" ht="15.75" customHeight="1" x14ac:dyDescent="0.2">
      <c r="X196" s="108"/>
    </row>
    <row r="197" spans="24:24" ht="15.75" customHeight="1" x14ac:dyDescent="0.2">
      <c r="X197" s="108"/>
    </row>
    <row r="198" spans="24:24" ht="15.75" customHeight="1" x14ac:dyDescent="0.2">
      <c r="X198" s="108"/>
    </row>
    <row r="199" spans="24:24" ht="15.75" customHeight="1" x14ac:dyDescent="0.2">
      <c r="X199" s="108"/>
    </row>
    <row r="200" spans="24:24" ht="15.75" customHeight="1" x14ac:dyDescent="0.2">
      <c r="X200" s="108"/>
    </row>
    <row r="201" spans="24:24" ht="15.75" customHeight="1" x14ac:dyDescent="0.2">
      <c r="X201" s="108"/>
    </row>
    <row r="202" spans="24:24" ht="15.75" customHeight="1" x14ac:dyDescent="0.2">
      <c r="X202" s="108"/>
    </row>
    <row r="203" spans="24:24" ht="15.75" customHeight="1" x14ac:dyDescent="0.2">
      <c r="X203" s="108"/>
    </row>
    <row r="204" spans="24:24" ht="15.75" customHeight="1" x14ac:dyDescent="0.2">
      <c r="X204" s="108"/>
    </row>
    <row r="205" spans="24:24" ht="15.75" customHeight="1" x14ac:dyDescent="0.2">
      <c r="X205" s="108"/>
    </row>
    <row r="206" spans="24:24" ht="15.75" customHeight="1" x14ac:dyDescent="0.2">
      <c r="X206" s="108"/>
    </row>
    <row r="207" spans="24:24" ht="15.75" customHeight="1" x14ac:dyDescent="0.2">
      <c r="X207" s="108"/>
    </row>
    <row r="208" spans="24:24" ht="15.75" customHeight="1" x14ac:dyDescent="0.2">
      <c r="X208" s="108"/>
    </row>
    <row r="209" spans="24:24" ht="15.75" customHeight="1" x14ac:dyDescent="0.2">
      <c r="X209" s="108"/>
    </row>
    <row r="210" spans="24:24" ht="15.75" customHeight="1" x14ac:dyDescent="0.2">
      <c r="X210" s="108"/>
    </row>
    <row r="211" spans="24:24" ht="15.75" customHeight="1" x14ac:dyDescent="0.2">
      <c r="X211" s="108"/>
    </row>
    <row r="212" spans="24:24" ht="15.75" customHeight="1" x14ac:dyDescent="0.2">
      <c r="X212" s="108"/>
    </row>
    <row r="213" spans="24:24" ht="15.75" customHeight="1" x14ac:dyDescent="0.2">
      <c r="X213" s="108"/>
    </row>
    <row r="214" spans="24:24" ht="15.75" customHeight="1" x14ac:dyDescent="0.2">
      <c r="X214" s="108"/>
    </row>
    <row r="215" spans="24:24" ht="15.75" customHeight="1" x14ac:dyDescent="0.2">
      <c r="X215" s="108"/>
    </row>
    <row r="216" spans="24:24" ht="15.75" customHeight="1" x14ac:dyDescent="0.2">
      <c r="X216" s="108"/>
    </row>
    <row r="217" spans="24:24" ht="15.75" customHeight="1" x14ac:dyDescent="0.2">
      <c r="X217" s="108"/>
    </row>
    <row r="218" spans="24:24" ht="15.75" customHeight="1" x14ac:dyDescent="0.2">
      <c r="X218" s="108"/>
    </row>
    <row r="219" spans="24:24" ht="15.75" customHeight="1" x14ac:dyDescent="0.2">
      <c r="X219" s="108"/>
    </row>
    <row r="220" spans="24:24" ht="15.75" customHeight="1" x14ac:dyDescent="0.2">
      <c r="X220" s="108"/>
    </row>
    <row r="221" spans="24:24" ht="15.75" customHeight="1" x14ac:dyDescent="0.2">
      <c r="X221" s="108"/>
    </row>
    <row r="222" spans="24:24" ht="15.75" customHeight="1" x14ac:dyDescent="0.2">
      <c r="X222" s="108"/>
    </row>
    <row r="223" spans="24:24" ht="15.75" customHeight="1" x14ac:dyDescent="0.2">
      <c r="X223" s="108"/>
    </row>
    <row r="224" spans="24:24" ht="15.75" customHeight="1" x14ac:dyDescent="0.2">
      <c r="X224" s="108"/>
    </row>
    <row r="225" spans="24:24" ht="15.75" customHeight="1" x14ac:dyDescent="0.2">
      <c r="X225" s="108"/>
    </row>
    <row r="226" spans="24:24" ht="15.75" customHeight="1" x14ac:dyDescent="0.2">
      <c r="X226" s="108"/>
    </row>
    <row r="227" spans="24:24" ht="15.75" customHeight="1" x14ac:dyDescent="0.2">
      <c r="X227" s="108"/>
    </row>
    <row r="228" spans="24:24" ht="15.75" customHeight="1" x14ac:dyDescent="0.2">
      <c r="X228" s="108"/>
    </row>
    <row r="229" spans="24:24" ht="15.75" customHeight="1" x14ac:dyDescent="0.2">
      <c r="X229" s="108"/>
    </row>
    <row r="230" spans="24:24" ht="15.75" customHeight="1" x14ac:dyDescent="0.2">
      <c r="X230" s="108"/>
    </row>
    <row r="231" spans="24:24" ht="15.75" customHeight="1" x14ac:dyDescent="0.2">
      <c r="X231" s="108"/>
    </row>
    <row r="232" spans="24:24" ht="15.75" customHeight="1" x14ac:dyDescent="0.2">
      <c r="X232" s="108"/>
    </row>
    <row r="233" spans="24:24" ht="15.75" customHeight="1" x14ac:dyDescent="0.2">
      <c r="X233" s="108"/>
    </row>
    <row r="234" spans="24:24" ht="15.75" customHeight="1" x14ac:dyDescent="0.2">
      <c r="X234" s="108"/>
    </row>
    <row r="235" spans="24:24" ht="15.75" customHeight="1" x14ac:dyDescent="0.2">
      <c r="X235" s="108"/>
    </row>
    <row r="236" spans="24:24" ht="15.75" customHeight="1" x14ac:dyDescent="0.2">
      <c r="X236" s="108"/>
    </row>
    <row r="237" spans="24:24" ht="15.75" customHeight="1" x14ac:dyDescent="0.2">
      <c r="X237" s="108"/>
    </row>
    <row r="238" spans="24:24" ht="15.75" customHeight="1" x14ac:dyDescent="0.2">
      <c r="X238" s="108"/>
    </row>
    <row r="239" spans="24:24" ht="15.75" customHeight="1" x14ac:dyDescent="0.2">
      <c r="X239" s="108"/>
    </row>
    <row r="240" spans="24:24" ht="15.75" customHeight="1" x14ac:dyDescent="0.2">
      <c r="X240" s="108"/>
    </row>
    <row r="241" spans="24:24" ht="15.75" customHeight="1" x14ac:dyDescent="0.2">
      <c r="X241" s="108"/>
    </row>
    <row r="242" spans="24:24" ht="15.75" customHeight="1" x14ac:dyDescent="0.2">
      <c r="X242" s="108"/>
    </row>
    <row r="243" spans="24:24" ht="15.75" customHeight="1" x14ac:dyDescent="0.2">
      <c r="X243" s="108"/>
    </row>
    <row r="244" spans="24:24" ht="15.75" customHeight="1" x14ac:dyDescent="0.2">
      <c r="X244" s="108"/>
    </row>
    <row r="245" spans="24:24" ht="15.75" customHeight="1" x14ac:dyDescent="0.2">
      <c r="X245" s="108"/>
    </row>
    <row r="246" spans="24:24" ht="15.75" customHeight="1" x14ac:dyDescent="0.2">
      <c r="X246" s="108"/>
    </row>
    <row r="247" spans="24:24" ht="15.75" customHeight="1" x14ac:dyDescent="0.2">
      <c r="X247" s="108"/>
    </row>
    <row r="248" spans="24:24" ht="15.75" customHeight="1" x14ac:dyDescent="0.2">
      <c r="X248" s="108"/>
    </row>
    <row r="249" spans="24:24" ht="15.75" customHeight="1" x14ac:dyDescent="0.2">
      <c r="X249" s="108"/>
    </row>
    <row r="250" spans="24:24" ht="15.75" customHeight="1" x14ac:dyDescent="0.2">
      <c r="X250" s="108"/>
    </row>
    <row r="251" spans="24:24" ht="15.75" customHeight="1" x14ac:dyDescent="0.2">
      <c r="X251" s="108"/>
    </row>
    <row r="252" spans="24:24" ht="15.75" customHeight="1" x14ac:dyDescent="0.2">
      <c r="X252" s="108"/>
    </row>
    <row r="253" spans="24:24" ht="15.75" customHeight="1" x14ac:dyDescent="0.2">
      <c r="X253" s="108"/>
    </row>
    <row r="254" spans="24:24" ht="15.75" customHeight="1" x14ac:dyDescent="0.2">
      <c r="X254" s="108"/>
    </row>
    <row r="255" spans="24:24" ht="15.75" customHeight="1" x14ac:dyDescent="0.2">
      <c r="X255" s="108"/>
    </row>
    <row r="256" spans="24:24" ht="15.75" customHeight="1" x14ac:dyDescent="0.2">
      <c r="X256" s="108"/>
    </row>
    <row r="257" spans="24:24" ht="15.75" customHeight="1" x14ac:dyDescent="0.2">
      <c r="X257" s="108"/>
    </row>
    <row r="258" spans="24:24" ht="15.75" customHeight="1" x14ac:dyDescent="0.2">
      <c r="X258" s="108"/>
    </row>
    <row r="259" spans="24:24" ht="15.75" customHeight="1" x14ac:dyDescent="0.2">
      <c r="X259" s="108"/>
    </row>
    <row r="260" spans="24:24" ht="15.75" customHeight="1" x14ac:dyDescent="0.2">
      <c r="X260" s="108"/>
    </row>
    <row r="261" spans="24:24" ht="15.75" customHeight="1" x14ac:dyDescent="0.2">
      <c r="X261" s="108"/>
    </row>
    <row r="262" spans="24:24" ht="15.75" customHeight="1" x14ac:dyDescent="0.2">
      <c r="X262" s="108"/>
    </row>
    <row r="263" spans="24:24" ht="15.75" customHeight="1" x14ac:dyDescent="0.2">
      <c r="X263" s="108"/>
    </row>
    <row r="264" spans="24:24" ht="15.75" customHeight="1" x14ac:dyDescent="0.2">
      <c r="X264" s="108"/>
    </row>
    <row r="265" spans="24:24" ht="15.75" customHeight="1" x14ac:dyDescent="0.2">
      <c r="X265" s="108"/>
    </row>
    <row r="266" spans="24:24" ht="15.75" customHeight="1" x14ac:dyDescent="0.2">
      <c r="X266" s="108"/>
    </row>
    <row r="267" spans="24:24" ht="15.75" customHeight="1" x14ac:dyDescent="0.2">
      <c r="X267" s="108"/>
    </row>
    <row r="268" spans="24:24" ht="15.75" customHeight="1" x14ac:dyDescent="0.2">
      <c r="X268" s="108"/>
    </row>
    <row r="269" spans="24:24" ht="15.75" customHeight="1" x14ac:dyDescent="0.2">
      <c r="X269" s="108"/>
    </row>
    <row r="270" spans="24:24" ht="15.75" customHeight="1" x14ac:dyDescent="0.2">
      <c r="X270" s="108"/>
    </row>
    <row r="271" spans="24:24" ht="15.75" customHeight="1" x14ac:dyDescent="0.2">
      <c r="X271" s="108"/>
    </row>
    <row r="272" spans="24:24" ht="15.75" customHeight="1" x14ac:dyDescent="0.2">
      <c r="X272" s="108"/>
    </row>
    <row r="273" spans="24:24" ht="15.75" customHeight="1" x14ac:dyDescent="0.2">
      <c r="X273" s="108"/>
    </row>
    <row r="274" spans="24:24" ht="15.75" customHeight="1" x14ac:dyDescent="0.2">
      <c r="X274" s="108"/>
    </row>
    <row r="275" spans="24:24" ht="15.75" customHeight="1" x14ac:dyDescent="0.2">
      <c r="X275" s="108"/>
    </row>
    <row r="276" spans="24:24" ht="15.75" customHeight="1" x14ac:dyDescent="0.2">
      <c r="X276" s="108"/>
    </row>
    <row r="277" spans="24:24" ht="15.75" customHeight="1" x14ac:dyDescent="0.2">
      <c r="X277" s="108"/>
    </row>
    <row r="278" spans="24:24" ht="15.75" customHeight="1" x14ac:dyDescent="0.2">
      <c r="X278" s="108"/>
    </row>
    <row r="279" spans="24:24" ht="15.75" customHeight="1" x14ac:dyDescent="0.2">
      <c r="X279" s="108"/>
    </row>
    <row r="280" spans="24:24" ht="15.75" customHeight="1" x14ac:dyDescent="0.2">
      <c r="X280" s="108"/>
    </row>
    <row r="281" spans="24:24" ht="15.75" customHeight="1" x14ac:dyDescent="0.2">
      <c r="X281" s="108"/>
    </row>
    <row r="282" spans="24:24" ht="15.75" customHeight="1" x14ac:dyDescent="0.2">
      <c r="X282" s="108"/>
    </row>
    <row r="283" spans="24:24" ht="15.75" customHeight="1" x14ac:dyDescent="0.2">
      <c r="X283" s="108"/>
    </row>
    <row r="284" spans="24:24" ht="15.75" customHeight="1" x14ac:dyDescent="0.2">
      <c r="X284" s="108"/>
    </row>
    <row r="285" spans="24:24" ht="15.75" customHeight="1" x14ac:dyDescent="0.2">
      <c r="X285" s="108"/>
    </row>
    <row r="286" spans="24:24" ht="15.75" customHeight="1" x14ac:dyDescent="0.2">
      <c r="X286" s="108"/>
    </row>
    <row r="287" spans="24:24" ht="15.75" customHeight="1" x14ac:dyDescent="0.2">
      <c r="X287" s="108"/>
    </row>
    <row r="288" spans="24:24" ht="15.75" customHeight="1" x14ac:dyDescent="0.2">
      <c r="X288" s="108"/>
    </row>
    <row r="289" spans="24:24" ht="15.75" customHeight="1" x14ac:dyDescent="0.2">
      <c r="X289" s="108"/>
    </row>
    <row r="290" spans="24:24" ht="15.75" customHeight="1" x14ac:dyDescent="0.2">
      <c r="X290" s="108"/>
    </row>
    <row r="291" spans="24:24" ht="15.75" customHeight="1" x14ac:dyDescent="0.2">
      <c r="X291" s="108"/>
    </row>
    <row r="292" spans="24:24" ht="15.75" customHeight="1" x14ac:dyDescent="0.2">
      <c r="X292" s="108"/>
    </row>
    <row r="293" spans="24:24" ht="15.75" customHeight="1" x14ac:dyDescent="0.2">
      <c r="X293" s="108"/>
    </row>
    <row r="294" spans="24:24" ht="15.75" customHeight="1" x14ac:dyDescent="0.2">
      <c r="X294" s="108"/>
    </row>
    <row r="295" spans="24:24" ht="15.75" customHeight="1" x14ac:dyDescent="0.2">
      <c r="X295" s="108"/>
    </row>
    <row r="296" spans="24:24" ht="15.75" customHeight="1" x14ac:dyDescent="0.2">
      <c r="X296" s="108"/>
    </row>
    <row r="297" spans="24:24" ht="15.75" customHeight="1" x14ac:dyDescent="0.2">
      <c r="X297" s="108"/>
    </row>
    <row r="298" spans="24:24" ht="15.75" customHeight="1" x14ac:dyDescent="0.2">
      <c r="X298" s="108"/>
    </row>
    <row r="299" spans="24:24" ht="15.75" customHeight="1" x14ac:dyDescent="0.2">
      <c r="X299" s="108"/>
    </row>
    <row r="300" spans="24:24" ht="15.75" customHeight="1" x14ac:dyDescent="0.2">
      <c r="X300" s="108"/>
    </row>
    <row r="301" spans="24:24" ht="15.75" customHeight="1" x14ac:dyDescent="0.2">
      <c r="X301" s="108"/>
    </row>
    <row r="302" spans="24:24" ht="15.75" customHeight="1" x14ac:dyDescent="0.2">
      <c r="X302" s="108"/>
    </row>
    <row r="303" spans="24:24" ht="15.75" customHeight="1" x14ac:dyDescent="0.2">
      <c r="X303" s="108"/>
    </row>
    <row r="304" spans="24:24" ht="15.75" customHeight="1" x14ac:dyDescent="0.2">
      <c r="X304" s="108"/>
    </row>
    <row r="305" spans="24:24" ht="15.75" customHeight="1" x14ac:dyDescent="0.2">
      <c r="X305" s="108"/>
    </row>
    <row r="306" spans="24:24" ht="15.75" customHeight="1" x14ac:dyDescent="0.2">
      <c r="X306" s="108"/>
    </row>
    <row r="307" spans="24:24" ht="15.75" customHeight="1" x14ac:dyDescent="0.2">
      <c r="X307" s="108"/>
    </row>
    <row r="308" spans="24:24" ht="15.75" customHeight="1" x14ac:dyDescent="0.2">
      <c r="X308" s="108"/>
    </row>
    <row r="309" spans="24:24" ht="15.75" customHeight="1" x14ac:dyDescent="0.2">
      <c r="X309" s="108"/>
    </row>
    <row r="310" spans="24:24" ht="15.75" customHeight="1" x14ac:dyDescent="0.2">
      <c r="X310" s="108"/>
    </row>
    <row r="311" spans="24:24" ht="15.75" customHeight="1" x14ac:dyDescent="0.2">
      <c r="X311" s="108"/>
    </row>
    <row r="312" spans="24:24" ht="15.75" customHeight="1" x14ac:dyDescent="0.2">
      <c r="X312" s="108"/>
    </row>
    <row r="313" spans="24:24" ht="15.75" customHeight="1" x14ac:dyDescent="0.2">
      <c r="X313" s="108"/>
    </row>
    <row r="314" spans="24:24" ht="15.75" customHeight="1" x14ac:dyDescent="0.2">
      <c r="X314" s="108"/>
    </row>
    <row r="315" spans="24:24" ht="15.75" customHeight="1" x14ac:dyDescent="0.2">
      <c r="X315" s="108"/>
    </row>
    <row r="316" spans="24:24" ht="15.75" customHeight="1" x14ac:dyDescent="0.2">
      <c r="X316" s="108"/>
    </row>
    <row r="317" spans="24:24" ht="15.75" customHeight="1" x14ac:dyDescent="0.2">
      <c r="X317" s="108"/>
    </row>
    <row r="318" spans="24:24" ht="15.75" customHeight="1" x14ac:dyDescent="0.2">
      <c r="X318" s="108"/>
    </row>
    <row r="319" spans="24:24" ht="15.75" customHeight="1" x14ac:dyDescent="0.2">
      <c r="X319" s="108"/>
    </row>
    <row r="320" spans="24:24" ht="15.75" customHeight="1" x14ac:dyDescent="0.2">
      <c r="X320" s="108"/>
    </row>
    <row r="321" spans="24:24" ht="15.75" customHeight="1" x14ac:dyDescent="0.2">
      <c r="X321" s="108"/>
    </row>
    <row r="322" spans="24:24" ht="15.75" customHeight="1" x14ac:dyDescent="0.2">
      <c r="X322" s="108"/>
    </row>
    <row r="323" spans="24:24" ht="15.75" customHeight="1" x14ac:dyDescent="0.2">
      <c r="X323" s="108"/>
    </row>
    <row r="324" spans="24:24" ht="15.75" customHeight="1" x14ac:dyDescent="0.2">
      <c r="X324" s="108"/>
    </row>
    <row r="325" spans="24:24" ht="15.75" customHeight="1" x14ac:dyDescent="0.2">
      <c r="X325" s="108"/>
    </row>
    <row r="326" spans="24:24" ht="15.75" customHeight="1" x14ac:dyDescent="0.2">
      <c r="X326" s="108"/>
    </row>
    <row r="327" spans="24:24" ht="15.75" customHeight="1" x14ac:dyDescent="0.2">
      <c r="X327" s="108"/>
    </row>
    <row r="328" spans="24:24" ht="15.75" customHeight="1" x14ac:dyDescent="0.2">
      <c r="X328" s="108"/>
    </row>
    <row r="329" spans="24:24" ht="15.75" customHeight="1" x14ac:dyDescent="0.2">
      <c r="X329" s="108"/>
    </row>
    <row r="330" spans="24:24" ht="15.75" customHeight="1" x14ac:dyDescent="0.2">
      <c r="X330" s="108"/>
    </row>
    <row r="331" spans="24:24" ht="15.75" customHeight="1" x14ac:dyDescent="0.2">
      <c r="X331" s="108"/>
    </row>
    <row r="332" spans="24:24" ht="15.75" customHeight="1" x14ac:dyDescent="0.2">
      <c r="X332" s="108"/>
    </row>
    <row r="333" spans="24:24" ht="15.75" customHeight="1" x14ac:dyDescent="0.2">
      <c r="X333" s="108"/>
    </row>
    <row r="334" spans="24:24" ht="15.75" customHeight="1" x14ac:dyDescent="0.2">
      <c r="X334" s="108"/>
    </row>
    <row r="335" spans="24:24" ht="15.75" customHeight="1" x14ac:dyDescent="0.2">
      <c r="X335" s="108"/>
    </row>
    <row r="336" spans="24:24" ht="15.75" customHeight="1" x14ac:dyDescent="0.2">
      <c r="X336" s="108"/>
    </row>
    <row r="337" spans="24:24" ht="15.75" customHeight="1" x14ac:dyDescent="0.2">
      <c r="X337" s="108"/>
    </row>
    <row r="338" spans="24:24" ht="15.75" customHeight="1" x14ac:dyDescent="0.2">
      <c r="X338" s="108"/>
    </row>
    <row r="339" spans="24:24" ht="15.75" customHeight="1" x14ac:dyDescent="0.2">
      <c r="X339" s="108"/>
    </row>
    <row r="340" spans="24:24" ht="15.75" customHeight="1" x14ac:dyDescent="0.2">
      <c r="X340" s="108"/>
    </row>
    <row r="341" spans="24:24" ht="15.75" customHeight="1" x14ac:dyDescent="0.2">
      <c r="X341" s="108"/>
    </row>
    <row r="342" spans="24:24" ht="15.75" customHeight="1" x14ac:dyDescent="0.2">
      <c r="X342" s="108"/>
    </row>
    <row r="343" spans="24:24" ht="15.75" customHeight="1" x14ac:dyDescent="0.2">
      <c r="X343" s="108"/>
    </row>
    <row r="344" spans="24:24" ht="15.75" customHeight="1" x14ac:dyDescent="0.2">
      <c r="X344" s="108"/>
    </row>
    <row r="345" spans="24:24" ht="15.75" customHeight="1" x14ac:dyDescent="0.2">
      <c r="X345" s="108"/>
    </row>
    <row r="346" spans="24:24" ht="15.75" customHeight="1" x14ac:dyDescent="0.2">
      <c r="X346" s="108"/>
    </row>
    <row r="347" spans="24:24" ht="15.75" customHeight="1" x14ac:dyDescent="0.2">
      <c r="X347" s="108"/>
    </row>
    <row r="348" spans="24:24" ht="15.75" customHeight="1" x14ac:dyDescent="0.2">
      <c r="X348" s="108"/>
    </row>
    <row r="349" spans="24:24" ht="15.75" customHeight="1" x14ac:dyDescent="0.2">
      <c r="X349" s="108"/>
    </row>
    <row r="350" spans="24:24" ht="15.75" customHeight="1" x14ac:dyDescent="0.2">
      <c r="X350" s="108"/>
    </row>
    <row r="351" spans="24:24" ht="15.75" customHeight="1" x14ac:dyDescent="0.2">
      <c r="X351" s="108"/>
    </row>
    <row r="352" spans="24:24" ht="15.75" customHeight="1" x14ac:dyDescent="0.2">
      <c r="X352" s="108"/>
    </row>
    <row r="353" spans="24:24" ht="15.75" customHeight="1" x14ac:dyDescent="0.2">
      <c r="X353" s="108"/>
    </row>
    <row r="354" spans="24:24" ht="15.75" customHeight="1" x14ac:dyDescent="0.2">
      <c r="X354" s="108"/>
    </row>
    <row r="355" spans="24:24" ht="15.75" customHeight="1" x14ac:dyDescent="0.2">
      <c r="X355" s="108"/>
    </row>
    <row r="356" spans="24:24" ht="15.75" customHeight="1" x14ac:dyDescent="0.2">
      <c r="X356" s="108"/>
    </row>
    <row r="357" spans="24:24" ht="15.75" customHeight="1" x14ac:dyDescent="0.2">
      <c r="X357" s="108"/>
    </row>
    <row r="358" spans="24:24" ht="15.75" customHeight="1" x14ac:dyDescent="0.2">
      <c r="X358" s="108"/>
    </row>
    <row r="359" spans="24:24" ht="15.75" customHeight="1" x14ac:dyDescent="0.2">
      <c r="X359" s="108"/>
    </row>
    <row r="360" spans="24:24" ht="15.75" customHeight="1" x14ac:dyDescent="0.2">
      <c r="X360" s="108"/>
    </row>
    <row r="361" spans="24:24" ht="15.75" customHeight="1" x14ac:dyDescent="0.2">
      <c r="X361" s="108"/>
    </row>
    <row r="362" spans="24:24" ht="15.75" customHeight="1" x14ac:dyDescent="0.2">
      <c r="X362" s="108"/>
    </row>
    <row r="363" spans="24:24" ht="15.75" customHeight="1" x14ac:dyDescent="0.2">
      <c r="X363" s="108"/>
    </row>
    <row r="364" spans="24:24" ht="15.75" customHeight="1" x14ac:dyDescent="0.2">
      <c r="X364" s="108"/>
    </row>
    <row r="365" spans="24:24" ht="15.75" customHeight="1" x14ac:dyDescent="0.2">
      <c r="X365" s="108"/>
    </row>
    <row r="366" spans="24:24" ht="15.75" customHeight="1" x14ac:dyDescent="0.2">
      <c r="X366" s="108"/>
    </row>
    <row r="367" spans="24:24" ht="15.75" customHeight="1" x14ac:dyDescent="0.2">
      <c r="X367" s="108"/>
    </row>
    <row r="368" spans="24:24" ht="15.75" customHeight="1" x14ac:dyDescent="0.2">
      <c r="X368" s="108"/>
    </row>
    <row r="369" spans="24:24" ht="15.75" customHeight="1" x14ac:dyDescent="0.2">
      <c r="X369" s="108"/>
    </row>
    <row r="370" spans="24:24" ht="15.75" customHeight="1" x14ac:dyDescent="0.2">
      <c r="X370" s="108"/>
    </row>
    <row r="371" spans="24:24" ht="15.75" customHeight="1" x14ac:dyDescent="0.2">
      <c r="X371" s="108"/>
    </row>
    <row r="372" spans="24:24" ht="15.75" customHeight="1" x14ac:dyDescent="0.2">
      <c r="X372" s="108"/>
    </row>
    <row r="373" spans="24:24" ht="15.75" customHeight="1" x14ac:dyDescent="0.2">
      <c r="X373" s="108"/>
    </row>
    <row r="374" spans="24:24" ht="15.75" customHeight="1" x14ac:dyDescent="0.2">
      <c r="X374" s="108"/>
    </row>
    <row r="375" spans="24:24" ht="15.75" customHeight="1" x14ac:dyDescent="0.2">
      <c r="X375" s="108"/>
    </row>
    <row r="376" spans="24:24" ht="15.75" customHeight="1" x14ac:dyDescent="0.2">
      <c r="X376" s="108"/>
    </row>
    <row r="377" spans="24:24" ht="15.75" customHeight="1" x14ac:dyDescent="0.2">
      <c r="X377" s="108"/>
    </row>
    <row r="378" spans="24:24" ht="15.75" customHeight="1" x14ac:dyDescent="0.2">
      <c r="X378" s="108"/>
    </row>
    <row r="379" spans="24:24" ht="15.75" customHeight="1" x14ac:dyDescent="0.2">
      <c r="X379" s="108"/>
    </row>
    <row r="380" spans="24:24" ht="15.75" customHeight="1" x14ac:dyDescent="0.2">
      <c r="X380" s="108"/>
    </row>
    <row r="381" spans="24:24" ht="15.75" customHeight="1" x14ac:dyDescent="0.2">
      <c r="X381" s="108"/>
    </row>
    <row r="382" spans="24:24" ht="15.75" customHeight="1" x14ac:dyDescent="0.2">
      <c r="X382" s="108"/>
    </row>
    <row r="383" spans="24:24" ht="15.75" customHeight="1" x14ac:dyDescent="0.2">
      <c r="X383" s="108"/>
    </row>
    <row r="384" spans="24:24" ht="15.75" customHeight="1" x14ac:dyDescent="0.2">
      <c r="X384" s="108"/>
    </row>
    <row r="385" spans="24:24" ht="15.75" customHeight="1" x14ac:dyDescent="0.2">
      <c r="X385" s="108"/>
    </row>
    <row r="386" spans="24:24" ht="15.75" customHeight="1" x14ac:dyDescent="0.2">
      <c r="X386" s="108"/>
    </row>
    <row r="387" spans="24:24" ht="15.75" customHeight="1" x14ac:dyDescent="0.2">
      <c r="X387" s="108"/>
    </row>
    <row r="388" spans="24:24" ht="15.75" customHeight="1" x14ac:dyDescent="0.2">
      <c r="X388" s="108"/>
    </row>
    <row r="389" spans="24:24" ht="15.75" customHeight="1" x14ac:dyDescent="0.2">
      <c r="X389" s="108"/>
    </row>
    <row r="390" spans="24:24" ht="15.75" customHeight="1" x14ac:dyDescent="0.2">
      <c r="X390" s="108"/>
    </row>
    <row r="391" spans="24:24" ht="15.75" customHeight="1" x14ac:dyDescent="0.2">
      <c r="X391" s="108"/>
    </row>
    <row r="392" spans="24:24" ht="15.75" customHeight="1" x14ac:dyDescent="0.2">
      <c r="X392" s="108"/>
    </row>
    <row r="393" spans="24:24" ht="15.75" customHeight="1" x14ac:dyDescent="0.2">
      <c r="X393" s="108"/>
    </row>
    <row r="394" spans="24:24" ht="15.75" customHeight="1" x14ac:dyDescent="0.2">
      <c r="X394" s="108"/>
    </row>
    <row r="395" spans="24:24" ht="15.75" customHeight="1" x14ac:dyDescent="0.2">
      <c r="X395" s="108"/>
    </row>
    <row r="396" spans="24:24" ht="15.75" customHeight="1" x14ac:dyDescent="0.2">
      <c r="X396" s="108"/>
    </row>
    <row r="397" spans="24:24" ht="15.75" customHeight="1" x14ac:dyDescent="0.2">
      <c r="X397" s="108"/>
    </row>
    <row r="398" spans="24:24" ht="15.75" customHeight="1" x14ac:dyDescent="0.2">
      <c r="X398" s="108"/>
    </row>
    <row r="399" spans="24:24" ht="15.75" customHeight="1" x14ac:dyDescent="0.2">
      <c r="X399" s="108"/>
    </row>
    <row r="400" spans="24:24" ht="15.75" customHeight="1" x14ac:dyDescent="0.2">
      <c r="X400" s="108"/>
    </row>
    <row r="401" spans="24:24" ht="15.75" customHeight="1" x14ac:dyDescent="0.2">
      <c r="X401" s="108"/>
    </row>
    <row r="402" spans="24:24" ht="15.75" customHeight="1" x14ac:dyDescent="0.2">
      <c r="X402" s="108"/>
    </row>
    <row r="403" spans="24:24" ht="15.75" customHeight="1" x14ac:dyDescent="0.2">
      <c r="X403" s="108"/>
    </row>
    <row r="404" spans="24:24" ht="15.75" customHeight="1" x14ac:dyDescent="0.2">
      <c r="X404" s="108"/>
    </row>
    <row r="405" spans="24:24" ht="15.75" customHeight="1" x14ac:dyDescent="0.2">
      <c r="X405" s="108"/>
    </row>
    <row r="406" spans="24:24" ht="15.75" customHeight="1" x14ac:dyDescent="0.2">
      <c r="X406" s="108"/>
    </row>
    <row r="407" spans="24:24" ht="15.75" customHeight="1" x14ac:dyDescent="0.2">
      <c r="X407" s="108"/>
    </row>
    <row r="408" spans="24:24" ht="15.75" customHeight="1" x14ac:dyDescent="0.2">
      <c r="X408" s="108"/>
    </row>
    <row r="409" spans="24:24" ht="15.75" customHeight="1" x14ac:dyDescent="0.2">
      <c r="X409" s="108"/>
    </row>
    <row r="410" spans="24:24" ht="15.75" customHeight="1" x14ac:dyDescent="0.2">
      <c r="X410" s="108"/>
    </row>
    <row r="411" spans="24:24" ht="15.75" customHeight="1" x14ac:dyDescent="0.2">
      <c r="X411" s="108"/>
    </row>
    <row r="412" spans="24:24" ht="15.75" customHeight="1" x14ac:dyDescent="0.2">
      <c r="X412" s="108"/>
    </row>
    <row r="413" spans="24:24" ht="15.75" customHeight="1" x14ac:dyDescent="0.2">
      <c r="X413" s="108"/>
    </row>
    <row r="414" spans="24:24" ht="15.75" customHeight="1" x14ac:dyDescent="0.2">
      <c r="X414" s="108"/>
    </row>
    <row r="415" spans="24:24" ht="15.75" customHeight="1" x14ac:dyDescent="0.2">
      <c r="X415" s="108"/>
    </row>
    <row r="416" spans="24:24" ht="15.75" customHeight="1" x14ac:dyDescent="0.2">
      <c r="X416" s="108"/>
    </row>
    <row r="417" spans="24:24" ht="15.75" customHeight="1" x14ac:dyDescent="0.2">
      <c r="X417" s="108"/>
    </row>
    <row r="418" spans="24:24" ht="15.75" customHeight="1" x14ac:dyDescent="0.2">
      <c r="X418" s="108"/>
    </row>
    <row r="419" spans="24:24" ht="15.75" customHeight="1" x14ac:dyDescent="0.2">
      <c r="X419" s="108"/>
    </row>
    <row r="420" spans="24:24" ht="15.75" customHeight="1" x14ac:dyDescent="0.2">
      <c r="X420" s="108"/>
    </row>
    <row r="421" spans="24:24" ht="15.75" customHeight="1" x14ac:dyDescent="0.2">
      <c r="X421" s="108"/>
    </row>
    <row r="422" spans="24:24" ht="15.75" customHeight="1" x14ac:dyDescent="0.2">
      <c r="X422" s="108"/>
    </row>
    <row r="423" spans="24:24" ht="15.75" customHeight="1" x14ac:dyDescent="0.2">
      <c r="X423" s="108"/>
    </row>
    <row r="424" spans="24:24" ht="15.75" customHeight="1" x14ac:dyDescent="0.2">
      <c r="X424" s="108"/>
    </row>
    <row r="425" spans="24:24" ht="15.75" customHeight="1" x14ac:dyDescent="0.2">
      <c r="X425" s="108"/>
    </row>
    <row r="426" spans="24:24" ht="15.75" customHeight="1" x14ac:dyDescent="0.2">
      <c r="X426" s="108"/>
    </row>
    <row r="427" spans="24:24" ht="15.75" customHeight="1" x14ac:dyDescent="0.2">
      <c r="X427" s="108"/>
    </row>
    <row r="428" spans="24:24" ht="15.75" customHeight="1" x14ac:dyDescent="0.2">
      <c r="X428" s="108"/>
    </row>
    <row r="429" spans="24:24" ht="15.75" customHeight="1" x14ac:dyDescent="0.2">
      <c r="X429" s="108"/>
    </row>
    <row r="430" spans="24:24" ht="15.75" customHeight="1" x14ac:dyDescent="0.2">
      <c r="X430" s="108"/>
    </row>
    <row r="431" spans="24:24" ht="15.75" customHeight="1" x14ac:dyDescent="0.2">
      <c r="X431" s="108"/>
    </row>
    <row r="432" spans="24:24" ht="15.75" customHeight="1" x14ac:dyDescent="0.2">
      <c r="X432" s="108"/>
    </row>
    <row r="433" spans="24:24" ht="15.75" customHeight="1" x14ac:dyDescent="0.2">
      <c r="X433" s="108"/>
    </row>
    <row r="434" spans="24:24" ht="15.75" customHeight="1" x14ac:dyDescent="0.2">
      <c r="X434" s="108"/>
    </row>
    <row r="435" spans="24:24" ht="15.75" customHeight="1" x14ac:dyDescent="0.2">
      <c r="X435" s="108"/>
    </row>
    <row r="436" spans="24:24" ht="15.75" customHeight="1" x14ac:dyDescent="0.2">
      <c r="X436" s="108"/>
    </row>
    <row r="437" spans="24:24" ht="15.75" customHeight="1" x14ac:dyDescent="0.2">
      <c r="X437" s="108"/>
    </row>
    <row r="438" spans="24:24" ht="15.75" customHeight="1" x14ac:dyDescent="0.2">
      <c r="X438" s="108"/>
    </row>
    <row r="439" spans="24:24" ht="15.75" customHeight="1" x14ac:dyDescent="0.2">
      <c r="X439" s="108"/>
    </row>
    <row r="440" spans="24:24" ht="15.75" customHeight="1" x14ac:dyDescent="0.2">
      <c r="X440" s="108"/>
    </row>
    <row r="441" spans="24:24" ht="15.75" customHeight="1" x14ac:dyDescent="0.2">
      <c r="X441" s="108"/>
    </row>
    <row r="442" spans="24:24" ht="15.75" customHeight="1" x14ac:dyDescent="0.2">
      <c r="X442" s="108"/>
    </row>
    <row r="443" spans="24:24" ht="15.75" customHeight="1" x14ac:dyDescent="0.2">
      <c r="X443" s="108"/>
    </row>
    <row r="444" spans="24:24" ht="15.75" customHeight="1" x14ac:dyDescent="0.2">
      <c r="X444" s="108"/>
    </row>
    <row r="445" spans="24:24" ht="15.75" customHeight="1" x14ac:dyDescent="0.2">
      <c r="X445" s="108"/>
    </row>
    <row r="446" spans="24:24" ht="15.75" customHeight="1" x14ac:dyDescent="0.2">
      <c r="X446" s="108"/>
    </row>
    <row r="447" spans="24:24" ht="15.75" customHeight="1" x14ac:dyDescent="0.2">
      <c r="X447" s="108"/>
    </row>
    <row r="448" spans="24:24" ht="15.75" customHeight="1" x14ac:dyDescent="0.2">
      <c r="X448" s="108"/>
    </row>
    <row r="449" spans="24:24" ht="15.75" customHeight="1" x14ac:dyDescent="0.2">
      <c r="X449" s="108"/>
    </row>
    <row r="450" spans="24:24" ht="15.75" customHeight="1" x14ac:dyDescent="0.2">
      <c r="X450" s="108"/>
    </row>
    <row r="451" spans="24:24" ht="15.75" customHeight="1" x14ac:dyDescent="0.2">
      <c r="X451" s="108"/>
    </row>
    <row r="452" spans="24:24" ht="15.75" customHeight="1" x14ac:dyDescent="0.2">
      <c r="X452" s="108"/>
    </row>
    <row r="453" spans="24:24" ht="15.75" customHeight="1" x14ac:dyDescent="0.2">
      <c r="X453" s="108"/>
    </row>
    <row r="454" spans="24:24" ht="15.75" customHeight="1" x14ac:dyDescent="0.2">
      <c r="X454" s="108"/>
    </row>
    <row r="455" spans="24:24" ht="15.75" customHeight="1" x14ac:dyDescent="0.2">
      <c r="X455" s="108"/>
    </row>
    <row r="456" spans="24:24" ht="15.75" customHeight="1" x14ac:dyDescent="0.2">
      <c r="X456" s="108"/>
    </row>
    <row r="457" spans="24:24" ht="15.75" customHeight="1" x14ac:dyDescent="0.2">
      <c r="X457" s="108"/>
    </row>
    <row r="458" spans="24:24" ht="15.75" customHeight="1" x14ac:dyDescent="0.2">
      <c r="X458" s="108"/>
    </row>
    <row r="459" spans="24:24" ht="15.75" customHeight="1" x14ac:dyDescent="0.2">
      <c r="X459" s="108"/>
    </row>
    <row r="460" spans="24:24" ht="15.75" customHeight="1" x14ac:dyDescent="0.2">
      <c r="X460" s="108"/>
    </row>
    <row r="461" spans="24:24" ht="15.75" customHeight="1" x14ac:dyDescent="0.2">
      <c r="X461" s="108"/>
    </row>
    <row r="462" spans="24:24" ht="15.75" customHeight="1" x14ac:dyDescent="0.2">
      <c r="X462" s="108"/>
    </row>
    <row r="463" spans="24:24" ht="15.75" customHeight="1" x14ac:dyDescent="0.2">
      <c r="X463" s="108"/>
    </row>
    <row r="464" spans="24:24" ht="15.75" customHeight="1" x14ac:dyDescent="0.2">
      <c r="X464" s="108"/>
    </row>
    <row r="465" spans="24:24" ht="15.75" customHeight="1" x14ac:dyDescent="0.2">
      <c r="X465" s="108"/>
    </row>
    <row r="466" spans="24:24" ht="15.75" customHeight="1" x14ac:dyDescent="0.2">
      <c r="X466" s="108"/>
    </row>
    <row r="467" spans="24:24" ht="15.75" customHeight="1" x14ac:dyDescent="0.2">
      <c r="X467" s="108"/>
    </row>
    <row r="468" spans="24:24" ht="15.75" customHeight="1" x14ac:dyDescent="0.2">
      <c r="X468" s="108"/>
    </row>
    <row r="469" spans="24:24" ht="15.75" customHeight="1" x14ac:dyDescent="0.2">
      <c r="X469" s="108"/>
    </row>
    <row r="470" spans="24:24" ht="15.75" customHeight="1" x14ac:dyDescent="0.2">
      <c r="X470" s="108"/>
    </row>
    <row r="471" spans="24:24" ht="15.75" customHeight="1" x14ac:dyDescent="0.2">
      <c r="X471" s="108"/>
    </row>
    <row r="472" spans="24:24" ht="15.75" customHeight="1" x14ac:dyDescent="0.2">
      <c r="X472" s="108"/>
    </row>
    <row r="473" spans="24:24" ht="15.75" customHeight="1" x14ac:dyDescent="0.2">
      <c r="X473" s="108"/>
    </row>
    <row r="474" spans="24:24" ht="15.75" customHeight="1" x14ac:dyDescent="0.2">
      <c r="X474" s="108"/>
    </row>
    <row r="475" spans="24:24" ht="15.75" customHeight="1" x14ac:dyDescent="0.2">
      <c r="X475" s="108"/>
    </row>
    <row r="476" spans="24:24" ht="15.75" customHeight="1" x14ac:dyDescent="0.2">
      <c r="X476" s="108"/>
    </row>
    <row r="477" spans="24:24" ht="15.75" customHeight="1" x14ac:dyDescent="0.2">
      <c r="X477" s="108"/>
    </row>
    <row r="478" spans="24:24" ht="15.75" customHeight="1" x14ac:dyDescent="0.2">
      <c r="X478" s="108"/>
    </row>
    <row r="479" spans="24:24" ht="15.75" customHeight="1" x14ac:dyDescent="0.2">
      <c r="X479" s="108"/>
    </row>
    <row r="480" spans="24:24" ht="15.75" customHeight="1" x14ac:dyDescent="0.2">
      <c r="X480" s="108"/>
    </row>
    <row r="481" spans="24:24" ht="15.75" customHeight="1" x14ac:dyDescent="0.2">
      <c r="X481" s="108"/>
    </row>
    <row r="482" spans="24:24" ht="15.75" customHeight="1" x14ac:dyDescent="0.2">
      <c r="X482" s="108"/>
    </row>
    <row r="483" spans="24:24" ht="15.75" customHeight="1" x14ac:dyDescent="0.2">
      <c r="X483" s="108"/>
    </row>
    <row r="484" spans="24:24" ht="15.75" customHeight="1" x14ac:dyDescent="0.2">
      <c r="X484" s="108"/>
    </row>
    <row r="485" spans="24:24" ht="15.75" customHeight="1" x14ac:dyDescent="0.2">
      <c r="X485" s="108"/>
    </row>
    <row r="486" spans="24:24" ht="15.75" customHeight="1" x14ac:dyDescent="0.2">
      <c r="X486" s="108"/>
    </row>
    <row r="487" spans="24:24" ht="15.75" customHeight="1" x14ac:dyDescent="0.2">
      <c r="X487" s="108"/>
    </row>
    <row r="488" spans="24:24" ht="15.75" customHeight="1" x14ac:dyDescent="0.2">
      <c r="X488" s="108"/>
    </row>
    <row r="489" spans="24:24" ht="15.75" customHeight="1" x14ac:dyDescent="0.2">
      <c r="X489" s="108"/>
    </row>
    <row r="490" spans="24:24" ht="15.75" customHeight="1" x14ac:dyDescent="0.2">
      <c r="X490" s="108"/>
    </row>
    <row r="491" spans="24:24" ht="15.75" customHeight="1" x14ac:dyDescent="0.2">
      <c r="X491" s="108"/>
    </row>
    <row r="492" spans="24:24" ht="15.75" customHeight="1" x14ac:dyDescent="0.2">
      <c r="X492" s="108"/>
    </row>
    <row r="493" spans="24:24" ht="15.75" customHeight="1" x14ac:dyDescent="0.2">
      <c r="X493" s="108"/>
    </row>
    <row r="494" spans="24:24" ht="15.75" customHeight="1" x14ac:dyDescent="0.2">
      <c r="X494" s="108"/>
    </row>
    <row r="495" spans="24:24" ht="15.75" customHeight="1" x14ac:dyDescent="0.2">
      <c r="X495" s="108"/>
    </row>
    <row r="496" spans="24:24" ht="15.75" customHeight="1" x14ac:dyDescent="0.2">
      <c r="X496" s="108"/>
    </row>
    <row r="497" spans="24:24" ht="15.75" customHeight="1" x14ac:dyDescent="0.2">
      <c r="X497" s="108"/>
    </row>
    <row r="498" spans="24:24" ht="15.75" customHeight="1" x14ac:dyDescent="0.2">
      <c r="X498" s="108"/>
    </row>
    <row r="499" spans="24:24" ht="15.75" customHeight="1" x14ac:dyDescent="0.2">
      <c r="X499" s="108"/>
    </row>
    <row r="500" spans="24:24" ht="15.75" customHeight="1" x14ac:dyDescent="0.2">
      <c r="X500" s="108"/>
    </row>
    <row r="501" spans="24:24" ht="15.75" customHeight="1" x14ac:dyDescent="0.2">
      <c r="X501" s="108"/>
    </row>
    <row r="502" spans="24:24" ht="15.75" customHeight="1" x14ac:dyDescent="0.2">
      <c r="X502" s="108"/>
    </row>
    <row r="503" spans="24:24" ht="15.75" customHeight="1" x14ac:dyDescent="0.2">
      <c r="X503" s="108"/>
    </row>
    <row r="504" spans="24:24" ht="15.75" customHeight="1" x14ac:dyDescent="0.2">
      <c r="X504" s="108"/>
    </row>
    <row r="505" spans="24:24" ht="15.75" customHeight="1" x14ac:dyDescent="0.2">
      <c r="X505" s="108"/>
    </row>
    <row r="506" spans="24:24" ht="15.75" customHeight="1" x14ac:dyDescent="0.2">
      <c r="X506" s="108"/>
    </row>
    <row r="507" spans="24:24" ht="15.75" customHeight="1" x14ac:dyDescent="0.2">
      <c r="X507" s="108"/>
    </row>
    <row r="508" spans="24:24" ht="15.75" customHeight="1" x14ac:dyDescent="0.2">
      <c r="X508" s="108"/>
    </row>
    <row r="509" spans="24:24" ht="15.75" customHeight="1" x14ac:dyDescent="0.2">
      <c r="X509" s="108"/>
    </row>
    <row r="510" spans="24:24" ht="15.75" customHeight="1" x14ac:dyDescent="0.2">
      <c r="X510" s="108"/>
    </row>
    <row r="511" spans="24:24" ht="15.75" customHeight="1" x14ac:dyDescent="0.2">
      <c r="X511" s="108"/>
    </row>
    <row r="512" spans="24:24" ht="15.75" customHeight="1" x14ac:dyDescent="0.2">
      <c r="X512" s="108"/>
    </row>
    <row r="513" spans="24:24" ht="15.75" customHeight="1" x14ac:dyDescent="0.2">
      <c r="X513" s="108"/>
    </row>
    <row r="514" spans="24:24" ht="15.75" customHeight="1" x14ac:dyDescent="0.2">
      <c r="X514" s="108"/>
    </row>
    <row r="515" spans="24:24" ht="15.75" customHeight="1" x14ac:dyDescent="0.2">
      <c r="X515" s="108"/>
    </row>
    <row r="516" spans="24:24" ht="15.75" customHeight="1" x14ac:dyDescent="0.2">
      <c r="X516" s="108"/>
    </row>
    <row r="517" spans="24:24" ht="15.75" customHeight="1" x14ac:dyDescent="0.2">
      <c r="X517" s="108"/>
    </row>
    <row r="518" spans="24:24" ht="15.75" customHeight="1" x14ac:dyDescent="0.2">
      <c r="X518" s="108"/>
    </row>
    <row r="519" spans="24:24" ht="15.75" customHeight="1" x14ac:dyDescent="0.2">
      <c r="X519" s="108"/>
    </row>
    <row r="520" spans="24:24" ht="15.75" customHeight="1" x14ac:dyDescent="0.2">
      <c r="X520" s="108"/>
    </row>
    <row r="521" spans="24:24" ht="15.75" customHeight="1" x14ac:dyDescent="0.2">
      <c r="X521" s="108"/>
    </row>
    <row r="522" spans="24:24" ht="15.75" customHeight="1" x14ac:dyDescent="0.2">
      <c r="X522" s="108"/>
    </row>
    <row r="523" spans="24:24" ht="15.75" customHeight="1" x14ac:dyDescent="0.2">
      <c r="X523" s="108"/>
    </row>
    <row r="524" spans="24:24" ht="15.75" customHeight="1" x14ac:dyDescent="0.2">
      <c r="X524" s="108"/>
    </row>
    <row r="525" spans="24:24" ht="15.75" customHeight="1" x14ac:dyDescent="0.2">
      <c r="X525" s="108"/>
    </row>
    <row r="526" spans="24:24" ht="15.75" customHeight="1" x14ac:dyDescent="0.2">
      <c r="X526" s="108"/>
    </row>
    <row r="527" spans="24:24" ht="15.75" customHeight="1" x14ac:dyDescent="0.2">
      <c r="X527" s="108"/>
    </row>
    <row r="528" spans="24:24" ht="15.75" customHeight="1" x14ac:dyDescent="0.2">
      <c r="X528" s="108"/>
    </row>
    <row r="529" spans="24:24" ht="15.75" customHeight="1" x14ac:dyDescent="0.2">
      <c r="X529" s="108"/>
    </row>
    <row r="530" spans="24:24" ht="15.75" customHeight="1" x14ac:dyDescent="0.2">
      <c r="X530" s="108"/>
    </row>
    <row r="531" spans="24:24" ht="15.75" customHeight="1" x14ac:dyDescent="0.2">
      <c r="X531" s="108"/>
    </row>
    <row r="532" spans="24:24" ht="15.75" customHeight="1" x14ac:dyDescent="0.2">
      <c r="X532" s="108"/>
    </row>
    <row r="533" spans="24:24" ht="15.75" customHeight="1" x14ac:dyDescent="0.2">
      <c r="X533" s="108"/>
    </row>
    <row r="534" spans="24:24" ht="15.75" customHeight="1" x14ac:dyDescent="0.2">
      <c r="X534" s="108"/>
    </row>
    <row r="535" spans="24:24" ht="15.75" customHeight="1" x14ac:dyDescent="0.2">
      <c r="X535" s="108"/>
    </row>
    <row r="536" spans="24:24" ht="15.75" customHeight="1" x14ac:dyDescent="0.2">
      <c r="X536" s="108"/>
    </row>
    <row r="537" spans="24:24" ht="15.75" customHeight="1" x14ac:dyDescent="0.2">
      <c r="X537" s="108"/>
    </row>
    <row r="538" spans="24:24" ht="15.75" customHeight="1" x14ac:dyDescent="0.2">
      <c r="X538" s="108"/>
    </row>
    <row r="539" spans="24:24" ht="15.75" customHeight="1" x14ac:dyDescent="0.2">
      <c r="X539" s="108"/>
    </row>
    <row r="540" spans="24:24" ht="15.75" customHeight="1" x14ac:dyDescent="0.2">
      <c r="X540" s="108"/>
    </row>
    <row r="541" spans="24:24" ht="15.75" customHeight="1" x14ac:dyDescent="0.2">
      <c r="X541" s="108"/>
    </row>
    <row r="542" spans="24:24" ht="15.75" customHeight="1" x14ac:dyDescent="0.2">
      <c r="X542" s="108"/>
    </row>
    <row r="543" spans="24:24" ht="15.75" customHeight="1" x14ac:dyDescent="0.2">
      <c r="X543" s="108"/>
    </row>
    <row r="544" spans="24:24" ht="15.75" customHeight="1" x14ac:dyDescent="0.2">
      <c r="X544" s="108"/>
    </row>
    <row r="545" spans="24:24" ht="15.75" customHeight="1" x14ac:dyDescent="0.2">
      <c r="X545" s="108"/>
    </row>
    <row r="546" spans="24:24" ht="15.75" customHeight="1" x14ac:dyDescent="0.2">
      <c r="X546" s="108"/>
    </row>
    <row r="547" spans="24:24" ht="15.75" customHeight="1" x14ac:dyDescent="0.2">
      <c r="X547" s="108"/>
    </row>
    <row r="548" spans="24:24" ht="15.75" customHeight="1" x14ac:dyDescent="0.2">
      <c r="X548" s="108"/>
    </row>
    <row r="549" spans="24:24" ht="15.75" customHeight="1" x14ac:dyDescent="0.2">
      <c r="X549" s="108"/>
    </row>
    <row r="550" spans="24:24" ht="15.75" customHeight="1" x14ac:dyDescent="0.2">
      <c r="X550" s="108"/>
    </row>
    <row r="551" spans="24:24" ht="15.75" customHeight="1" x14ac:dyDescent="0.2">
      <c r="X551" s="108"/>
    </row>
    <row r="552" spans="24:24" ht="15.75" customHeight="1" x14ac:dyDescent="0.2">
      <c r="X552" s="108"/>
    </row>
    <row r="553" spans="24:24" ht="15.75" customHeight="1" x14ac:dyDescent="0.2">
      <c r="X553" s="108"/>
    </row>
    <row r="554" spans="24:24" ht="15.75" customHeight="1" x14ac:dyDescent="0.2">
      <c r="X554" s="108"/>
    </row>
    <row r="555" spans="24:24" ht="15.75" customHeight="1" x14ac:dyDescent="0.2">
      <c r="X555" s="108"/>
    </row>
    <row r="556" spans="24:24" ht="15.75" customHeight="1" x14ac:dyDescent="0.2">
      <c r="X556" s="108"/>
    </row>
    <row r="557" spans="24:24" ht="15.75" customHeight="1" x14ac:dyDescent="0.2">
      <c r="X557" s="108"/>
    </row>
    <row r="558" spans="24:24" ht="15.75" customHeight="1" x14ac:dyDescent="0.2">
      <c r="X558" s="108"/>
    </row>
    <row r="559" spans="24:24" ht="15.75" customHeight="1" x14ac:dyDescent="0.2">
      <c r="X559" s="108"/>
    </row>
    <row r="560" spans="24:24" ht="15.75" customHeight="1" x14ac:dyDescent="0.2">
      <c r="X560" s="108"/>
    </row>
    <row r="561" spans="24:24" ht="15.75" customHeight="1" x14ac:dyDescent="0.2">
      <c r="X561" s="108"/>
    </row>
    <row r="562" spans="24:24" ht="15.75" customHeight="1" x14ac:dyDescent="0.2">
      <c r="X562" s="108"/>
    </row>
    <row r="563" spans="24:24" ht="15.75" customHeight="1" x14ac:dyDescent="0.2">
      <c r="X563" s="108"/>
    </row>
    <row r="564" spans="24:24" ht="15.75" customHeight="1" x14ac:dyDescent="0.2">
      <c r="X564" s="108"/>
    </row>
    <row r="565" spans="24:24" ht="15.75" customHeight="1" x14ac:dyDescent="0.2">
      <c r="X565" s="108"/>
    </row>
    <row r="566" spans="24:24" ht="15.75" customHeight="1" x14ac:dyDescent="0.2">
      <c r="X566" s="108"/>
    </row>
    <row r="567" spans="24:24" ht="15.75" customHeight="1" x14ac:dyDescent="0.2">
      <c r="X567" s="108"/>
    </row>
    <row r="568" spans="24:24" ht="15.75" customHeight="1" x14ac:dyDescent="0.2">
      <c r="X568" s="108"/>
    </row>
    <row r="569" spans="24:24" ht="15.75" customHeight="1" x14ac:dyDescent="0.2">
      <c r="X569" s="108"/>
    </row>
    <row r="570" spans="24:24" ht="15.75" customHeight="1" x14ac:dyDescent="0.2">
      <c r="X570" s="108"/>
    </row>
    <row r="571" spans="24:24" ht="15.75" customHeight="1" x14ac:dyDescent="0.2">
      <c r="X571" s="108"/>
    </row>
    <row r="572" spans="24:24" ht="15.75" customHeight="1" x14ac:dyDescent="0.2">
      <c r="X572" s="108"/>
    </row>
    <row r="573" spans="24:24" ht="15.75" customHeight="1" x14ac:dyDescent="0.2">
      <c r="X573" s="108"/>
    </row>
    <row r="574" spans="24:24" ht="15.75" customHeight="1" x14ac:dyDescent="0.2">
      <c r="X574" s="108"/>
    </row>
    <row r="575" spans="24:24" ht="15.75" customHeight="1" x14ac:dyDescent="0.2">
      <c r="X575" s="108"/>
    </row>
    <row r="576" spans="24:24" ht="15.75" customHeight="1" x14ac:dyDescent="0.2">
      <c r="X576" s="108"/>
    </row>
    <row r="577" spans="24:24" ht="15.75" customHeight="1" x14ac:dyDescent="0.2">
      <c r="X577" s="108"/>
    </row>
    <row r="578" spans="24:24" ht="15.75" customHeight="1" x14ac:dyDescent="0.2">
      <c r="X578" s="108"/>
    </row>
    <row r="579" spans="24:24" ht="15.75" customHeight="1" x14ac:dyDescent="0.2">
      <c r="X579" s="108"/>
    </row>
    <row r="580" spans="24:24" ht="15.75" customHeight="1" x14ac:dyDescent="0.2">
      <c r="X580" s="108"/>
    </row>
    <row r="581" spans="24:24" ht="15.75" customHeight="1" x14ac:dyDescent="0.2">
      <c r="X581" s="108"/>
    </row>
    <row r="582" spans="24:24" ht="15.75" customHeight="1" x14ac:dyDescent="0.2">
      <c r="X582" s="108"/>
    </row>
    <row r="583" spans="24:24" ht="15.75" customHeight="1" x14ac:dyDescent="0.2">
      <c r="X583" s="108"/>
    </row>
    <row r="584" spans="24:24" ht="15.75" customHeight="1" x14ac:dyDescent="0.2">
      <c r="X584" s="108"/>
    </row>
    <row r="585" spans="24:24" ht="15.75" customHeight="1" x14ac:dyDescent="0.2">
      <c r="X585" s="108"/>
    </row>
    <row r="586" spans="24:24" ht="15.75" customHeight="1" x14ac:dyDescent="0.2">
      <c r="X586" s="108"/>
    </row>
    <row r="587" spans="24:24" ht="15.75" customHeight="1" x14ac:dyDescent="0.2">
      <c r="X587" s="108"/>
    </row>
    <row r="588" spans="24:24" ht="15.75" customHeight="1" x14ac:dyDescent="0.2">
      <c r="X588" s="108"/>
    </row>
    <row r="589" spans="24:24" ht="15.75" customHeight="1" x14ac:dyDescent="0.2">
      <c r="X589" s="108"/>
    </row>
    <row r="590" spans="24:24" ht="15.75" customHeight="1" x14ac:dyDescent="0.2">
      <c r="X590" s="108"/>
    </row>
    <row r="591" spans="24:24" ht="15.75" customHeight="1" x14ac:dyDescent="0.2">
      <c r="X591" s="108"/>
    </row>
    <row r="592" spans="24:24" ht="15.75" customHeight="1" x14ac:dyDescent="0.2">
      <c r="X592" s="108"/>
    </row>
    <row r="593" spans="24:24" ht="15.75" customHeight="1" x14ac:dyDescent="0.2">
      <c r="X593" s="108"/>
    </row>
    <row r="594" spans="24:24" ht="15.75" customHeight="1" x14ac:dyDescent="0.2">
      <c r="X594" s="108"/>
    </row>
    <row r="595" spans="24:24" ht="15.75" customHeight="1" x14ac:dyDescent="0.2">
      <c r="X595" s="108"/>
    </row>
    <row r="596" spans="24:24" ht="15.75" customHeight="1" x14ac:dyDescent="0.2">
      <c r="X596" s="108"/>
    </row>
    <row r="597" spans="24:24" ht="15.75" customHeight="1" x14ac:dyDescent="0.2">
      <c r="X597" s="108"/>
    </row>
    <row r="598" spans="24:24" ht="15.75" customHeight="1" x14ac:dyDescent="0.2">
      <c r="X598" s="108"/>
    </row>
    <row r="599" spans="24:24" ht="15.75" customHeight="1" x14ac:dyDescent="0.2">
      <c r="X599" s="108"/>
    </row>
    <row r="600" spans="24:24" ht="15.75" customHeight="1" x14ac:dyDescent="0.2">
      <c r="X600" s="108"/>
    </row>
    <row r="601" spans="24:24" ht="15.75" customHeight="1" x14ac:dyDescent="0.2">
      <c r="X601" s="108"/>
    </row>
    <row r="602" spans="24:24" ht="15.75" customHeight="1" x14ac:dyDescent="0.2">
      <c r="X602" s="108"/>
    </row>
    <row r="603" spans="24:24" ht="15.75" customHeight="1" x14ac:dyDescent="0.2">
      <c r="X603" s="108"/>
    </row>
    <row r="604" spans="24:24" ht="15.75" customHeight="1" x14ac:dyDescent="0.2">
      <c r="X604" s="108"/>
    </row>
    <row r="605" spans="24:24" ht="15.75" customHeight="1" x14ac:dyDescent="0.2">
      <c r="X605" s="108"/>
    </row>
    <row r="606" spans="24:24" ht="15.75" customHeight="1" x14ac:dyDescent="0.2">
      <c r="X606" s="108"/>
    </row>
    <row r="607" spans="24:24" ht="15.75" customHeight="1" x14ac:dyDescent="0.2">
      <c r="X607" s="108"/>
    </row>
    <row r="608" spans="24:24" ht="15.75" customHeight="1" x14ac:dyDescent="0.2">
      <c r="X608" s="108"/>
    </row>
    <row r="609" spans="24:24" ht="15.75" customHeight="1" x14ac:dyDescent="0.2">
      <c r="X609" s="108"/>
    </row>
    <row r="610" spans="24:24" ht="15.75" customHeight="1" x14ac:dyDescent="0.2">
      <c r="X610" s="108"/>
    </row>
    <row r="611" spans="24:24" ht="15.75" customHeight="1" x14ac:dyDescent="0.2">
      <c r="X611" s="108"/>
    </row>
    <row r="612" spans="24:24" ht="15.75" customHeight="1" x14ac:dyDescent="0.2">
      <c r="X612" s="108"/>
    </row>
    <row r="613" spans="24:24" ht="15.75" customHeight="1" x14ac:dyDescent="0.2">
      <c r="X613" s="108"/>
    </row>
    <row r="614" spans="24:24" ht="15.75" customHeight="1" x14ac:dyDescent="0.2">
      <c r="X614" s="108"/>
    </row>
    <row r="615" spans="24:24" ht="15.75" customHeight="1" x14ac:dyDescent="0.2">
      <c r="X615" s="108"/>
    </row>
    <row r="616" spans="24:24" ht="15.75" customHeight="1" x14ac:dyDescent="0.2">
      <c r="X616" s="108"/>
    </row>
    <row r="617" spans="24:24" ht="15.75" customHeight="1" x14ac:dyDescent="0.2">
      <c r="X617" s="108"/>
    </row>
    <row r="618" spans="24:24" ht="15.75" customHeight="1" x14ac:dyDescent="0.2">
      <c r="X618" s="108"/>
    </row>
    <row r="619" spans="24:24" ht="15.75" customHeight="1" x14ac:dyDescent="0.2">
      <c r="X619" s="108"/>
    </row>
    <row r="620" spans="24:24" ht="15.75" customHeight="1" x14ac:dyDescent="0.2">
      <c r="X620" s="108"/>
    </row>
    <row r="621" spans="24:24" ht="15.75" customHeight="1" x14ac:dyDescent="0.2">
      <c r="X621" s="108"/>
    </row>
    <row r="622" spans="24:24" ht="15.75" customHeight="1" x14ac:dyDescent="0.2">
      <c r="X622" s="108"/>
    </row>
    <row r="623" spans="24:24" ht="15.75" customHeight="1" x14ac:dyDescent="0.2">
      <c r="X623" s="108"/>
    </row>
    <row r="624" spans="24:24" ht="15.75" customHeight="1" x14ac:dyDescent="0.2">
      <c r="X624" s="108"/>
    </row>
    <row r="625" spans="24:24" ht="15.75" customHeight="1" x14ac:dyDescent="0.2">
      <c r="X625" s="108"/>
    </row>
    <row r="626" spans="24:24" ht="15.75" customHeight="1" x14ac:dyDescent="0.2">
      <c r="X626" s="108"/>
    </row>
    <row r="627" spans="24:24" ht="15.75" customHeight="1" x14ac:dyDescent="0.2">
      <c r="X627" s="108"/>
    </row>
    <row r="628" spans="24:24" ht="15.75" customHeight="1" x14ac:dyDescent="0.2">
      <c r="X628" s="108"/>
    </row>
    <row r="629" spans="24:24" ht="15.75" customHeight="1" x14ac:dyDescent="0.2">
      <c r="X629" s="108"/>
    </row>
    <row r="630" spans="24:24" ht="15.75" customHeight="1" x14ac:dyDescent="0.2">
      <c r="X630" s="108"/>
    </row>
    <row r="631" spans="24:24" ht="15.75" customHeight="1" x14ac:dyDescent="0.2">
      <c r="X631" s="108"/>
    </row>
    <row r="632" spans="24:24" ht="15.75" customHeight="1" x14ac:dyDescent="0.2">
      <c r="X632" s="108"/>
    </row>
    <row r="633" spans="24:24" ht="15.75" customHeight="1" x14ac:dyDescent="0.2">
      <c r="X633" s="108"/>
    </row>
    <row r="634" spans="24:24" ht="15.75" customHeight="1" x14ac:dyDescent="0.2">
      <c r="X634" s="108"/>
    </row>
    <row r="635" spans="24:24" ht="15.75" customHeight="1" x14ac:dyDescent="0.2">
      <c r="X635" s="108"/>
    </row>
    <row r="636" spans="24:24" ht="15.75" customHeight="1" x14ac:dyDescent="0.2">
      <c r="X636" s="108"/>
    </row>
    <row r="637" spans="24:24" ht="15.75" customHeight="1" x14ac:dyDescent="0.2">
      <c r="X637" s="108"/>
    </row>
    <row r="638" spans="24:24" ht="15.75" customHeight="1" x14ac:dyDescent="0.2">
      <c r="X638" s="108"/>
    </row>
    <row r="639" spans="24:24" ht="15.75" customHeight="1" x14ac:dyDescent="0.2">
      <c r="X639" s="108"/>
    </row>
    <row r="640" spans="24:24" ht="15.75" customHeight="1" x14ac:dyDescent="0.2">
      <c r="X640" s="108"/>
    </row>
    <row r="641" spans="24:24" ht="15.75" customHeight="1" x14ac:dyDescent="0.2">
      <c r="X641" s="108"/>
    </row>
    <row r="642" spans="24:24" ht="15.75" customHeight="1" x14ac:dyDescent="0.2">
      <c r="X642" s="108"/>
    </row>
    <row r="643" spans="24:24" ht="15.75" customHeight="1" x14ac:dyDescent="0.2">
      <c r="X643" s="108"/>
    </row>
    <row r="644" spans="24:24" ht="15.75" customHeight="1" x14ac:dyDescent="0.2">
      <c r="X644" s="108"/>
    </row>
    <row r="645" spans="24:24" ht="15.75" customHeight="1" x14ac:dyDescent="0.2">
      <c r="X645" s="108"/>
    </row>
    <row r="646" spans="24:24" ht="15.75" customHeight="1" x14ac:dyDescent="0.2">
      <c r="X646" s="108"/>
    </row>
    <row r="647" spans="24:24" ht="15.75" customHeight="1" x14ac:dyDescent="0.2">
      <c r="X647" s="108"/>
    </row>
    <row r="648" spans="24:24" ht="15.75" customHeight="1" x14ac:dyDescent="0.2">
      <c r="X648" s="108"/>
    </row>
    <row r="649" spans="24:24" ht="15.75" customHeight="1" x14ac:dyDescent="0.2">
      <c r="X649" s="108"/>
    </row>
    <row r="650" spans="24:24" ht="15.75" customHeight="1" x14ac:dyDescent="0.2">
      <c r="X650" s="108"/>
    </row>
    <row r="651" spans="24:24" ht="15.75" customHeight="1" x14ac:dyDescent="0.2">
      <c r="X651" s="108"/>
    </row>
    <row r="652" spans="24:24" ht="15.75" customHeight="1" x14ac:dyDescent="0.2">
      <c r="X652" s="108"/>
    </row>
    <row r="653" spans="24:24" ht="15.75" customHeight="1" x14ac:dyDescent="0.2">
      <c r="X653" s="108"/>
    </row>
    <row r="654" spans="24:24" ht="15.75" customHeight="1" x14ac:dyDescent="0.2">
      <c r="X654" s="108"/>
    </row>
    <row r="655" spans="24:24" ht="15.75" customHeight="1" x14ac:dyDescent="0.2">
      <c r="X655" s="108"/>
    </row>
    <row r="656" spans="24:24" ht="15.75" customHeight="1" x14ac:dyDescent="0.2">
      <c r="X656" s="108"/>
    </row>
    <row r="657" spans="24:24" ht="15.75" customHeight="1" x14ac:dyDescent="0.2">
      <c r="X657" s="108"/>
    </row>
    <row r="658" spans="24:24" ht="15.75" customHeight="1" x14ac:dyDescent="0.2">
      <c r="X658" s="108"/>
    </row>
    <row r="659" spans="24:24" ht="15.75" customHeight="1" x14ac:dyDescent="0.2">
      <c r="X659" s="108"/>
    </row>
    <row r="660" spans="24:24" ht="15.75" customHeight="1" x14ac:dyDescent="0.2">
      <c r="X660" s="108"/>
    </row>
    <row r="661" spans="24:24" ht="15.75" customHeight="1" x14ac:dyDescent="0.2">
      <c r="X661" s="108"/>
    </row>
    <row r="662" spans="24:24" ht="15.75" customHeight="1" x14ac:dyDescent="0.2">
      <c r="X662" s="108"/>
    </row>
    <row r="663" spans="24:24" ht="15.75" customHeight="1" x14ac:dyDescent="0.2">
      <c r="X663" s="108"/>
    </row>
    <row r="664" spans="24:24" ht="15.75" customHeight="1" x14ac:dyDescent="0.2">
      <c r="X664" s="108"/>
    </row>
    <row r="665" spans="24:24" ht="15.75" customHeight="1" x14ac:dyDescent="0.2">
      <c r="X665" s="108"/>
    </row>
    <row r="666" spans="24:24" ht="15.75" customHeight="1" x14ac:dyDescent="0.2">
      <c r="X666" s="108"/>
    </row>
    <row r="667" spans="24:24" ht="15.75" customHeight="1" x14ac:dyDescent="0.2">
      <c r="X667" s="108"/>
    </row>
    <row r="668" spans="24:24" ht="15.75" customHeight="1" x14ac:dyDescent="0.2">
      <c r="X668" s="108"/>
    </row>
    <row r="669" spans="24:24" ht="15.75" customHeight="1" x14ac:dyDescent="0.2">
      <c r="X669" s="108"/>
    </row>
    <row r="670" spans="24:24" ht="15.75" customHeight="1" x14ac:dyDescent="0.2">
      <c r="X670" s="108"/>
    </row>
    <row r="671" spans="24:24" ht="15.75" customHeight="1" x14ac:dyDescent="0.2">
      <c r="X671" s="108"/>
    </row>
    <row r="672" spans="24:24" ht="15.75" customHeight="1" x14ac:dyDescent="0.2">
      <c r="X672" s="108"/>
    </row>
    <row r="673" spans="24:24" ht="15.75" customHeight="1" x14ac:dyDescent="0.2">
      <c r="X673" s="108"/>
    </row>
    <row r="674" spans="24:24" ht="15.75" customHeight="1" x14ac:dyDescent="0.2">
      <c r="X674" s="108"/>
    </row>
    <row r="675" spans="24:24" ht="15.75" customHeight="1" x14ac:dyDescent="0.2">
      <c r="X675" s="108"/>
    </row>
    <row r="676" spans="24:24" ht="15.75" customHeight="1" x14ac:dyDescent="0.2">
      <c r="X676" s="108"/>
    </row>
    <row r="677" spans="24:24" ht="15.75" customHeight="1" x14ac:dyDescent="0.2">
      <c r="X677" s="108"/>
    </row>
    <row r="678" spans="24:24" ht="15.75" customHeight="1" x14ac:dyDescent="0.2">
      <c r="X678" s="108"/>
    </row>
    <row r="679" spans="24:24" ht="15.75" customHeight="1" x14ac:dyDescent="0.2">
      <c r="X679" s="108"/>
    </row>
    <row r="680" spans="24:24" ht="15.75" customHeight="1" x14ac:dyDescent="0.2">
      <c r="X680" s="108"/>
    </row>
    <row r="681" spans="24:24" ht="15.75" customHeight="1" x14ac:dyDescent="0.2">
      <c r="X681" s="108"/>
    </row>
    <row r="682" spans="24:24" ht="15.75" customHeight="1" x14ac:dyDescent="0.2">
      <c r="X682" s="108"/>
    </row>
    <row r="683" spans="24:24" ht="15.75" customHeight="1" x14ac:dyDescent="0.2">
      <c r="X683" s="108"/>
    </row>
    <row r="684" spans="24:24" ht="15.75" customHeight="1" x14ac:dyDescent="0.2">
      <c r="X684" s="108"/>
    </row>
    <row r="685" spans="24:24" ht="15.75" customHeight="1" x14ac:dyDescent="0.2">
      <c r="X685" s="108"/>
    </row>
    <row r="686" spans="24:24" ht="15.75" customHeight="1" x14ac:dyDescent="0.2">
      <c r="X686" s="108"/>
    </row>
    <row r="687" spans="24:24" ht="15.75" customHeight="1" x14ac:dyDescent="0.2">
      <c r="X687" s="108"/>
    </row>
    <row r="688" spans="24:24" ht="15.75" customHeight="1" x14ac:dyDescent="0.2">
      <c r="X688" s="108"/>
    </row>
    <row r="689" spans="24:24" ht="15.75" customHeight="1" x14ac:dyDescent="0.2">
      <c r="X689" s="108"/>
    </row>
    <row r="690" spans="24:24" ht="15.75" customHeight="1" x14ac:dyDescent="0.2">
      <c r="X690" s="108"/>
    </row>
    <row r="691" spans="24:24" ht="15.75" customHeight="1" x14ac:dyDescent="0.2">
      <c r="X691" s="108"/>
    </row>
    <row r="692" spans="24:24" ht="15.75" customHeight="1" x14ac:dyDescent="0.2">
      <c r="X692" s="108"/>
    </row>
    <row r="693" spans="24:24" ht="15.75" customHeight="1" x14ac:dyDescent="0.2">
      <c r="X693" s="108"/>
    </row>
    <row r="694" spans="24:24" ht="15.75" customHeight="1" x14ac:dyDescent="0.2">
      <c r="X694" s="108"/>
    </row>
    <row r="695" spans="24:24" ht="15.75" customHeight="1" x14ac:dyDescent="0.2">
      <c r="X695" s="108"/>
    </row>
    <row r="696" spans="24:24" ht="15.75" customHeight="1" x14ac:dyDescent="0.2">
      <c r="X696" s="108"/>
    </row>
    <row r="697" spans="24:24" ht="15.75" customHeight="1" x14ac:dyDescent="0.2">
      <c r="X697" s="108"/>
    </row>
    <row r="698" spans="24:24" ht="15.75" customHeight="1" x14ac:dyDescent="0.2">
      <c r="X698" s="108"/>
    </row>
    <row r="699" spans="24:24" ht="15.75" customHeight="1" x14ac:dyDescent="0.2">
      <c r="X699" s="108"/>
    </row>
    <row r="700" spans="24:24" ht="15.75" customHeight="1" x14ac:dyDescent="0.2">
      <c r="X700" s="108"/>
    </row>
    <row r="701" spans="24:24" ht="15.75" customHeight="1" x14ac:dyDescent="0.2">
      <c r="X701" s="108"/>
    </row>
    <row r="702" spans="24:24" ht="15.75" customHeight="1" x14ac:dyDescent="0.2">
      <c r="X702" s="108"/>
    </row>
    <row r="703" spans="24:24" ht="15.75" customHeight="1" x14ac:dyDescent="0.2">
      <c r="X703" s="108"/>
    </row>
    <row r="704" spans="24:24" ht="15.75" customHeight="1" x14ac:dyDescent="0.2">
      <c r="X704" s="108"/>
    </row>
    <row r="705" spans="24:24" ht="15.75" customHeight="1" x14ac:dyDescent="0.2">
      <c r="X705" s="108"/>
    </row>
    <row r="706" spans="24:24" ht="15.75" customHeight="1" x14ac:dyDescent="0.2">
      <c r="X706" s="108"/>
    </row>
    <row r="707" spans="24:24" ht="15.75" customHeight="1" x14ac:dyDescent="0.2">
      <c r="X707" s="108"/>
    </row>
    <row r="708" spans="24:24" ht="15.75" customHeight="1" x14ac:dyDescent="0.2">
      <c r="X708" s="108"/>
    </row>
    <row r="709" spans="24:24" ht="15.75" customHeight="1" x14ac:dyDescent="0.2">
      <c r="X709" s="108"/>
    </row>
    <row r="710" spans="24:24" ht="15.75" customHeight="1" x14ac:dyDescent="0.2">
      <c r="X710" s="108"/>
    </row>
    <row r="711" spans="24:24" ht="15.75" customHeight="1" x14ac:dyDescent="0.2">
      <c r="X711" s="108"/>
    </row>
    <row r="712" spans="24:24" ht="15.75" customHeight="1" x14ac:dyDescent="0.2">
      <c r="X712" s="108"/>
    </row>
    <row r="713" spans="24:24" ht="15.75" customHeight="1" x14ac:dyDescent="0.2">
      <c r="X713" s="108"/>
    </row>
    <row r="714" spans="24:24" ht="15.75" customHeight="1" x14ac:dyDescent="0.2">
      <c r="X714" s="108"/>
    </row>
    <row r="715" spans="24:24" ht="15.75" customHeight="1" x14ac:dyDescent="0.2">
      <c r="X715" s="108"/>
    </row>
    <row r="716" spans="24:24" ht="15.75" customHeight="1" x14ac:dyDescent="0.2">
      <c r="X716" s="108"/>
    </row>
    <row r="717" spans="24:24" ht="15.75" customHeight="1" x14ac:dyDescent="0.2">
      <c r="X717" s="108"/>
    </row>
    <row r="718" spans="24:24" ht="15.75" customHeight="1" x14ac:dyDescent="0.2">
      <c r="X718" s="108"/>
    </row>
    <row r="719" spans="24:24" ht="15.75" customHeight="1" x14ac:dyDescent="0.2">
      <c r="X719" s="108"/>
    </row>
    <row r="720" spans="24:24" ht="15.75" customHeight="1" x14ac:dyDescent="0.2">
      <c r="X720" s="108"/>
    </row>
    <row r="721" spans="24:24" ht="15.75" customHeight="1" x14ac:dyDescent="0.2">
      <c r="X721" s="108"/>
    </row>
    <row r="722" spans="24:24" ht="15.75" customHeight="1" x14ac:dyDescent="0.2">
      <c r="X722" s="108"/>
    </row>
    <row r="723" spans="24:24" ht="15.75" customHeight="1" x14ac:dyDescent="0.2">
      <c r="X723" s="108"/>
    </row>
    <row r="724" spans="24:24" ht="15.75" customHeight="1" x14ac:dyDescent="0.2">
      <c r="X724" s="108"/>
    </row>
    <row r="725" spans="24:24" ht="15.75" customHeight="1" x14ac:dyDescent="0.2">
      <c r="X725" s="108"/>
    </row>
    <row r="726" spans="24:24" ht="15.75" customHeight="1" x14ac:dyDescent="0.2">
      <c r="X726" s="108"/>
    </row>
    <row r="727" spans="24:24" ht="15.75" customHeight="1" x14ac:dyDescent="0.2">
      <c r="X727" s="108"/>
    </row>
    <row r="728" spans="24:24" ht="15.75" customHeight="1" x14ac:dyDescent="0.2">
      <c r="X728" s="108"/>
    </row>
    <row r="729" spans="24:24" ht="15.75" customHeight="1" x14ac:dyDescent="0.2">
      <c r="X729" s="108"/>
    </row>
    <row r="730" spans="24:24" ht="15.75" customHeight="1" x14ac:dyDescent="0.2">
      <c r="X730" s="108"/>
    </row>
    <row r="731" spans="24:24" ht="15.75" customHeight="1" x14ac:dyDescent="0.2">
      <c r="X731" s="108"/>
    </row>
    <row r="732" spans="24:24" ht="15.75" customHeight="1" x14ac:dyDescent="0.2">
      <c r="X732" s="108"/>
    </row>
    <row r="733" spans="24:24" ht="15.75" customHeight="1" x14ac:dyDescent="0.2">
      <c r="X733" s="108"/>
    </row>
    <row r="734" spans="24:24" ht="15.75" customHeight="1" x14ac:dyDescent="0.2">
      <c r="X734" s="108"/>
    </row>
    <row r="735" spans="24:24" ht="15.75" customHeight="1" x14ac:dyDescent="0.2">
      <c r="X735" s="108"/>
    </row>
    <row r="736" spans="24:24" ht="15.75" customHeight="1" x14ac:dyDescent="0.2">
      <c r="X736" s="108"/>
    </row>
    <row r="737" spans="24:24" ht="15.75" customHeight="1" x14ac:dyDescent="0.2">
      <c r="X737" s="108"/>
    </row>
    <row r="738" spans="24:24" ht="15.75" customHeight="1" x14ac:dyDescent="0.2">
      <c r="X738" s="108"/>
    </row>
    <row r="739" spans="24:24" ht="15.75" customHeight="1" x14ac:dyDescent="0.2">
      <c r="X739" s="108"/>
    </row>
    <row r="740" spans="24:24" ht="15.75" customHeight="1" x14ac:dyDescent="0.2">
      <c r="X740" s="108"/>
    </row>
    <row r="741" spans="24:24" ht="15.75" customHeight="1" x14ac:dyDescent="0.2">
      <c r="X741" s="108"/>
    </row>
    <row r="742" spans="24:24" ht="15.75" customHeight="1" x14ac:dyDescent="0.2">
      <c r="X742" s="108"/>
    </row>
    <row r="743" spans="24:24" ht="15.75" customHeight="1" x14ac:dyDescent="0.2">
      <c r="X743" s="108"/>
    </row>
    <row r="744" spans="24:24" ht="15.75" customHeight="1" x14ac:dyDescent="0.2">
      <c r="X744" s="108"/>
    </row>
    <row r="745" spans="24:24" ht="15.75" customHeight="1" x14ac:dyDescent="0.2">
      <c r="X745" s="108"/>
    </row>
    <row r="746" spans="24:24" ht="15.75" customHeight="1" x14ac:dyDescent="0.2">
      <c r="X746" s="108"/>
    </row>
    <row r="747" spans="24:24" ht="15.75" customHeight="1" x14ac:dyDescent="0.2">
      <c r="X747" s="108"/>
    </row>
    <row r="748" spans="24:24" ht="15.75" customHeight="1" x14ac:dyDescent="0.2">
      <c r="X748" s="108"/>
    </row>
    <row r="749" spans="24:24" ht="15.75" customHeight="1" x14ac:dyDescent="0.2">
      <c r="X749" s="108"/>
    </row>
    <row r="750" spans="24:24" ht="15.75" customHeight="1" x14ac:dyDescent="0.2">
      <c r="X750" s="108"/>
    </row>
    <row r="751" spans="24:24" ht="15.75" customHeight="1" x14ac:dyDescent="0.2">
      <c r="X751" s="108"/>
    </row>
    <row r="752" spans="24:24" ht="15.75" customHeight="1" x14ac:dyDescent="0.2">
      <c r="X752" s="108"/>
    </row>
    <row r="753" spans="24:24" ht="15.75" customHeight="1" x14ac:dyDescent="0.2">
      <c r="X753" s="108"/>
    </row>
    <row r="754" spans="24:24" ht="15.75" customHeight="1" x14ac:dyDescent="0.2">
      <c r="X754" s="108"/>
    </row>
    <row r="755" spans="24:24" ht="15.75" customHeight="1" x14ac:dyDescent="0.2">
      <c r="X755" s="108"/>
    </row>
    <row r="756" spans="24:24" ht="15.75" customHeight="1" x14ac:dyDescent="0.2">
      <c r="X756" s="108"/>
    </row>
    <row r="757" spans="24:24" ht="15.75" customHeight="1" x14ac:dyDescent="0.2">
      <c r="X757" s="108"/>
    </row>
    <row r="758" spans="24:24" ht="15.75" customHeight="1" x14ac:dyDescent="0.2">
      <c r="X758" s="108"/>
    </row>
    <row r="759" spans="24:24" ht="15.75" customHeight="1" x14ac:dyDescent="0.2">
      <c r="X759" s="108"/>
    </row>
    <row r="760" spans="24:24" ht="15.75" customHeight="1" x14ac:dyDescent="0.2">
      <c r="X760" s="108"/>
    </row>
    <row r="761" spans="24:24" ht="15.75" customHeight="1" x14ac:dyDescent="0.2">
      <c r="X761" s="108"/>
    </row>
    <row r="762" spans="24:24" ht="15.75" customHeight="1" x14ac:dyDescent="0.2">
      <c r="X762" s="108"/>
    </row>
    <row r="763" spans="24:24" ht="15.75" customHeight="1" x14ac:dyDescent="0.2">
      <c r="X763" s="108"/>
    </row>
    <row r="764" spans="24:24" ht="15.75" customHeight="1" x14ac:dyDescent="0.2">
      <c r="X764" s="108"/>
    </row>
    <row r="765" spans="24:24" ht="15.75" customHeight="1" x14ac:dyDescent="0.2">
      <c r="X765" s="108"/>
    </row>
    <row r="766" spans="24:24" ht="15.75" customHeight="1" x14ac:dyDescent="0.2">
      <c r="X766" s="108"/>
    </row>
    <row r="767" spans="24:24" ht="15.75" customHeight="1" x14ac:dyDescent="0.2">
      <c r="X767" s="108"/>
    </row>
    <row r="768" spans="24:24" ht="15.75" customHeight="1" x14ac:dyDescent="0.2">
      <c r="X768" s="108"/>
    </row>
    <row r="769" spans="24:24" ht="15.75" customHeight="1" x14ac:dyDescent="0.2">
      <c r="X769" s="108"/>
    </row>
    <row r="770" spans="24:24" ht="15.75" customHeight="1" x14ac:dyDescent="0.2">
      <c r="X770" s="108"/>
    </row>
    <row r="771" spans="24:24" ht="15.75" customHeight="1" x14ac:dyDescent="0.2">
      <c r="X771" s="108"/>
    </row>
    <row r="772" spans="24:24" ht="15.75" customHeight="1" x14ac:dyDescent="0.2">
      <c r="X772" s="108"/>
    </row>
    <row r="773" spans="24:24" ht="15.75" customHeight="1" x14ac:dyDescent="0.2">
      <c r="X773" s="108"/>
    </row>
    <row r="774" spans="24:24" ht="15.75" customHeight="1" x14ac:dyDescent="0.2">
      <c r="X774" s="108"/>
    </row>
    <row r="775" spans="24:24" ht="15.75" customHeight="1" x14ac:dyDescent="0.2">
      <c r="X775" s="108"/>
    </row>
    <row r="776" spans="24:24" ht="15.75" customHeight="1" x14ac:dyDescent="0.2">
      <c r="X776" s="108"/>
    </row>
    <row r="777" spans="24:24" ht="15.75" customHeight="1" x14ac:dyDescent="0.2">
      <c r="X777" s="108"/>
    </row>
    <row r="778" spans="24:24" ht="15.75" customHeight="1" x14ac:dyDescent="0.2">
      <c r="X778" s="108"/>
    </row>
    <row r="779" spans="24:24" ht="15.75" customHeight="1" x14ac:dyDescent="0.2">
      <c r="X779" s="108"/>
    </row>
    <row r="780" spans="24:24" ht="15.75" customHeight="1" x14ac:dyDescent="0.2">
      <c r="X780" s="108"/>
    </row>
    <row r="781" spans="24:24" ht="15.75" customHeight="1" x14ac:dyDescent="0.2">
      <c r="X781" s="108"/>
    </row>
    <row r="782" spans="24:24" ht="15.75" customHeight="1" x14ac:dyDescent="0.2">
      <c r="X782" s="108"/>
    </row>
    <row r="783" spans="24:24" ht="15.75" customHeight="1" x14ac:dyDescent="0.2">
      <c r="X783" s="108"/>
    </row>
    <row r="784" spans="24:24" ht="15.75" customHeight="1" x14ac:dyDescent="0.2">
      <c r="X784" s="108"/>
    </row>
    <row r="785" spans="24:24" ht="15.75" customHeight="1" x14ac:dyDescent="0.2">
      <c r="X785" s="108"/>
    </row>
    <row r="786" spans="24:24" ht="15.75" customHeight="1" x14ac:dyDescent="0.2">
      <c r="X786" s="108"/>
    </row>
    <row r="787" spans="24:24" ht="15.75" customHeight="1" x14ac:dyDescent="0.2">
      <c r="X787" s="108"/>
    </row>
    <row r="788" spans="24:24" ht="15.75" customHeight="1" x14ac:dyDescent="0.2">
      <c r="X788" s="108"/>
    </row>
    <row r="789" spans="24:24" ht="15.75" customHeight="1" x14ac:dyDescent="0.2">
      <c r="X789" s="108"/>
    </row>
    <row r="790" spans="24:24" ht="15.75" customHeight="1" x14ac:dyDescent="0.2">
      <c r="X790" s="108"/>
    </row>
    <row r="791" spans="24:24" ht="15.75" customHeight="1" x14ac:dyDescent="0.2">
      <c r="X791" s="108"/>
    </row>
    <row r="792" spans="24:24" ht="15.75" customHeight="1" x14ac:dyDescent="0.2">
      <c r="X792" s="108"/>
    </row>
    <row r="793" spans="24:24" ht="15.75" customHeight="1" x14ac:dyDescent="0.2">
      <c r="X793" s="108"/>
    </row>
    <row r="794" spans="24:24" ht="15.75" customHeight="1" x14ac:dyDescent="0.2">
      <c r="X794" s="108"/>
    </row>
    <row r="795" spans="24:24" ht="15.75" customHeight="1" x14ac:dyDescent="0.2">
      <c r="X795" s="108"/>
    </row>
    <row r="796" spans="24:24" ht="15.75" customHeight="1" x14ac:dyDescent="0.2">
      <c r="X796" s="108"/>
    </row>
    <row r="797" spans="24:24" ht="15.75" customHeight="1" x14ac:dyDescent="0.2">
      <c r="X797" s="108"/>
    </row>
    <row r="798" spans="24:24" ht="15.75" customHeight="1" x14ac:dyDescent="0.2">
      <c r="X798" s="108"/>
    </row>
    <row r="799" spans="24:24" ht="15.75" customHeight="1" x14ac:dyDescent="0.2">
      <c r="X799" s="108"/>
    </row>
    <row r="800" spans="24:24" ht="15.75" customHeight="1" x14ac:dyDescent="0.2">
      <c r="X800" s="108"/>
    </row>
    <row r="801" spans="24:24" ht="15.75" customHeight="1" x14ac:dyDescent="0.2">
      <c r="X801" s="108"/>
    </row>
    <row r="802" spans="24:24" ht="15.75" customHeight="1" x14ac:dyDescent="0.2">
      <c r="X802" s="108"/>
    </row>
    <row r="803" spans="24:24" ht="15.75" customHeight="1" x14ac:dyDescent="0.2">
      <c r="X803" s="108"/>
    </row>
    <row r="804" spans="24:24" ht="15.75" customHeight="1" x14ac:dyDescent="0.2">
      <c r="X804" s="108"/>
    </row>
    <row r="805" spans="24:24" ht="15.75" customHeight="1" x14ac:dyDescent="0.2">
      <c r="X805" s="108"/>
    </row>
    <row r="806" spans="24:24" ht="15.75" customHeight="1" x14ac:dyDescent="0.2">
      <c r="X806" s="108"/>
    </row>
    <row r="807" spans="24:24" ht="15.75" customHeight="1" x14ac:dyDescent="0.2">
      <c r="X807" s="108"/>
    </row>
    <row r="808" spans="24:24" ht="15.75" customHeight="1" x14ac:dyDescent="0.2">
      <c r="X808" s="108"/>
    </row>
    <row r="809" spans="24:24" ht="15.75" customHeight="1" x14ac:dyDescent="0.2">
      <c r="X809" s="108"/>
    </row>
    <row r="810" spans="24:24" ht="15.75" customHeight="1" x14ac:dyDescent="0.2">
      <c r="X810" s="108"/>
    </row>
    <row r="811" spans="24:24" ht="15.75" customHeight="1" x14ac:dyDescent="0.2">
      <c r="X811" s="108"/>
    </row>
    <row r="812" spans="24:24" ht="15.75" customHeight="1" x14ac:dyDescent="0.2">
      <c r="X812" s="108"/>
    </row>
    <row r="813" spans="24:24" ht="15.75" customHeight="1" x14ac:dyDescent="0.2">
      <c r="X813" s="108"/>
    </row>
    <row r="814" spans="24:24" ht="15.75" customHeight="1" x14ac:dyDescent="0.2">
      <c r="X814" s="108"/>
    </row>
    <row r="815" spans="24:24" ht="15.75" customHeight="1" x14ac:dyDescent="0.2">
      <c r="X815" s="108"/>
    </row>
    <row r="816" spans="24:24" ht="15.75" customHeight="1" x14ac:dyDescent="0.2">
      <c r="X816" s="108"/>
    </row>
    <row r="817" spans="24:24" ht="15.75" customHeight="1" x14ac:dyDescent="0.2">
      <c r="X817" s="108"/>
    </row>
    <row r="818" spans="24:24" ht="15.75" customHeight="1" x14ac:dyDescent="0.2">
      <c r="X818" s="108"/>
    </row>
    <row r="819" spans="24:24" ht="15.75" customHeight="1" x14ac:dyDescent="0.2">
      <c r="X819" s="108"/>
    </row>
    <row r="820" spans="24:24" ht="15.75" customHeight="1" x14ac:dyDescent="0.2">
      <c r="X820" s="108"/>
    </row>
    <row r="821" spans="24:24" ht="15.75" customHeight="1" x14ac:dyDescent="0.2">
      <c r="X821" s="108"/>
    </row>
    <row r="822" spans="24:24" ht="15.75" customHeight="1" x14ac:dyDescent="0.2">
      <c r="X822" s="108"/>
    </row>
    <row r="823" spans="24:24" ht="15.75" customHeight="1" x14ac:dyDescent="0.2">
      <c r="X823" s="108"/>
    </row>
    <row r="824" spans="24:24" ht="15.75" customHeight="1" x14ac:dyDescent="0.2">
      <c r="X824" s="108"/>
    </row>
    <row r="825" spans="24:24" ht="15.75" customHeight="1" x14ac:dyDescent="0.2">
      <c r="X825" s="108"/>
    </row>
    <row r="826" spans="24:24" ht="15.75" customHeight="1" x14ac:dyDescent="0.2">
      <c r="X826" s="108"/>
    </row>
    <row r="827" spans="24:24" ht="15.75" customHeight="1" x14ac:dyDescent="0.2">
      <c r="X827" s="108"/>
    </row>
    <row r="828" spans="24:24" ht="15.75" customHeight="1" x14ac:dyDescent="0.2">
      <c r="X828" s="108"/>
    </row>
    <row r="829" spans="24:24" ht="15.75" customHeight="1" x14ac:dyDescent="0.2">
      <c r="X829" s="108"/>
    </row>
    <row r="830" spans="24:24" ht="15.75" customHeight="1" x14ac:dyDescent="0.2">
      <c r="X830" s="108"/>
    </row>
    <row r="831" spans="24:24" ht="15.75" customHeight="1" x14ac:dyDescent="0.2">
      <c r="X831" s="108"/>
    </row>
    <row r="832" spans="24:24" ht="15.75" customHeight="1" x14ac:dyDescent="0.2">
      <c r="X832" s="108"/>
    </row>
    <row r="833" spans="24:24" ht="15.75" customHeight="1" x14ac:dyDescent="0.2">
      <c r="X833" s="108"/>
    </row>
    <row r="834" spans="24:24" ht="15.75" customHeight="1" x14ac:dyDescent="0.2">
      <c r="X834" s="108"/>
    </row>
    <row r="835" spans="24:24" ht="15.75" customHeight="1" x14ac:dyDescent="0.2">
      <c r="X835" s="108"/>
    </row>
    <row r="836" spans="24:24" ht="15.75" customHeight="1" x14ac:dyDescent="0.2">
      <c r="X836" s="108"/>
    </row>
    <row r="837" spans="24:24" ht="15.75" customHeight="1" x14ac:dyDescent="0.2">
      <c r="X837" s="108"/>
    </row>
    <row r="838" spans="24:24" ht="15.75" customHeight="1" x14ac:dyDescent="0.2">
      <c r="X838" s="108"/>
    </row>
    <row r="839" spans="24:24" ht="15.75" customHeight="1" x14ac:dyDescent="0.2">
      <c r="X839" s="108"/>
    </row>
    <row r="840" spans="24:24" ht="15.75" customHeight="1" x14ac:dyDescent="0.2">
      <c r="X840" s="108"/>
    </row>
    <row r="841" spans="24:24" ht="15.75" customHeight="1" x14ac:dyDescent="0.2">
      <c r="X841" s="108"/>
    </row>
    <row r="842" spans="24:24" ht="15.75" customHeight="1" x14ac:dyDescent="0.2">
      <c r="X842" s="108"/>
    </row>
    <row r="843" spans="24:24" ht="15.75" customHeight="1" x14ac:dyDescent="0.2">
      <c r="X843" s="108"/>
    </row>
    <row r="844" spans="24:24" ht="15.75" customHeight="1" x14ac:dyDescent="0.2">
      <c r="X844" s="108"/>
    </row>
    <row r="845" spans="24:24" ht="15.75" customHeight="1" x14ac:dyDescent="0.2">
      <c r="X845" s="108"/>
    </row>
    <row r="846" spans="24:24" ht="15.75" customHeight="1" x14ac:dyDescent="0.2">
      <c r="X846" s="108"/>
    </row>
    <row r="847" spans="24:24" ht="15.75" customHeight="1" x14ac:dyDescent="0.2">
      <c r="X847" s="108"/>
    </row>
    <row r="848" spans="24:24" ht="15.75" customHeight="1" x14ac:dyDescent="0.2">
      <c r="X848" s="108"/>
    </row>
    <row r="849" spans="24:24" ht="15.75" customHeight="1" x14ac:dyDescent="0.2">
      <c r="X849" s="108"/>
    </row>
    <row r="850" spans="24:24" ht="15.75" customHeight="1" x14ac:dyDescent="0.2">
      <c r="X850" s="108"/>
    </row>
    <row r="851" spans="24:24" ht="15.75" customHeight="1" x14ac:dyDescent="0.2">
      <c r="X851" s="108"/>
    </row>
    <row r="852" spans="24:24" ht="15.75" customHeight="1" x14ac:dyDescent="0.2">
      <c r="X852" s="108"/>
    </row>
    <row r="853" spans="24:24" ht="15.75" customHeight="1" x14ac:dyDescent="0.2">
      <c r="X853" s="108"/>
    </row>
    <row r="854" spans="24:24" ht="15.75" customHeight="1" x14ac:dyDescent="0.2">
      <c r="X854" s="108"/>
    </row>
    <row r="855" spans="24:24" ht="15.75" customHeight="1" x14ac:dyDescent="0.2">
      <c r="X855" s="108"/>
    </row>
    <row r="856" spans="24:24" ht="15.75" customHeight="1" x14ac:dyDescent="0.2">
      <c r="X856" s="108"/>
    </row>
    <row r="857" spans="24:24" ht="15.75" customHeight="1" x14ac:dyDescent="0.2">
      <c r="X857" s="108"/>
    </row>
    <row r="858" spans="24:24" ht="15.75" customHeight="1" x14ac:dyDescent="0.2">
      <c r="X858" s="108"/>
    </row>
    <row r="859" spans="24:24" ht="15.75" customHeight="1" x14ac:dyDescent="0.2">
      <c r="X859" s="108"/>
    </row>
    <row r="860" spans="24:24" ht="15.75" customHeight="1" x14ac:dyDescent="0.2">
      <c r="X860" s="108"/>
    </row>
    <row r="861" spans="24:24" ht="15.75" customHeight="1" x14ac:dyDescent="0.2">
      <c r="X861" s="108"/>
    </row>
    <row r="862" spans="24:24" ht="15.75" customHeight="1" x14ac:dyDescent="0.2">
      <c r="X862" s="108"/>
    </row>
    <row r="863" spans="24:24" ht="15.75" customHeight="1" x14ac:dyDescent="0.2">
      <c r="X863" s="108"/>
    </row>
    <row r="864" spans="24:24" ht="15.75" customHeight="1" x14ac:dyDescent="0.2">
      <c r="X864" s="108"/>
    </row>
    <row r="865" spans="24:24" ht="15.75" customHeight="1" x14ac:dyDescent="0.2">
      <c r="X865" s="108"/>
    </row>
    <row r="866" spans="24:24" ht="15.75" customHeight="1" x14ac:dyDescent="0.2">
      <c r="X866" s="108"/>
    </row>
    <row r="867" spans="24:24" ht="15.75" customHeight="1" x14ac:dyDescent="0.2">
      <c r="X867" s="108"/>
    </row>
    <row r="868" spans="24:24" ht="15.75" customHeight="1" x14ac:dyDescent="0.2">
      <c r="X868" s="108"/>
    </row>
    <row r="869" spans="24:24" ht="15.75" customHeight="1" x14ac:dyDescent="0.2">
      <c r="X869" s="108"/>
    </row>
    <row r="870" spans="24:24" ht="15.75" customHeight="1" x14ac:dyDescent="0.2">
      <c r="X870" s="108"/>
    </row>
    <row r="871" spans="24:24" ht="15.75" customHeight="1" x14ac:dyDescent="0.2">
      <c r="X871" s="108"/>
    </row>
    <row r="872" spans="24:24" ht="15.75" customHeight="1" x14ac:dyDescent="0.2">
      <c r="X872" s="108"/>
    </row>
    <row r="873" spans="24:24" ht="15.75" customHeight="1" x14ac:dyDescent="0.2">
      <c r="X873" s="108"/>
    </row>
    <row r="874" spans="24:24" ht="15.75" customHeight="1" x14ac:dyDescent="0.2">
      <c r="X874" s="108"/>
    </row>
    <row r="875" spans="24:24" ht="15.75" customHeight="1" x14ac:dyDescent="0.2">
      <c r="X875" s="108"/>
    </row>
    <row r="876" spans="24:24" ht="15.75" customHeight="1" x14ac:dyDescent="0.2">
      <c r="X876" s="108"/>
    </row>
    <row r="877" spans="24:24" ht="15.75" customHeight="1" x14ac:dyDescent="0.2">
      <c r="X877" s="108"/>
    </row>
    <row r="878" spans="24:24" ht="15.75" customHeight="1" x14ac:dyDescent="0.2">
      <c r="X878" s="108"/>
    </row>
    <row r="879" spans="24:24" ht="15.75" customHeight="1" x14ac:dyDescent="0.2">
      <c r="X879" s="108"/>
    </row>
    <row r="880" spans="24:24" ht="15.75" customHeight="1" x14ac:dyDescent="0.2">
      <c r="X880" s="108"/>
    </row>
    <row r="881" spans="24:24" ht="15.75" customHeight="1" x14ac:dyDescent="0.2">
      <c r="X881" s="108"/>
    </row>
    <row r="882" spans="24:24" ht="15.75" customHeight="1" x14ac:dyDescent="0.2">
      <c r="X882" s="108"/>
    </row>
    <row r="883" spans="24:24" ht="15.75" customHeight="1" x14ac:dyDescent="0.2">
      <c r="X883" s="108"/>
    </row>
    <row r="884" spans="24:24" ht="15.75" customHeight="1" x14ac:dyDescent="0.2">
      <c r="X884" s="108"/>
    </row>
    <row r="885" spans="24:24" ht="15.75" customHeight="1" x14ac:dyDescent="0.2">
      <c r="X885" s="108"/>
    </row>
    <row r="886" spans="24:24" ht="15.75" customHeight="1" x14ac:dyDescent="0.2">
      <c r="X886" s="108"/>
    </row>
    <row r="887" spans="24:24" ht="15.75" customHeight="1" x14ac:dyDescent="0.2">
      <c r="X887" s="108"/>
    </row>
    <row r="888" spans="24:24" ht="15.75" customHeight="1" x14ac:dyDescent="0.2">
      <c r="X888" s="108"/>
    </row>
    <row r="889" spans="24:24" ht="15.75" customHeight="1" x14ac:dyDescent="0.2">
      <c r="X889" s="108"/>
    </row>
    <row r="890" spans="24:24" ht="15.75" customHeight="1" x14ac:dyDescent="0.2">
      <c r="X890" s="108"/>
    </row>
    <row r="891" spans="24:24" ht="15.75" customHeight="1" x14ac:dyDescent="0.2">
      <c r="X891" s="108"/>
    </row>
    <row r="892" spans="24:24" ht="15.75" customHeight="1" x14ac:dyDescent="0.2">
      <c r="X892" s="108"/>
    </row>
    <row r="893" spans="24:24" ht="15.75" customHeight="1" x14ac:dyDescent="0.2">
      <c r="X893" s="108"/>
    </row>
    <row r="894" spans="24:24" ht="15.75" customHeight="1" x14ac:dyDescent="0.2">
      <c r="X894" s="108"/>
    </row>
    <row r="895" spans="24:24" ht="15.75" customHeight="1" x14ac:dyDescent="0.2">
      <c r="X895" s="108"/>
    </row>
    <row r="896" spans="24:24" ht="15.75" customHeight="1" x14ac:dyDescent="0.2">
      <c r="X896" s="108"/>
    </row>
    <row r="897" spans="24:24" ht="15.75" customHeight="1" x14ac:dyDescent="0.2">
      <c r="X897" s="108"/>
    </row>
    <row r="898" spans="24:24" ht="15.75" customHeight="1" x14ac:dyDescent="0.2">
      <c r="X898" s="108"/>
    </row>
    <row r="899" spans="24:24" ht="15.75" customHeight="1" x14ac:dyDescent="0.2">
      <c r="X899" s="108"/>
    </row>
    <row r="900" spans="24:24" ht="15.75" customHeight="1" x14ac:dyDescent="0.2">
      <c r="X900" s="108"/>
    </row>
    <row r="901" spans="24:24" ht="15.75" customHeight="1" x14ac:dyDescent="0.2">
      <c r="X901" s="108"/>
    </row>
    <row r="902" spans="24:24" ht="15.75" customHeight="1" x14ac:dyDescent="0.2">
      <c r="X902" s="108"/>
    </row>
    <row r="903" spans="24:24" ht="15.75" customHeight="1" x14ac:dyDescent="0.2">
      <c r="X903" s="108"/>
    </row>
    <row r="904" spans="24:24" ht="15.75" customHeight="1" x14ac:dyDescent="0.2">
      <c r="X904" s="108"/>
    </row>
    <row r="905" spans="24:24" ht="15.75" customHeight="1" x14ac:dyDescent="0.2">
      <c r="X905" s="108"/>
    </row>
    <row r="906" spans="24:24" ht="15.75" customHeight="1" x14ac:dyDescent="0.2">
      <c r="X906" s="108"/>
    </row>
    <row r="907" spans="24:24" ht="15.75" customHeight="1" x14ac:dyDescent="0.2">
      <c r="X907" s="108"/>
    </row>
    <row r="908" spans="24:24" ht="15.75" customHeight="1" x14ac:dyDescent="0.2">
      <c r="X908" s="108"/>
    </row>
    <row r="909" spans="24:24" ht="15.75" customHeight="1" x14ac:dyDescent="0.2">
      <c r="X909" s="108"/>
    </row>
    <row r="910" spans="24:24" ht="15.75" customHeight="1" x14ac:dyDescent="0.2">
      <c r="X910" s="108"/>
    </row>
    <row r="911" spans="24:24" ht="15.75" customHeight="1" x14ac:dyDescent="0.2">
      <c r="X911" s="108"/>
    </row>
    <row r="912" spans="24:24" ht="15.75" customHeight="1" x14ac:dyDescent="0.2">
      <c r="X912" s="108"/>
    </row>
    <row r="913" spans="24:24" ht="15.75" customHeight="1" x14ac:dyDescent="0.2">
      <c r="X913" s="108"/>
    </row>
    <row r="914" spans="24:24" ht="15.75" customHeight="1" x14ac:dyDescent="0.2">
      <c r="X914" s="108"/>
    </row>
    <row r="915" spans="24:24" ht="15.75" customHeight="1" x14ac:dyDescent="0.2">
      <c r="X915" s="108"/>
    </row>
    <row r="916" spans="24:24" ht="15.75" customHeight="1" x14ac:dyDescent="0.2">
      <c r="X916" s="108"/>
    </row>
    <row r="917" spans="24:24" ht="15.75" customHeight="1" x14ac:dyDescent="0.2">
      <c r="X917" s="108"/>
    </row>
    <row r="918" spans="24:24" ht="15.75" customHeight="1" x14ac:dyDescent="0.2">
      <c r="X918" s="108"/>
    </row>
    <row r="919" spans="24:24" ht="15.75" customHeight="1" x14ac:dyDescent="0.2">
      <c r="X919" s="108"/>
    </row>
    <row r="920" spans="24:24" ht="15.75" customHeight="1" x14ac:dyDescent="0.2">
      <c r="X920" s="108"/>
    </row>
    <row r="921" spans="24:24" ht="15.75" customHeight="1" x14ac:dyDescent="0.2">
      <c r="X921" s="108"/>
    </row>
    <row r="922" spans="24:24" ht="15.75" customHeight="1" x14ac:dyDescent="0.2">
      <c r="X922" s="108"/>
    </row>
    <row r="923" spans="24:24" ht="15.75" customHeight="1" x14ac:dyDescent="0.2">
      <c r="X923" s="108"/>
    </row>
    <row r="924" spans="24:24" ht="15.75" customHeight="1" x14ac:dyDescent="0.2">
      <c r="X924" s="108"/>
    </row>
    <row r="925" spans="24:24" ht="15.75" customHeight="1" x14ac:dyDescent="0.2">
      <c r="X925" s="108"/>
    </row>
    <row r="926" spans="24:24" ht="15.75" customHeight="1" x14ac:dyDescent="0.2">
      <c r="X926" s="108"/>
    </row>
    <row r="927" spans="24:24" ht="15.75" customHeight="1" x14ac:dyDescent="0.2">
      <c r="X927" s="108"/>
    </row>
    <row r="928" spans="24:24" ht="15.75" customHeight="1" x14ac:dyDescent="0.2">
      <c r="X928" s="108"/>
    </row>
    <row r="929" spans="24:24" ht="15.75" customHeight="1" x14ac:dyDescent="0.2">
      <c r="X929" s="108"/>
    </row>
    <row r="930" spans="24:24" ht="15.75" customHeight="1" x14ac:dyDescent="0.2">
      <c r="X930" s="108"/>
    </row>
    <row r="931" spans="24:24" ht="15.75" customHeight="1" x14ac:dyDescent="0.2">
      <c r="X931" s="108"/>
    </row>
    <row r="932" spans="24:24" ht="15.75" customHeight="1" x14ac:dyDescent="0.2">
      <c r="X932" s="108"/>
    </row>
    <row r="933" spans="24:24" ht="15.75" customHeight="1" x14ac:dyDescent="0.2">
      <c r="X933" s="108"/>
    </row>
    <row r="934" spans="24:24" ht="15.75" customHeight="1" x14ac:dyDescent="0.2">
      <c r="X934" s="108"/>
    </row>
    <row r="935" spans="24:24" ht="15.75" customHeight="1" x14ac:dyDescent="0.2">
      <c r="X935" s="108"/>
    </row>
    <row r="936" spans="24:24" ht="15.75" customHeight="1" x14ac:dyDescent="0.2">
      <c r="X936" s="108"/>
    </row>
    <row r="937" spans="24:24" ht="15.75" customHeight="1" x14ac:dyDescent="0.2">
      <c r="X937" s="108"/>
    </row>
    <row r="938" spans="24:24" ht="15.75" customHeight="1" x14ac:dyDescent="0.2">
      <c r="X938" s="108"/>
    </row>
    <row r="939" spans="24:24" ht="15.75" customHeight="1" x14ac:dyDescent="0.2">
      <c r="X939" s="108"/>
    </row>
    <row r="940" spans="24:24" ht="15.75" customHeight="1" x14ac:dyDescent="0.2">
      <c r="X940" s="108"/>
    </row>
    <row r="941" spans="24:24" ht="15.75" customHeight="1" x14ac:dyDescent="0.2">
      <c r="X941" s="108"/>
    </row>
    <row r="942" spans="24:24" ht="15.75" customHeight="1" x14ac:dyDescent="0.2">
      <c r="X942" s="108"/>
    </row>
    <row r="943" spans="24:24" ht="15.75" customHeight="1" x14ac:dyDescent="0.2">
      <c r="X943" s="108"/>
    </row>
    <row r="944" spans="24:24" ht="15.75" customHeight="1" x14ac:dyDescent="0.2">
      <c r="X944" s="108"/>
    </row>
    <row r="945" spans="2:25" ht="15.75" customHeight="1" x14ac:dyDescent="0.2">
      <c r="X945" s="108"/>
    </row>
    <row r="946" spans="2:25" ht="15.75" customHeight="1" x14ac:dyDescent="0.2">
      <c r="X946" s="108"/>
    </row>
    <row r="947" spans="2:25" ht="15.75" customHeight="1" x14ac:dyDescent="0.2">
      <c r="X947" s="108"/>
    </row>
    <row r="948" spans="2:25" ht="15.75" customHeight="1" x14ac:dyDescent="0.2">
      <c r="X948" s="108"/>
    </row>
    <row r="949" spans="2:25" ht="15.75" customHeight="1" x14ac:dyDescent="0.2">
      <c r="X949" s="108"/>
    </row>
    <row r="950" spans="2:25" ht="15.75" customHeight="1" x14ac:dyDescent="0.2">
      <c r="B950" s="140"/>
      <c r="X950" s="108"/>
    </row>
    <row r="951" spans="2:25" ht="15.75" customHeight="1" x14ac:dyDescent="0.25">
      <c r="B951" s="213"/>
      <c r="C951" s="213"/>
      <c r="D951" s="213"/>
      <c r="E951" s="213"/>
      <c r="F951" s="213"/>
      <c r="G951" s="213"/>
      <c r="H951" s="213"/>
      <c r="I951" s="213"/>
      <c r="J951" s="213"/>
      <c r="K951" s="213"/>
      <c r="L951" s="213"/>
      <c r="M951" s="213"/>
      <c r="N951" s="213"/>
      <c r="O951" s="213"/>
      <c r="P951" s="213"/>
      <c r="Q951" s="213"/>
      <c r="R951" s="213"/>
      <c r="S951" s="213"/>
      <c r="T951" s="213"/>
      <c r="U951" s="213"/>
      <c r="V951" s="213"/>
      <c r="W951" s="213"/>
      <c r="X951" s="213"/>
      <c r="Y951" s="213"/>
    </row>
    <row r="952" spans="2:25" ht="15.75" customHeight="1" x14ac:dyDescent="0.25">
      <c r="B952" s="214"/>
      <c r="C952" s="214"/>
      <c r="D952" s="214"/>
      <c r="E952" s="214"/>
      <c r="F952" s="214"/>
      <c r="G952" s="214"/>
      <c r="H952" s="214"/>
      <c r="I952" s="214"/>
      <c r="J952" s="214"/>
      <c r="K952" s="214"/>
      <c r="L952" s="214"/>
      <c r="M952" s="214"/>
      <c r="N952" s="214"/>
      <c r="O952" s="214"/>
      <c r="P952" s="214"/>
      <c r="Q952" s="214"/>
      <c r="R952" s="214"/>
      <c r="S952" s="214"/>
      <c r="T952" s="214"/>
      <c r="U952" s="214"/>
      <c r="V952" s="214"/>
      <c r="W952" s="214"/>
      <c r="X952" s="214"/>
      <c r="Y952" s="214"/>
    </row>
    <row r="953" spans="2:25" ht="15.75" customHeight="1" x14ac:dyDescent="0.25">
      <c r="B953" s="215"/>
      <c r="C953" s="215"/>
      <c r="D953" s="215"/>
      <c r="E953" s="215"/>
      <c r="F953" s="215"/>
      <c r="G953" s="215"/>
      <c r="H953" s="215"/>
      <c r="I953" s="215"/>
      <c r="J953" s="215"/>
      <c r="K953" s="215"/>
      <c r="L953" s="215"/>
      <c r="M953" s="215"/>
      <c r="N953" s="215"/>
      <c r="O953" s="215"/>
      <c r="P953" s="215"/>
      <c r="Q953" s="215"/>
      <c r="R953" s="215"/>
      <c r="S953" s="215"/>
      <c r="T953" s="215"/>
      <c r="U953" s="215"/>
      <c r="V953" s="215"/>
      <c r="W953" s="215"/>
      <c r="X953" s="215"/>
      <c r="Y953" s="215"/>
    </row>
    <row r="954" spans="2:25" ht="15.75" customHeight="1" x14ac:dyDescent="0.2">
      <c r="B954" s="212"/>
      <c r="C954" s="212"/>
      <c r="D954" s="212"/>
      <c r="E954" s="212"/>
      <c r="F954" s="212"/>
      <c r="G954" s="212"/>
      <c r="H954" s="212"/>
      <c r="I954" s="212"/>
      <c r="J954" s="212"/>
      <c r="K954" s="212"/>
      <c r="L954" s="212"/>
      <c r="M954" s="212"/>
      <c r="N954" s="212"/>
      <c r="O954" s="212"/>
      <c r="P954" s="212"/>
      <c r="Q954" s="212"/>
      <c r="R954" s="212"/>
      <c r="S954" s="212"/>
      <c r="T954" s="212"/>
      <c r="U954" s="212"/>
      <c r="V954" s="212"/>
      <c r="W954" s="212"/>
      <c r="X954" s="212"/>
      <c r="Y954" s="212"/>
    </row>
  </sheetData>
  <sheetProtection formatCells="0" selectLockedCells="1" autoFilter="0"/>
  <mergeCells count="13">
    <mergeCell ref="B2:Y2"/>
    <mergeCell ref="B3:Y3"/>
    <mergeCell ref="B954:Y954"/>
    <mergeCell ref="B951:Y951"/>
    <mergeCell ref="B952:Y952"/>
    <mergeCell ref="B19:Y19"/>
    <mergeCell ref="B18:Y18"/>
    <mergeCell ref="B20:Y20"/>
    <mergeCell ref="B953:Y953"/>
    <mergeCell ref="B17:Y17"/>
    <mergeCell ref="B14:Y14"/>
    <mergeCell ref="B9:Y9"/>
    <mergeCell ref="B4:Y4"/>
  </mergeCells>
  <printOptions horizontalCentered="1"/>
  <pageMargins left="0.25" right="0.25" top="0.75" bottom="0.75" header="0.3" footer="0.3"/>
  <pageSetup paperSize="9" scale="5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0"/>
  <dimension ref="A2:DG51"/>
  <sheetViews>
    <sheetView topLeftCell="A39" workbookViewId="0">
      <selection activeCell="R52" sqref="R52"/>
    </sheetView>
  </sheetViews>
  <sheetFormatPr defaultRowHeight="11.25" x14ac:dyDescent="0.2"/>
  <cols>
    <col min="1" max="1" width="4.7109375" style="1" customWidth="1"/>
    <col min="2" max="2" width="7.5703125" style="1" bestFit="1" customWidth="1"/>
    <col min="3" max="3" width="13.85546875" style="1" customWidth="1"/>
    <col min="4" max="4" width="5.7109375" style="1" customWidth="1"/>
    <col min="5" max="5" width="6.42578125" style="1" hidden="1" customWidth="1"/>
    <col min="6" max="6" width="7.42578125" style="1" hidden="1" customWidth="1"/>
    <col min="7" max="10" width="6.5703125" style="1" hidden="1" customWidth="1"/>
    <col min="11" max="11" width="5.7109375" style="1" customWidth="1"/>
    <col min="12" max="17" width="6.5703125" style="1" hidden="1" customWidth="1"/>
    <col min="18" max="18" width="5.7109375" style="1" customWidth="1"/>
    <col min="19" max="19" width="4.5703125" style="1" hidden="1" customWidth="1"/>
    <col min="20" max="24" width="3.28515625" style="1" hidden="1" customWidth="1"/>
    <col min="25" max="25" width="5.7109375" style="1" customWidth="1"/>
    <col min="26" max="31" width="4.5703125" style="1" hidden="1" customWidth="1"/>
    <col min="32" max="32" width="5.7109375" style="1" customWidth="1"/>
    <col min="33" max="38" width="5" style="1" hidden="1" customWidth="1"/>
    <col min="39" max="39" width="5.7109375" style="1" customWidth="1"/>
    <col min="40" max="45" width="6" style="1" hidden="1" customWidth="1"/>
    <col min="46" max="46" width="5.7109375" style="1" customWidth="1"/>
    <col min="47" max="51" width="4.7109375" style="1" hidden="1" customWidth="1"/>
    <col min="52" max="52" width="0.140625" style="1" customWidth="1"/>
    <col min="53" max="53" width="5.7109375" style="1" customWidth="1"/>
    <col min="54" max="59" width="5.7109375" style="1" hidden="1" customWidth="1"/>
    <col min="60" max="60" width="5.7109375" style="1" customWidth="1"/>
    <col min="61" max="66" width="5.7109375" style="1" hidden="1" customWidth="1"/>
    <col min="67" max="67" width="5.7109375" style="1" customWidth="1"/>
    <col min="68" max="72" width="5.7109375" style="1" hidden="1" customWidth="1"/>
    <col min="73" max="73" width="4.42578125" style="1" hidden="1" customWidth="1"/>
    <col min="74" max="74" width="4.42578125" style="29" hidden="1" customWidth="1"/>
    <col min="75" max="75" width="4.42578125" style="25" hidden="1" customWidth="1"/>
    <col min="76" max="76" width="4.42578125" style="1" hidden="1" customWidth="1"/>
    <col min="77" max="83" width="4.42578125" style="9" hidden="1" customWidth="1"/>
    <col min="84" max="84" width="4.42578125" style="25" hidden="1" customWidth="1"/>
    <col min="85" max="91" width="4.42578125" style="13" hidden="1" customWidth="1"/>
    <col min="92" max="92" width="4.42578125" style="25" hidden="1" customWidth="1"/>
    <col min="93" max="99" width="4.42578125" style="17" hidden="1" customWidth="1"/>
    <col min="100" max="100" width="4.42578125" style="25" hidden="1" customWidth="1"/>
    <col min="101" max="106" width="4.42578125" style="21" hidden="1" customWidth="1"/>
    <col min="107" max="107" width="8.28515625" style="21" hidden="1" customWidth="1"/>
    <col min="108" max="108" width="10.28515625" style="25" hidden="1" customWidth="1"/>
    <col min="109" max="109" width="13.7109375" style="1" customWidth="1"/>
    <col min="110" max="16384" width="9.140625" style="1"/>
  </cols>
  <sheetData>
    <row r="2" spans="1:111" ht="12.75" x14ac:dyDescent="0.2">
      <c r="A2" s="217" t="e">
        <f>CONCATENATE("Ведомость результатов подготовки курсантов ",'1б'!#REF!," учебного взвода за ",'1б'!#REF!)</f>
        <v>#REF!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217"/>
      <c r="AP2" s="217"/>
      <c r="AQ2" s="217"/>
      <c r="AR2" s="217"/>
      <c r="AS2" s="217"/>
      <c r="AT2" s="217"/>
      <c r="AU2" s="217"/>
      <c r="AV2" s="217"/>
      <c r="AW2" s="217"/>
      <c r="AX2" s="217"/>
      <c r="AY2" s="217"/>
      <c r="AZ2" s="217"/>
      <c r="BA2" s="217"/>
      <c r="BB2" s="217"/>
      <c r="BC2" s="217"/>
      <c r="BD2" s="217"/>
      <c r="BE2" s="217"/>
      <c r="BF2" s="217"/>
      <c r="BG2" s="217"/>
      <c r="BH2" s="217"/>
      <c r="BI2" s="217"/>
      <c r="BJ2" s="217"/>
      <c r="BK2" s="217"/>
      <c r="BL2" s="217"/>
      <c r="BM2" s="217"/>
      <c r="BN2" s="217"/>
      <c r="BO2" s="217"/>
      <c r="BP2" s="217"/>
      <c r="BQ2" s="217"/>
      <c r="BR2" s="217"/>
      <c r="BS2" s="217"/>
      <c r="BT2" s="217"/>
      <c r="BU2" s="217"/>
      <c r="BV2" s="217"/>
      <c r="BW2" s="217"/>
      <c r="BX2" s="217"/>
      <c r="BY2" s="217"/>
      <c r="BZ2" s="217"/>
      <c r="CA2" s="217"/>
      <c r="CB2" s="217"/>
      <c r="CC2" s="217"/>
      <c r="CD2" s="217"/>
      <c r="CE2" s="217"/>
      <c r="CF2" s="217"/>
      <c r="CG2" s="217"/>
      <c r="CH2" s="217"/>
      <c r="CI2" s="217"/>
      <c r="CJ2" s="217"/>
      <c r="CK2" s="217"/>
      <c r="CL2" s="217"/>
      <c r="CM2" s="217"/>
      <c r="CN2" s="217"/>
      <c r="CO2" s="217"/>
      <c r="CP2" s="217"/>
      <c r="CQ2" s="217"/>
      <c r="CR2" s="217"/>
      <c r="CS2" s="217"/>
      <c r="CT2" s="217"/>
      <c r="CU2" s="217"/>
      <c r="CV2" s="217"/>
      <c r="CW2" s="217"/>
      <c r="CX2" s="217"/>
      <c r="CY2" s="217"/>
      <c r="CZ2" s="217"/>
      <c r="DA2" s="217"/>
      <c r="DB2" s="217"/>
      <c r="DC2" s="217"/>
      <c r="DD2" s="217"/>
      <c r="DE2" s="217"/>
    </row>
    <row r="4" spans="1:111" ht="24" customHeight="1" x14ac:dyDescent="0.2">
      <c r="A4" s="45" t="s">
        <v>4</v>
      </c>
      <c r="B4" s="45" t="s">
        <v>5</v>
      </c>
      <c r="C4" s="45" t="s">
        <v>6</v>
      </c>
      <c r="D4" s="45" t="s">
        <v>7</v>
      </c>
      <c r="E4" s="45"/>
      <c r="F4" s="45"/>
      <c r="G4" s="45">
        <v>5</v>
      </c>
      <c r="H4" s="45">
        <v>4</v>
      </c>
      <c r="I4" s="45">
        <v>3</v>
      </c>
      <c r="J4" s="45">
        <v>2</v>
      </c>
      <c r="K4" s="45" t="s">
        <v>24</v>
      </c>
      <c r="L4" s="45"/>
      <c r="M4" s="45"/>
      <c r="N4" s="45"/>
      <c r="O4" s="45"/>
      <c r="P4" s="45"/>
      <c r="Q4" s="45"/>
      <c r="R4" s="45" t="s">
        <v>8</v>
      </c>
      <c r="S4" s="45"/>
      <c r="T4" s="45"/>
      <c r="U4" s="45"/>
      <c r="V4" s="45"/>
      <c r="W4" s="45"/>
      <c r="X4" s="45"/>
      <c r="Y4" s="45" t="s">
        <v>9</v>
      </c>
      <c r="Z4" s="45"/>
      <c r="AA4" s="45"/>
      <c r="AB4" s="45"/>
      <c r="AC4" s="45"/>
      <c r="AD4" s="45"/>
      <c r="AE4" s="45"/>
      <c r="AF4" s="45" t="s">
        <v>10</v>
      </c>
      <c r="AG4" s="45"/>
      <c r="AH4" s="45"/>
      <c r="AI4" s="45"/>
      <c r="AJ4" s="45"/>
      <c r="AK4" s="45"/>
      <c r="AL4" s="45"/>
      <c r="AM4" s="45" t="s">
        <v>11</v>
      </c>
      <c r="AN4" s="45"/>
      <c r="AO4" s="45"/>
      <c r="AP4" s="45"/>
      <c r="AQ4" s="45"/>
      <c r="AR4" s="45"/>
      <c r="AS4" s="45"/>
      <c r="AT4" s="45" t="s">
        <v>12</v>
      </c>
      <c r="AU4" s="45"/>
      <c r="AV4" s="45"/>
      <c r="AW4" s="45"/>
      <c r="AX4" s="45"/>
      <c r="AY4" s="45"/>
      <c r="AZ4" s="45"/>
      <c r="BA4" s="45" t="s">
        <v>13</v>
      </c>
      <c r="BB4" s="45"/>
      <c r="BC4" s="45"/>
      <c r="BD4" s="45"/>
      <c r="BE4" s="45"/>
      <c r="BF4" s="45"/>
      <c r="BG4" s="45"/>
      <c r="BH4" s="45" t="s">
        <v>23</v>
      </c>
      <c r="BI4" s="45"/>
      <c r="BJ4" s="45"/>
      <c r="BK4" s="45"/>
      <c r="BL4" s="45"/>
      <c r="BM4" s="45"/>
      <c r="BN4" s="45"/>
      <c r="BO4" s="45" t="s">
        <v>14</v>
      </c>
      <c r="BP4" s="45"/>
      <c r="BQ4" s="60"/>
      <c r="BR4" s="60"/>
      <c r="BS4" s="60"/>
      <c r="BT4" s="60"/>
      <c r="BU4" s="60"/>
      <c r="BV4" s="61"/>
      <c r="BW4" s="62"/>
      <c r="BX4" s="60"/>
      <c r="BY4" s="63">
        <v>5</v>
      </c>
      <c r="BZ4" s="64"/>
      <c r="CA4" s="64"/>
      <c r="CB4" s="64"/>
      <c r="CC4" s="64"/>
      <c r="CD4" s="64"/>
      <c r="CE4" s="65"/>
      <c r="CF4" s="66"/>
      <c r="CG4" s="67">
        <v>4</v>
      </c>
      <c r="CH4" s="68"/>
      <c r="CI4" s="68"/>
      <c r="CJ4" s="68"/>
      <c r="CK4" s="68"/>
      <c r="CL4" s="68"/>
      <c r="CM4" s="69"/>
      <c r="CN4" s="66"/>
      <c r="CO4" s="70">
        <v>3</v>
      </c>
      <c r="CP4" s="71"/>
      <c r="CQ4" s="71"/>
      <c r="CR4" s="71"/>
      <c r="CS4" s="71"/>
      <c r="CT4" s="71"/>
      <c r="CU4" s="72"/>
      <c r="CV4" s="66"/>
      <c r="CW4" s="73">
        <v>2</v>
      </c>
      <c r="CX4" s="74"/>
      <c r="CY4" s="74"/>
      <c r="CZ4" s="74"/>
      <c r="DA4" s="74"/>
      <c r="DB4" s="74"/>
      <c r="DC4" s="75"/>
      <c r="DD4" s="66"/>
      <c r="DE4" s="45" t="s">
        <v>15</v>
      </c>
    </row>
    <row r="5" spans="1:111" x14ac:dyDescent="0.2">
      <c r="A5" s="51">
        <f>'1б'!B6</f>
        <v>0</v>
      </c>
      <c r="B5" s="51" t="e">
        <f>'1б'!#REF!</f>
        <v>#REF!</v>
      </c>
      <c r="C5" s="51" t="e">
        <f>'1б'!#REF!</f>
        <v>#REF!</v>
      </c>
      <c r="D5" s="94" t="e">
        <f t="shared" ref="D5:D39" si="0">IF(E5=0,"-",E5)</f>
        <v>#REF!</v>
      </c>
      <c r="E5" s="94" t="e">
        <f>'1б'!#REF!</f>
        <v>#REF!</v>
      </c>
      <c r="F5" s="94" t="e">
        <f t="shared" ref="F5:F39" si="1">SUM(G5:J5)</f>
        <v>#REF!</v>
      </c>
      <c r="G5" s="94" t="e">
        <f t="shared" ref="G5:G39" si="2">IF(E5=5,1,0)</f>
        <v>#REF!</v>
      </c>
      <c r="H5" s="94" t="e">
        <f t="shared" ref="H5:H39" si="3">IF(E5=4,1,0)</f>
        <v>#REF!</v>
      </c>
      <c r="I5" s="94" t="e">
        <f t="shared" ref="I5:I39" si="4">IF(E5=3,1,0)</f>
        <v>#REF!</v>
      </c>
      <c r="J5" s="94" t="e">
        <f t="shared" ref="J5:J39" si="5">IF(E5=2,1,0)</f>
        <v>#REF!</v>
      </c>
      <c r="K5" s="94" t="e">
        <f t="shared" ref="K5:K39" si="6">IF(L5=0,"-",L5)</f>
        <v>#REF!</v>
      </c>
      <c r="L5" s="94" t="e">
        <f>'1б'!#REF!</f>
        <v>#REF!</v>
      </c>
      <c r="M5" s="94" t="e">
        <f t="shared" ref="M5:M39" si="7">SUM(N5:Q5)</f>
        <v>#REF!</v>
      </c>
      <c r="N5" s="94" t="e">
        <f t="shared" ref="N5:N39" si="8">IF(L5=5,1,0)</f>
        <v>#REF!</v>
      </c>
      <c r="O5" s="94" t="e">
        <f t="shared" ref="O5:O39" si="9">IF(L5=4,1,0)</f>
        <v>#REF!</v>
      </c>
      <c r="P5" s="94" t="e">
        <f t="shared" ref="P5:P39" si="10">IF(L5=3,1,0)</f>
        <v>#REF!</v>
      </c>
      <c r="Q5" s="94" t="e">
        <f t="shared" ref="Q5:Q39" si="11">IF(L5=2,1,0)</f>
        <v>#REF!</v>
      </c>
      <c r="R5" s="94" t="e">
        <f t="shared" ref="R5:R39" si="12">IF(S5=0,"-",S5)</f>
        <v>#REF!</v>
      </c>
      <c r="S5" s="94" t="e">
        <f>'1б'!#REF!</f>
        <v>#REF!</v>
      </c>
      <c r="T5" s="94" t="e">
        <f t="shared" ref="T5:T39" si="13">SUM(U5:X5)</f>
        <v>#REF!</v>
      </c>
      <c r="U5" s="94" t="e">
        <f t="shared" ref="U5:U39" si="14">IF(S5=5,1,0)</f>
        <v>#REF!</v>
      </c>
      <c r="V5" s="94" t="e">
        <f t="shared" ref="V5:V39" si="15">IF(S5=4,1,0)</f>
        <v>#REF!</v>
      </c>
      <c r="W5" s="94" t="e">
        <f t="shared" ref="W5:W39" si="16">IF(S5=3,1,0)</f>
        <v>#REF!</v>
      </c>
      <c r="X5" s="94" t="e">
        <f t="shared" ref="X5:X39" si="17">IF(S5=2,1,0)</f>
        <v>#REF!</v>
      </c>
      <c r="Y5" s="94" t="e">
        <f t="shared" ref="Y5:Y39" si="18">IF(Z5=0,"-",Z5)</f>
        <v>#REF!</v>
      </c>
      <c r="Z5" s="94" t="e">
        <f>'1б'!#REF!</f>
        <v>#REF!</v>
      </c>
      <c r="AA5" s="94" t="e">
        <f t="shared" ref="AA5:AA39" si="19">SUM(AB5:AE5)</f>
        <v>#REF!</v>
      </c>
      <c r="AB5" s="94" t="e">
        <f t="shared" ref="AB5:AB39" si="20">IF(Z5=5,1,0)</f>
        <v>#REF!</v>
      </c>
      <c r="AC5" s="94" t="e">
        <f t="shared" ref="AC5:AC39" si="21">IF(Z5=4,1,0)</f>
        <v>#REF!</v>
      </c>
      <c r="AD5" s="94" t="e">
        <f t="shared" ref="AD5:AD39" si="22">IF(Z5=3,1,0)</f>
        <v>#REF!</v>
      </c>
      <c r="AE5" s="94" t="e">
        <f t="shared" ref="AE5:AE39" si="23">IF(Z5=2,1,0)</f>
        <v>#REF!</v>
      </c>
      <c r="AF5" s="94" t="e">
        <f t="shared" ref="AF5:AF39" si="24">IF(AG5=0,"-",AG5)</f>
        <v>#REF!</v>
      </c>
      <c r="AG5" s="94" t="e">
        <f>'1б'!#REF!</f>
        <v>#REF!</v>
      </c>
      <c r="AH5" s="94" t="e">
        <f t="shared" ref="AH5:AH39" si="25">SUM(AI5:AL5)</f>
        <v>#REF!</v>
      </c>
      <c r="AI5" s="94" t="e">
        <f t="shared" ref="AI5:AI39" si="26">IF(AG5=5,1,0)</f>
        <v>#REF!</v>
      </c>
      <c r="AJ5" s="94" t="e">
        <f t="shared" ref="AJ5:AJ39" si="27">IF(AG5=4,1,0)</f>
        <v>#REF!</v>
      </c>
      <c r="AK5" s="94" t="e">
        <f t="shared" ref="AK5:AK39" si="28">IF(AG5=3,1,0)</f>
        <v>#REF!</v>
      </c>
      <c r="AL5" s="94" t="e">
        <f t="shared" ref="AL5:AL39" si="29">IF(AG5=2,1,0)</f>
        <v>#REF!</v>
      </c>
      <c r="AM5" s="94" t="e">
        <f t="shared" ref="AM5:AM39" si="30">IF(AN5=0,"-",AN5)</f>
        <v>#REF!</v>
      </c>
      <c r="AN5" s="94" t="e">
        <f>'1б'!#REF!</f>
        <v>#REF!</v>
      </c>
      <c r="AO5" s="94" t="e">
        <f t="shared" ref="AO5:AO39" si="31">SUM(AP5:AS5)</f>
        <v>#REF!</v>
      </c>
      <c r="AP5" s="94" t="e">
        <f t="shared" ref="AP5:AP39" si="32">IF(AN5=5,1,0)</f>
        <v>#REF!</v>
      </c>
      <c r="AQ5" s="94" t="e">
        <f t="shared" ref="AQ5:AQ39" si="33">IF(AN5=4,1,0)</f>
        <v>#REF!</v>
      </c>
      <c r="AR5" s="94" t="e">
        <f t="shared" ref="AR5:AR39" si="34">IF(AN5=3,1,0)</f>
        <v>#REF!</v>
      </c>
      <c r="AS5" s="94" t="e">
        <f t="shared" ref="AS5:AS39" si="35">IF(AN5=2,1,0)</f>
        <v>#REF!</v>
      </c>
      <c r="AT5" s="94" t="e">
        <f t="shared" ref="AT5:AT39" si="36">IF(AU5=0,"-",AU5)</f>
        <v>#REF!</v>
      </c>
      <c r="AU5" s="94" t="e">
        <f>'1б'!#REF!</f>
        <v>#REF!</v>
      </c>
      <c r="AV5" s="94" t="e">
        <f t="shared" ref="AV5:AV39" si="37">SUM(AW5:AZ5)</f>
        <v>#REF!</v>
      </c>
      <c r="AW5" s="94" t="e">
        <f t="shared" ref="AW5:AW39" si="38">IF(AU5=5,1,0)</f>
        <v>#REF!</v>
      </c>
      <c r="AX5" s="94" t="e">
        <f t="shared" ref="AX5:AX39" si="39">IF(AU5=4,1,0)</f>
        <v>#REF!</v>
      </c>
      <c r="AY5" s="94" t="e">
        <f t="shared" ref="AY5:AY39" si="40">IF(AU5=3,1,0)</f>
        <v>#REF!</v>
      </c>
      <c r="AZ5" s="94" t="e">
        <f t="shared" ref="AZ5:AZ39" si="41">IF(AU5=2,1,0)</f>
        <v>#REF!</v>
      </c>
      <c r="BA5" s="94" t="e">
        <f t="shared" ref="BA5:BA39" si="42">IF(BB5=0,"-",BB5)</f>
        <v>#REF!</v>
      </c>
      <c r="BB5" s="94" t="e">
        <f>'1б'!#REF!</f>
        <v>#REF!</v>
      </c>
      <c r="BC5" s="94" t="e">
        <f t="shared" ref="BC5:BC39" si="43">SUM(BD5:BG5)</f>
        <v>#REF!</v>
      </c>
      <c r="BD5" s="94" t="e">
        <f t="shared" ref="BD5:BD39" si="44">IF(BB5=5,1,0)</f>
        <v>#REF!</v>
      </c>
      <c r="BE5" s="94" t="e">
        <f t="shared" ref="BE5:BE39" si="45">IF(BB5=4,1,0)</f>
        <v>#REF!</v>
      </c>
      <c r="BF5" s="94" t="e">
        <f t="shared" ref="BF5:BF39" si="46">IF(BB5=3,1,0)</f>
        <v>#REF!</v>
      </c>
      <c r="BG5" s="94" t="e">
        <f t="shared" ref="BG5:BG39" si="47">IF(BB5=2,1,0)</f>
        <v>#REF!</v>
      </c>
      <c r="BH5" s="94" t="e">
        <f t="shared" ref="BH5:BH39" si="48">BI5</f>
        <v>#REF!</v>
      </c>
      <c r="BI5" s="94" t="e">
        <f>'1б'!#REF!</f>
        <v>#REF!</v>
      </c>
      <c r="BJ5" s="94" t="e">
        <f t="shared" ref="BJ5:BJ39" si="49">SUM(BK5:BN5)</f>
        <v>#REF!</v>
      </c>
      <c r="BK5" s="94" t="e">
        <f t="shared" ref="BK5:BK39" si="50">IF(BI5=5,1,0)</f>
        <v>#REF!</v>
      </c>
      <c r="BL5" s="94" t="e">
        <f t="shared" ref="BL5:BL39" si="51">IF(BI5=4,1,0)</f>
        <v>#REF!</v>
      </c>
      <c r="BM5" s="94" t="e">
        <f t="shared" ref="BM5:BM39" si="52">IF(BI5=3,1,0)</f>
        <v>#REF!</v>
      </c>
      <c r="BN5" s="94" t="e">
        <f t="shared" ref="BN5:BN39" si="53">IF(BI5=2,1,0)</f>
        <v>#REF!</v>
      </c>
      <c r="BO5" s="94" t="e">
        <f t="shared" ref="BO5:BO39" si="54">IF(BP5=0,"-",BP5)</f>
        <v>#REF!</v>
      </c>
      <c r="BP5" s="52" t="e">
        <f>'1б'!#REF!</f>
        <v>#REF!</v>
      </c>
      <c r="BQ5" s="53" t="e">
        <f t="shared" ref="BQ5:BQ39" si="55">SUM(BR5:BU5)</f>
        <v>#REF!</v>
      </c>
      <c r="BR5" s="53" t="e">
        <f t="shared" ref="BR5:BR39" si="56">IF(BP5=5,1,0)</f>
        <v>#REF!</v>
      </c>
      <c r="BS5" s="53" t="e">
        <f t="shared" ref="BS5:BS39" si="57">IF(BP5=4,1,0)</f>
        <v>#REF!</v>
      </c>
      <c r="BT5" s="53" t="e">
        <f t="shared" ref="BT5:BT39" si="58">IF(BP5=3,1,0)</f>
        <v>#REF!</v>
      </c>
      <c r="BU5" s="53" t="e">
        <f t="shared" ref="BU5:BU39" si="59">IF(BP5=2,1,0)</f>
        <v>#REF!</v>
      </c>
      <c r="BV5" s="54" t="e">
        <f t="shared" ref="BV5:BV39" si="60">MIN(D5,R5)</f>
        <v>#REF!</v>
      </c>
      <c r="BW5" s="55" t="e">
        <f t="shared" ref="BW5:BW39" si="61">IF(OR(D5=2,R5=2,Y5=2,AF5=2,AM5=2,AT5=2,BA5=2),2,0)</f>
        <v>#REF!</v>
      </c>
      <c r="BX5" s="53" t="e">
        <f t="shared" ref="BX5:BX39" si="62">IF(AND(CF5&gt;=50,CV5&lt;1),MIN(BV5,5),IF((CF5+CN5)&gt;=70,MIN(BV5,4),3))</f>
        <v>#REF!</v>
      </c>
      <c r="BY5" s="56" t="e">
        <f t="shared" ref="BY5:BY39" si="63">IF(D5=5,1,0)</f>
        <v>#REF!</v>
      </c>
      <c r="BZ5" s="56" t="e">
        <f t="shared" ref="BZ5:BZ39" si="64">IF(R5=5,1,0)</f>
        <v>#REF!</v>
      </c>
      <c r="CA5" s="56" t="e">
        <f t="shared" ref="CA5:CA39" si="65">IF(Y5=5,1,0)</f>
        <v>#REF!</v>
      </c>
      <c r="CB5" s="56" t="e">
        <f t="shared" ref="CB5:CB39" si="66">IF(AF5=5,1,0)</f>
        <v>#REF!</v>
      </c>
      <c r="CC5" s="56" t="e">
        <f t="shared" ref="CC5:CC39" si="67">IF(AM5=5,1,0)</f>
        <v>#REF!</v>
      </c>
      <c r="CD5" s="56" t="e">
        <f t="shared" ref="CD5:CD39" si="68">IF(AT5=5,1,0)</f>
        <v>#REF!</v>
      </c>
      <c r="CE5" s="56" t="e">
        <f t="shared" ref="CE5:CE39" si="69">IF(BA5=5,1,0)</f>
        <v>#REF!</v>
      </c>
      <c r="CF5" s="55" t="e">
        <f t="shared" ref="CF5:CF39" si="70">SUM(BY5:CE5)/7*100</f>
        <v>#REF!</v>
      </c>
      <c r="CG5" s="57" t="e">
        <f t="shared" ref="CG5:CG39" si="71">IF(D5=4,1,0)</f>
        <v>#REF!</v>
      </c>
      <c r="CH5" s="57" t="e">
        <f t="shared" ref="CH5:CH39" si="72">IF(R5=4,1,0)</f>
        <v>#REF!</v>
      </c>
      <c r="CI5" s="57" t="e">
        <f t="shared" ref="CI5:CI39" si="73">IF(Y5=4,1,0)</f>
        <v>#REF!</v>
      </c>
      <c r="CJ5" s="57" t="e">
        <f t="shared" ref="CJ5:CJ39" si="74">IF(AF5=4,1,0)</f>
        <v>#REF!</v>
      </c>
      <c r="CK5" s="57" t="e">
        <f t="shared" ref="CK5:CK39" si="75">IF(AM5=4,1,0)</f>
        <v>#REF!</v>
      </c>
      <c r="CL5" s="57" t="e">
        <f t="shared" ref="CL5:CL39" si="76">IF(AT5=4,1,0)</f>
        <v>#REF!</v>
      </c>
      <c r="CM5" s="57" t="e">
        <f t="shared" ref="CM5:CM39" si="77">IF(BA5=4,1,0)</f>
        <v>#REF!</v>
      </c>
      <c r="CN5" s="55" t="e">
        <f t="shared" ref="CN5:CN39" si="78">SUM(CG5:CM5)/7*100</f>
        <v>#REF!</v>
      </c>
      <c r="CO5" s="58" t="e">
        <f t="shared" ref="CO5:CO39" si="79">IF(D5=3,1,0)</f>
        <v>#REF!</v>
      </c>
      <c r="CP5" s="58" t="e">
        <f t="shared" ref="CP5:CP39" si="80">IF(R5=3,1,0)</f>
        <v>#REF!</v>
      </c>
      <c r="CQ5" s="58" t="e">
        <f t="shared" ref="CQ5:CQ39" si="81">IF(Y5=3,1,0)</f>
        <v>#REF!</v>
      </c>
      <c r="CR5" s="58" t="e">
        <f t="shared" ref="CR5:CR39" si="82">IF(AF5=3,1,0)</f>
        <v>#REF!</v>
      </c>
      <c r="CS5" s="58" t="e">
        <f t="shared" ref="CS5:CS39" si="83">IF(AM5=3,1,0)</f>
        <v>#REF!</v>
      </c>
      <c r="CT5" s="58" t="e">
        <f t="shared" ref="CT5:CT39" si="84">IF(AT5=3,1,0)</f>
        <v>#REF!</v>
      </c>
      <c r="CU5" s="58" t="e">
        <f t="shared" ref="CU5:CU39" si="85">IF(BA5=3,1,0)</f>
        <v>#REF!</v>
      </c>
      <c r="CV5" s="55" t="e">
        <f t="shared" ref="CV5:CV39" si="86">SUM(CO5:CU5)/7*100</f>
        <v>#REF!</v>
      </c>
      <c r="CW5" s="59" t="e">
        <f t="shared" ref="CW5:CW39" si="87">IF(D5=2,1,0)</f>
        <v>#REF!</v>
      </c>
      <c r="CX5" s="59" t="e">
        <f t="shared" ref="CX5:CX39" si="88">IF(R5=2,1,0)</f>
        <v>#REF!</v>
      </c>
      <c r="CY5" s="59" t="e">
        <f t="shared" ref="CY5:CY39" si="89">IF(Y5=2,1,0)</f>
        <v>#REF!</v>
      </c>
      <c r="CZ5" s="59" t="e">
        <f t="shared" ref="CZ5:CZ39" si="90">IF(AF5=2,1,0)</f>
        <v>#REF!</v>
      </c>
      <c r="DA5" s="59" t="e">
        <f t="shared" ref="DA5:DA39" si="91">IF(AM5=2,1,0)</f>
        <v>#REF!</v>
      </c>
      <c r="DB5" s="59" t="e">
        <f t="shared" ref="DB5:DB39" si="92">IF(AT5=2,1,0)</f>
        <v>#REF!</v>
      </c>
      <c r="DC5" s="59" t="e">
        <f t="shared" ref="DC5:DC39" si="93">IF(BA5=2,1,0)</f>
        <v>#REF!</v>
      </c>
      <c r="DD5" s="55" t="e">
        <f t="shared" ref="DD5:DD39" si="94">SUM(CW5:DC5)/7*100</f>
        <v>#REF!</v>
      </c>
      <c r="DE5" s="103" t="e">
        <f>'1б'!#REF!</f>
        <v>#REF!</v>
      </c>
      <c r="DG5" s="1">
        <f t="shared" ref="DG5:DG39" si="95">IF(ISNUMBER(BO5),1,0)</f>
        <v>0</v>
      </c>
    </row>
    <row r="6" spans="1:111" x14ac:dyDescent="0.2">
      <c r="A6" s="2" t="e">
        <f>'1б'!#REF!</f>
        <v>#REF!</v>
      </c>
      <c r="B6" s="2" t="e">
        <f>'1б'!#REF!</f>
        <v>#REF!</v>
      </c>
      <c r="C6" s="2" t="e">
        <f>'1б'!#REF!</f>
        <v>#REF!</v>
      </c>
      <c r="D6" s="95" t="e">
        <f t="shared" si="0"/>
        <v>#REF!</v>
      </c>
      <c r="E6" s="94" t="e">
        <f>'1б'!#REF!</f>
        <v>#REF!</v>
      </c>
      <c r="F6" s="94" t="e">
        <f t="shared" si="1"/>
        <v>#REF!</v>
      </c>
      <c r="G6" s="95" t="e">
        <f t="shared" si="2"/>
        <v>#REF!</v>
      </c>
      <c r="H6" s="95" t="e">
        <f t="shared" si="3"/>
        <v>#REF!</v>
      </c>
      <c r="I6" s="95" t="e">
        <f t="shared" si="4"/>
        <v>#REF!</v>
      </c>
      <c r="J6" s="95" t="e">
        <f t="shared" si="5"/>
        <v>#REF!</v>
      </c>
      <c r="K6" s="95" t="e">
        <f t="shared" si="6"/>
        <v>#REF!</v>
      </c>
      <c r="L6" s="94" t="e">
        <f>'1б'!#REF!</f>
        <v>#REF!</v>
      </c>
      <c r="M6" s="94" t="e">
        <f t="shared" si="7"/>
        <v>#REF!</v>
      </c>
      <c r="N6" s="95" t="e">
        <f t="shared" si="8"/>
        <v>#REF!</v>
      </c>
      <c r="O6" s="95" t="e">
        <f t="shared" si="9"/>
        <v>#REF!</v>
      </c>
      <c r="P6" s="95" t="e">
        <f t="shared" si="10"/>
        <v>#REF!</v>
      </c>
      <c r="Q6" s="95" t="e">
        <f t="shared" si="11"/>
        <v>#REF!</v>
      </c>
      <c r="R6" s="95" t="e">
        <f t="shared" si="12"/>
        <v>#REF!</v>
      </c>
      <c r="S6" s="94" t="e">
        <f>'1б'!#REF!</f>
        <v>#REF!</v>
      </c>
      <c r="T6" s="94" t="e">
        <f t="shared" si="13"/>
        <v>#REF!</v>
      </c>
      <c r="U6" s="95" t="e">
        <f t="shared" si="14"/>
        <v>#REF!</v>
      </c>
      <c r="V6" s="95" t="e">
        <f t="shared" si="15"/>
        <v>#REF!</v>
      </c>
      <c r="W6" s="95" t="e">
        <f t="shared" si="16"/>
        <v>#REF!</v>
      </c>
      <c r="X6" s="95" t="e">
        <f t="shared" si="17"/>
        <v>#REF!</v>
      </c>
      <c r="Y6" s="95" t="e">
        <f t="shared" si="18"/>
        <v>#REF!</v>
      </c>
      <c r="Z6" s="94" t="e">
        <f>'1б'!#REF!</f>
        <v>#REF!</v>
      </c>
      <c r="AA6" s="94" t="e">
        <f t="shared" si="19"/>
        <v>#REF!</v>
      </c>
      <c r="AB6" s="95" t="e">
        <f t="shared" si="20"/>
        <v>#REF!</v>
      </c>
      <c r="AC6" s="95" t="e">
        <f t="shared" si="21"/>
        <v>#REF!</v>
      </c>
      <c r="AD6" s="95" t="e">
        <f t="shared" si="22"/>
        <v>#REF!</v>
      </c>
      <c r="AE6" s="95" t="e">
        <f t="shared" si="23"/>
        <v>#REF!</v>
      </c>
      <c r="AF6" s="95" t="e">
        <f t="shared" si="24"/>
        <v>#REF!</v>
      </c>
      <c r="AG6" s="94" t="e">
        <f>'1б'!#REF!</f>
        <v>#REF!</v>
      </c>
      <c r="AH6" s="94" t="e">
        <f t="shared" si="25"/>
        <v>#REF!</v>
      </c>
      <c r="AI6" s="95" t="e">
        <f t="shared" si="26"/>
        <v>#REF!</v>
      </c>
      <c r="AJ6" s="95" t="e">
        <f t="shared" si="27"/>
        <v>#REF!</v>
      </c>
      <c r="AK6" s="95" t="e">
        <f t="shared" si="28"/>
        <v>#REF!</v>
      </c>
      <c r="AL6" s="95" t="e">
        <f t="shared" si="29"/>
        <v>#REF!</v>
      </c>
      <c r="AM6" s="95" t="e">
        <f t="shared" si="30"/>
        <v>#REF!</v>
      </c>
      <c r="AN6" s="94" t="e">
        <f>'1б'!#REF!</f>
        <v>#REF!</v>
      </c>
      <c r="AO6" s="94" t="e">
        <f t="shared" si="31"/>
        <v>#REF!</v>
      </c>
      <c r="AP6" s="95" t="e">
        <f t="shared" si="32"/>
        <v>#REF!</v>
      </c>
      <c r="AQ6" s="95" t="e">
        <f t="shared" si="33"/>
        <v>#REF!</v>
      </c>
      <c r="AR6" s="95" t="e">
        <f t="shared" si="34"/>
        <v>#REF!</v>
      </c>
      <c r="AS6" s="95" t="e">
        <f t="shared" si="35"/>
        <v>#REF!</v>
      </c>
      <c r="AT6" s="95" t="e">
        <f t="shared" si="36"/>
        <v>#REF!</v>
      </c>
      <c r="AU6" s="94" t="e">
        <f>'1б'!#REF!</f>
        <v>#REF!</v>
      </c>
      <c r="AV6" s="94" t="e">
        <f t="shared" si="37"/>
        <v>#REF!</v>
      </c>
      <c r="AW6" s="95" t="e">
        <f t="shared" si="38"/>
        <v>#REF!</v>
      </c>
      <c r="AX6" s="95" t="e">
        <f t="shared" si="39"/>
        <v>#REF!</v>
      </c>
      <c r="AY6" s="95" t="e">
        <f t="shared" si="40"/>
        <v>#REF!</v>
      </c>
      <c r="AZ6" s="95" t="e">
        <f t="shared" si="41"/>
        <v>#REF!</v>
      </c>
      <c r="BA6" s="95" t="e">
        <f t="shared" si="42"/>
        <v>#REF!</v>
      </c>
      <c r="BB6" s="94" t="e">
        <f>'1б'!#REF!</f>
        <v>#REF!</v>
      </c>
      <c r="BC6" s="94" t="e">
        <f t="shared" si="43"/>
        <v>#REF!</v>
      </c>
      <c r="BD6" s="95" t="e">
        <f t="shared" si="44"/>
        <v>#REF!</v>
      </c>
      <c r="BE6" s="95" t="e">
        <f t="shared" si="45"/>
        <v>#REF!</v>
      </c>
      <c r="BF6" s="95" t="e">
        <f t="shared" si="46"/>
        <v>#REF!</v>
      </c>
      <c r="BG6" s="95" t="e">
        <f t="shared" si="47"/>
        <v>#REF!</v>
      </c>
      <c r="BH6" s="95" t="e">
        <f t="shared" si="48"/>
        <v>#REF!</v>
      </c>
      <c r="BI6" s="94" t="e">
        <f>'1б'!#REF!</f>
        <v>#REF!</v>
      </c>
      <c r="BJ6" s="94" t="e">
        <f t="shared" si="49"/>
        <v>#REF!</v>
      </c>
      <c r="BK6" s="95" t="e">
        <f t="shared" si="50"/>
        <v>#REF!</v>
      </c>
      <c r="BL6" s="95" t="e">
        <f t="shared" si="51"/>
        <v>#REF!</v>
      </c>
      <c r="BM6" s="95" t="e">
        <f t="shared" si="52"/>
        <v>#REF!</v>
      </c>
      <c r="BN6" s="95" t="e">
        <f t="shared" si="53"/>
        <v>#REF!</v>
      </c>
      <c r="BO6" s="95" t="e">
        <f t="shared" si="54"/>
        <v>#REF!</v>
      </c>
      <c r="BP6" s="52" t="e">
        <f>'1б'!#REF!</f>
        <v>#REF!</v>
      </c>
      <c r="BQ6" s="53" t="e">
        <f t="shared" si="55"/>
        <v>#REF!</v>
      </c>
      <c r="BR6" s="3" t="e">
        <f t="shared" si="56"/>
        <v>#REF!</v>
      </c>
      <c r="BS6" s="3" t="e">
        <f t="shared" si="57"/>
        <v>#REF!</v>
      </c>
      <c r="BT6" s="3" t="e">
        <f t="shared" si="58"/>
        <v>#REF!</v>
      </c>
      <c r="BU6" s="3" t="e">
        <f t="shared" si="59"/>
        <v>#REF!</v>
      </c>
      <c r="BV6" s="33" t="e">
        <f t="shared" si="60"/>
        <v>#REF!</v>
      </c>
      <c r="BW6" s="46" t="e">
        <f t="shared" si="61"/>
        <v>#REF!</v>
      </c>
      <c r="BX6" s="3" t="e">
        <f t="shared" si="62"/>
        <v>#REF!</v>
      </c>
      <c r="BY6" s="47" t="e">
        <f t="shared" si="63"/>
        <v>#REF!</v>
      </c>
      <c r="BZ6" s="47" t="e">
        <f t="shared" si="64"/>
        <v>#REF!</v>
      </c>
      <c r="CA6" s="47" t="e">
        <f t="shared" si="65"/>
        <v>#REF!</v>
      </c>
      <c r="CB6" s="47" t="e">
        <f t="shared" si="66"/>
        <v>#REF!</v>
      </c>
      <c r="CC6" s="47" t="e">
        <f t="shared" si="67"/>
        <v>#REF!</v>
      </c>
      <c r="CD6" s="47" t="e">
        <f t="shared" si="68"/>
        <v>#REF!</v>
      </c>
      <c r="CE6" s="47" t="e">
        <f t="shared" si="69"/>
        <v>#REF!</v>
      </c>
      <c r="CF6" s="46" t="e">
        <f t="shared" si="70"/>
        <v>#REF!</v>
      </c>
      <c r="CG6" s="48" t="e">
        <f t="shared" si="71"/>
        <v>#REF!</v>
      </c>
      <c r="CH6" s="48" t="e">
        <f t="shared" si="72"/>
        <v>#REF!</v>
      </c>
      <c r="CI6" s="48" t="e">
        <f t="shared" si="73"/>
        <v>#REF!</v>
      </c>
      <c r="CJ6" s="48" t="e">
        <f t="shared" si="74"/>
        <v>#REF!</v>
      </c>
      <c r="CK6" s="48" t="e">
        <f t="shared" si="75"/>
        <v>#REF!</v>
      </c>
      <c r="CL6" s="48" t="e">
        <f t="shared" si="76"/>
        <v>#REF!</v>
      </c>
      <c r="CM6" s="48" t="e">
        <f t="shared" si="77"/>
        <v>#REF!</v>
      </c>
      <c r="CN6" s="46" t="e">
        <f t="shared" si="78"/>
        <v>#REF!</v>
      </c>
      <c r="CO6" s="49" t="e">
        <f t="shared" si="79"/>
        <v>#REF!</v>
      </c>
      <c r="CP6" s="49" t="e">
        <f t="shared" si="80"/>
        <v>#REF!</v>
      </c>
      <c r="CQ6" s="49" t="e">
        <f t="shared" si="81"/>
        <v>#REF!</v>
      </c>
      <c r="CR6" s="49" t="e">
        <f t="shared" si="82"/>
        <v>#REF!</v>
      </c>
      <c r="CS6" s="49" t="e">
        <f t="shared" si="83"/>
        <v>#REF!</v>
      </c>
      <c r="CT6" s="49" t="e">
        <f t="shared" si="84"/>
        <v>#REF!</v>
      </c>
      <c r="CU6" s="49" t="e">
        <f t="shared" si="85"/>
        <v>#REF!</v>
      </c>
      <c r="CV6" s="46" t="e">
        <f t="shared" si="86"/>
        <v>#REF!</v>
      </c>
      <c r="CW6" s="50" t="e">
        <f t="shared" si="87"/>
        <v>#REF!</v>
      </c>
      <c r="CX6" s="50" t="e">
        <f t="shared" si="88"/>
        <v>#REF!</v>
      </c>
      <c r="CY6" s="50" t="e">
        <f t="shared" si="89"/>
        <v>#REF!</v>
      </c>
      <c r="CZ6" s="50" t="e">
        <f t="shared" si="90"/>
        <v>#REF!</v>
      </c>
      <c r="DA6" s="50" t="e">
        <f t="shared" si="91"/>
        <v>#REF!</v>
      </c>
      <c r="DB6" s="50" t="e">
        <f t="shared" si="92"/>
        <v>#REF!</v>
      </c>
      <c r="DC6" s="50" t="e">
        <f t="shared" si="93"/>
        <v>#REF!</v>
      </c>
      <c r="DD6" s="46" t="e">
        <f t="shared" si="94"/>
        <v>#REF!</v>
      </c>
      <c r="DE6" s="103" t="e">
        <f>'1б'!#REF!</f>
        <v>#REF!</v>
      </c>
      <c r="DG6" s="1">
        <f t="shared" si="95"/>
        <v>0</v>
      </c>
    </row>
    <row r="7" spans="1:111" x14ac:dyDescent="0.2">
      <c r="A7" s="2" t="e">
        <f>'1б'!#REF!</f>
        <v>#REF!</v>
      </c>
      <c r="B7" s="2" t="e">
        <f>'1б'!#REF!</f>
        <v>#REF!</v>
      </c>
      <c r="C7" s="2" t="e">
        <f>'1б'!#REF!</f>
        <v>#REF!</v>
      </c>
      <c r="D7" s="95" t="e">
        <f t="shared" si="0"/>
        <v>#REF!</v>
      </c>
      <c r="E7" s="94" t="e">
        <f>'1б'!#REF!</f>
        <v>#REF!</v>
      </c>
      <c r="F7" s="94" t="e">
        <f t="shared" si="1"/>
        <v>#REF!</v>
      </c>
      <c r="G7" s="95" t="e">
        <f t="shared" si="2"/>
        <v>#REF!</v>
      </c>
      <c r="H7" s="95" t="e">
        <f t="shared" si="3"/>
        <v>#REF!</v>
      </c>
      <c r="I7" s="95" t="e">
        <f t="shared" si="4"/>
        <v>#REF!</v>
      </c>
      <c r="J7" s="95" t="e">
        <f t="shared" si="5"/>
        <v>#REF!</v>
      </c>
      <c r="K7" s="95" t="e">
        <f t="shared" si="6"/>
        <v>#REF!</v>
      </c>
      <c r="L7" s="94" t="e">
        <f>'1б'!#REF!</f>
        <v>#REF!</v>
      </c>
      <c r="M7" s="94" t="e">
        <f t="shared" si="7"/>
        <v>#REF!</v>
      </c>
      <c r="N7" s="95" t="e">
        <f t="shared" si="8"/>
        <v>#REF!</v>
      </c>
      <c r="O7" s="95" t="e">
        <f t="shared" si="9"/>
        <v>#REF!</v>
      </c>
      <c r="P7" s="95" t="e">
        <f t="shared" si="10"/>
        <v>#REF!</v>
      </c>
      <c r="Q7" s="95" t="e">
        <f t="shared" si="11"/>
        <v>#REF!</v>
      </c>
      <c r="R7" s="95" t="e">
        <f t="shared" si="12"/>
        <v>#REF!</v>
      </c>
      <c r="S7" s="94" t="e">
        <f>'1б'!#REF!</f>
        <v>#REF!</v>
      </c>
      <c r="T7" s="94" t="e">
        <f t="shared" si="13"/>
        <v>#REF!</v>
      </c>
      <c r="U7" s="95" t="e">
        <f t="shared" si="14"/>
        <v>#REF!</v>
      </c>
      <c r="V7" s="95" t="e">
        <f t="shared" si="15"/>
        <v>#REF!</v>
      </c>
      <c r="W7" s="95" t="e">
        <f t="shared" si="16"/>
        <v>#REF!</v>
      </c>
      <c r="X7" s="95" t="e">
        <f t="shared" si="17"/>
        <v>#REF!</v>
      </c>
      <c r="Y7" s="95" t="e">
        <f t="shared" si="18"/>
        <v>#REF!</v>
      </c>
      <c r="Z7" s="94" t="e">
        <f>'1б'!#REF!</f>
        <v>#REF!</v>
      </c>
      <c r="AA7" s="94" t="e">
        <f t="shared" si="19"/>
        <v>#REF!</v>
      </c>
      <c r="AB7" s="95" t="e">
        <f t="shared" si="20"/>
        <v>#REF!</v>
      </c>
      <c r="AC7" s="95" t="e">
        <f t="shared" si="21"/>
        <v>#REF!</v>
      </c>
      <c r="AD7" s="95" t="e">
        <f t="shared" si="22"/>
        <v>#REF!</v>
      </c>
      <c r="AE7" s="95" t="e">
        <f t="shared" si="23"/>
        <v>#REF!</v>
      </c>
      <c r="AF7" s="95" t="e">
        <f t="shared" si="24"/>
        <v>#REF!</v>
      </c>
      <c r="AG7" s="94" t="e">
        <f>'1б'!#REF!</f>
        <v>#REF!</v>
      </c>
      <c r="AH7" s="94" t="e">
        <f t="shared" si="25"/>
        <v>#REF!</v>
      </c>
      <c r="AI7" s="95" t="e">
        <f t="shared" si="26"/>
        <v>#REF!</v>
      </c>
      <c r="AJ7" s="95" t="e">
        <f t="shared" si="27"/>
        <v>#REF!</v>
      </c>
      <c r="AK7" s="95" t="e">
        <f t="shared" si="28"/>
        <v>#REF!</v>
      </c>
      <c r="AL7" s="95" t="e">
        <f t="shared" si="29"/>
        <v>#REF!</v>
      </c>
      <c r="AM7" s="95" t="e">
        <f t="shared" si="30"/>
        <v>#REF!</v>
      </c>
      <c r="AN7" s="94" t="e">
        <f>'1б'!#REF!</f>
        <v>#REF!</v>
      </c>
      <c r="AO7" s="94" t="e">
        <f t="shared" si="31"/>
        <v>#REF!</v>
      </c>
      <c r="AP7" s="95" t="e">
        <f t="shared" si="32"/>
        <v>#REF!</v>
      </c>
      <c r="AQ7" s="95" t="e">
        <f t="shared" si="33"/>
        <v>#REF!</v>
      </c>
      <c r="AR7" s="95" t="e">
        <f t="shared" si="34"/>
        <v>#REF!</v>
      </c>
      <c r="AS7" s="95" t="e">
        <f t="shared" si="35"/>
        <v>#REF!</v>
      </c>
      <c r="AT7" s="95" t="e">
        <f t="shared" si="36"/>
        <v>#REF!</v>
      </c>
      <c r="AU7" s="94" t="e">
        <f>'1б'!#REF!</f>
        <v>#REF!</v>
      </c>
      <c r="AV7" s="94" t="e">
        <f t="shared" si="37"/>
        <v>#REF!</v>
      </c>
      <c r="AW7" s="95" t="e">
        <f t="shared" si="38"/>
        <v>#REF!</v>
      </c>
      <c r="AX7" s="95" t="e">
        <f t="shared" si="39"/>
        <v>#REF!</v>
      </c>
      <c r="AY7" s="95" t="e">
        <f t="shared" si="40"/>
        <v>#REF!</v>
      </c>
      <c r="AZ7" s="95" t="e">
        <f t="shared" si="41"/>
        <v>#REF!</v>
      </c>
      <c r="BA7" s="95" t="e">
        <f t="shared" si="42"/>
        <v>#REF!</v>
      </c>
      <c r="BB7" s="94" t="e">
        <f>'1б'!#REF!</f>
        <v>#REF!</v>
      </c>
      <c r="BC7" s="94" t="e">
        <f t="shared" si="43"/>
        <v>#REF!</v>
      </c>
      <c r="BD7" s="95" t="e">
        <f t="shared" si="44"/>
        <v>#REF!</v>
      </c>
      <c r="BE7" s="95" t="e">
        <f t="shared" si="45"/>
        <v>#REF!</v>
      </c>
      <c r="BF7" s="95" t="e">
        <f t="shared" si="46"/>
        <v>#REF!</v>
      </c>
      <c r="BG7" s="95" t="e">
        <f t="shared" si="47"/>
        <v>#REF!</v>
      </c>
      <c r="BH7" s="95" t="e">
        <f t="shared" si="48"/>
        <v>#REF!</v>
      </c>
      <c r="BI7" s="94" t="e">
        <f>'1б'!#REF!</f>
        <v>#REF!</v>
      </c>
      <c r="BJ7" s="94" t="e">
        <f t="shared" si="49"/>
        <v>#REF!</v>
      </c>
      <c r="BK7" s="95" t="e">
        <f t="shared" si="50"/>
        <v>#REF!</v>
      </c>
      <c r="BL7" s="95" t="e">
        <f t="shared" si="51"/>
        <v>#REF!</v>
      </c>
      <c r="BM7" s="95" t="e">
        <f t="shared" si="52"/>
        <v>#REF!</v>
      </c>
      <c r="BN7" s="95" t="e">
        <f t="shared" si="53"/>
        <v>#REF!</v>
      </c>
      <c r="BO7" s="95" t="e">
        <f t="shared" si="54"/>
        <v>#REF!</v>
      </c>
      <c r="BP7" s="52" t="e">
        <f>'1б'!#REF!</f>
        <v>#REF!</v>
      </c>
      <c r="BQ7" s="53" t="e">
        <f t="shared" si="55"/>
        <v>#REF!</v>
      </c>
      <c r="BR7" s="3" t="e">
        <f t="shared" si="56"/>
        <v>#REF!</v>
      </c>
      <c r="BS7" s="3" t="e">
        <f t="shared" si="57"/>
        <v>#REF!</v>
      </c>
      <c r="BT7" s="3" t="e">
        <f t="shared" si="58"/>
        <v>#REF!</v>
      </c>
      <c r="BU7" s="3" t="e">
        <f t="shared" si="59"/>
        <v>#REF!</v>
      </c>
      <c r="BV7" s="33" t="e">
        <f t="shared" si="60"/>
        <v>#REF!</v>
      </c>
      <c r="BW7" s="46" t="e">
        <f t="shared" si="61"/>
        <v>#REF!</v>
      </c>
      <c r="BX7" s="3" t="e">
        <f t="shared" si="62"/>
        <v>#REF!</v>
      </c>
      <c r="BY7" s="47" t="e">
        <f t="shared" si="63"/>
        <v>#REF!</v>
      </c>
      <c r="BZ7" s="47" t="e">
        <f t="shared" si="64"/>
        <v>#REF!</v>
      </c>
      <c r="CA7" s="47" t="e">
        <f t="shared" si="65"/>
        <v>#REF!</v>
      </c>
      <c r="CB7" s="47" t="e">
        <f t="shared" si="66"/>
        <v>#REF!</v>
      </c>
      <c r="CC7" s="47" t="e">
        <f t="shared" si="67"/>
        <v>#REF!</v>
      </c>
      <c r="CD7" s="47" t="e">
        <f t="shared" si="68"/>
        <v>#REF!</v>
      </c>
      <c r="CE7" s="47" t="e">
        <f t="shared" si="69"/>
        <v>#REF!</v>
      </c>
      <c r="CF7" s="46" t="e">
        <f t="shared" si="70"/>
        <v>#REF!</v>
      </c>
      <c r="CG7" s="48" t="e">
        <f t="shared" si="71"/>
        <v>#REF!</v>
      </c>
      <c r="CH7" s="48" t="e">
        <f t="shared" si="72"/>
        <v>#REF!</v>
      </c>
      <c r="CI7" s="48" t="e">
        <f t="shared" si="73"/>
        <v>#REF!</v>
      </c>
      <c r="CJ7" s="48" t="e">
        <f t="shared" si="74"/>
        <v>#REF!</v>
      </c>
      <c r="CK7" s="48" t="e">
        <f t="shared" si="75"/>
        <v>#REF!</v>
      </c>
      <c r="CL7" s="48" t="e">
        <f t="shared" si="76"/>
        <v>#REF!</v>
      </c>
      <c r="CM7" s="48" t="e">
        <f t="shared" si="77"/>
        <v>#REF!</v>
      </c>
      <c r="CN7" s="46" t="e">
        <f t="shared" si="78"/>
        <v>#REF!</v>
      </c>
      <c r="CO7" s="49" t="e">
        <f t="shared" si="79"/>
        <v>#REF!</v>
      </c>
      <c r="CP7" s="49" t="e">
        <f t="shared" si="80"/>
        <v>#REF!</v>
      </c>
      <c r="CQ7" s="49" t="e">
        <f t="shared" si="81"/>
        <v>#REF!</v>
      </c>
      <c r="CR7" s="49" t="e">
        <f t="shared" si="82"/>
        <v>#REF!</v>
      </c>
      <c r="CS7" s="49" t="e">
        <f t="shared" si="83"/>
        <v>#REF!</v>
      </c>
      <c r="CT7" s="49" t="e">
        <f t="shared" si="84"/>
        <v>#REF!</v>
      </c>
      <c r="CU7" s="49" t="e">
        <f t="shared" si="85"/>
        <v>#REF!</v>
      </c>
      <c r="CV7" s="46" t="e">
        <f t="shared" si="86"/>
        <v>#REF!</v>
      </c>
      <c r="CW7" s="50" t="e">
        <f t="shared" si="87"/>
        <v>#REF!</v>
      </c>
      <c r="CX7" s="50" t="e">
        <f t="shared" si="88"/>
        <v>#REF!</v>
      </c>
      <c r="CY7" s="50" t="e">
        <f t="shared" si="89"/>
        <v>#REF!</v>
      </c>
      <c r="CZ7" s="50" t="e">
        <f t="shared" si="90"/>
        <v>#REF!</v>
      </c>
      <c r="DA7" s="50" t="e">
        <f t="shared" si="91"/>
        <v>#REF!</v>
      </c>
      <c r="DB7" s="50" t="e">
        <f t="shared" si="92"/>
        <v>#REF!</v>
      </c>
      <c r="DC7" s="50" t="e">
        <f t="shared" si="93"/>
        <v>#REF!</v>
      </c>
      <c r="DD7" s="46" t="e">
        <f t="shared" si="94"/>
        <v>#REF!</v>
      </c>
      <c r="DE7" s="103" t="e">
        <f>'1б'!#REF!</f>
        <v>#REF!</v>
      </c>
      <c r="DG7" s="1">
        <f t="shared" si="95"/>
        <v>0</v>
      </c>
    </row>
    <row r="8" spans="1:111" x14ac:dyDescent="0.2">
      <c r="A8" s="2" t="e">
        <f>'1б'!#REF!</f>
        <v>#REF!</v>
      </c>
      <c r="B8" s="2" t="e">
        <f>'1б'!#REF!</f>
        <v>#REF!</v>
      </c>
      <c r="C8" s="2" t="e">
        <f>'1б'!#REF!</f>
        <v>#REF!</v>
      </c>
      <c r="D8" s="95" t="e">
        <f t="shared" si="0"/>
        <v>#REF!</v>
      </c>
      <c r="E8" s="94" t="e">
        <f>'1б'!#REF!</f>
        <v>#REF!</v>
      </c>
      <c r="F8" s="94" t="e">
        <f t="shared" si="1"/>
        <v>#REF!</v>
      </c>
      <c r="G8" s="95" t="e">
        <f t="shared" si="2"/>
        <v>#REF!</v>
      </c>
      <c r="H8" s="95" t="e">
        <f t="shared" si="3"/>
        <v>#REF!</v>
      </c>
      <c r="I8" s="95" t="e">
        <f t="shared" si="4"/>
        <v>#REF!</v>
      </c>
      <c r="J8" s="95" t="e">
        <f t="shared" si="5"/>
        <v>#REF!</v>
      </c>
      <c r="K8" s="95" t="e">
        <f t="shared" si="6"/>
        <v>#REF!</v>
      </c>
      <c r="L8" s="94" t="e">
        <f>'1б'!#REF!</f>
        <v>#REF!</v>
      </c>
      <c r="M8" s="94" t="e">
        <f t="shared" si="7"/>
        <v>#REF!</v>
      </c>
      <c r="N8" s="95" t="e">
        <f t="shared" si="8"/>
        <v>#REF!</v>
      </c>
      <c r="O8" s="95" t="e">
        <f t="shared" si="9"/>
        <v>#REF!</v>
      </c>
      <c r="P8" s="95" t="e">
        <f t="shared" si="10"/>
        <v>#REF!</v>
      </c>
      <c r="Q8" s="95" t="e">
        <f t="shared" si="11"/>
        <v>#REF!</v>
      </c>
      <c r="R8" s="95" t="e">
        <f t="shared" si="12"/>
        <v>#REF!</v>
      </c>
      <c r="S8" s="94" t="e">
        <f>'1б'!#REF!</f>
        <v>#REF!</v>
      </c>
      <c r="T8" s="94" t="e">
        <f t="shared" si="13"/>
        <v>#REF!</v>
      </c>
      <c r="U8" s="95" t="e">
        <f t="shared" si="14"/>
        <v>#REF!</v>
      </c>
      <c r="V8" s="95" t="e">
        <f t="shared" si="15"/>
        <v>#REF!</v>
      </c>
      <c r="W8" s="95" t="e">
        <f t="shared" si="16"/>
        <v>#REF!</v>
      </c>
      <c r="X8" s="95" t="e">
        <f t="shared" si="17"/>
        <v>#REF!</v>
      </c>
      <c r="Y8" s="95" t="e">
        <f t="shared" si="18"/>
        <v>#REF!</v>
      </c>
      <c r="Z8" s="94" t="e">
        <f>'1б'!#REF!</f>
        <v>#REF!</v>
      </c>
      <c r="AA8" s="94" t="e">
        <f t="shared" si="19"/>
        <v>#REF!</v>
      </c>
      <c r="AB8" s="95" t="e">
        <f t="shared" si="20"/>
        <v>#REF!</v>
      </c>
      <c r="AC8" s="95" t="e">
        <f t="shared" si="21"/>
        <v>#REF!</v>
      </c>
      <c r="AD8" s="95" t="e">
        <f t="shared" si="22"/>
        <v>#REF!</v>
      </c>
      <c r="AE8" s="95" t="e">
        <f t="shared" si="23"/>
        <v>#REF!</v>
      </c>
      <c r="AF8" s="95" t="e">
        <f t="shared" si="24"/>
        <v>#REF!</v>
      </c>
      <c r="AG8" s="94" t="e">
        <f>'1б'!#REF!</f>
        <v>#REF!</v>
      </c>
      <c r="AH8" s="94" t="e">
        <f t="shared" si="25"/>
        <v>#REF!</v>
      </c>
      <c r="AI8" s="95" t="e">
        <f t="shared" si="26"/>
        <v>#REF!</v>
      </c>
      <c r="AJ8" s="95" t="e">
        <f t="shared" si="27"/>
        <v>#REF!</v>
      </c>
      <c r="AK8" s="95" t="e">
        <f t="shared" si="28"/>
        <v>#REF!</v>
      </c>
      <c r="AL8" s="95" t="e">
        <f t="shared" si="29"/>
        <v>#REF!</v>
      </c>
      <c r="AM8" s="95" t="e">
        <f t="shared" si="30"/>
        <v>#REF!</v>
      </c>
      <c r="AN8" s="94" t="e">
        <f>'1б'!#REF!</f>
        <v>#REF!</v>
      </c>
      <c r="AO8" s="94" t="e">
        <f t="shared" si="31"/>
        <v>#REF!</v>
      </c>
      <c r="AP8" s="95" t="e">
        <f t="shared" si="32"/>
        <v>#REF!</v>
      </c>
      <c r="AQ8" s="95" t="e">
        <f t="shared" si="33"/>
        <v>#REF!</v>
      </c>
      <c r="AR8" s="95" t="e">
        <f t="shared" si="34"/>
        <v>#REF!</v>
      </c>
      <c r="AS8" s="95" t="e">
        <f t="shared" si="35"/>
        <v>#REF!</v>
      </c>
      <c r="AT8" s="95" t="e">
        <f t="shared" si="36"/>
        <v>#REF!</v>
      </c>
      <c r="AU8" s="94" t="e">
        <f>'1б'!#REF!</f>
        <v>#REF!</v>
      </c>
      <c r="AV8" s="94" t="e">
        <f t="shared" si="37"/>
        <v>#REF!</v>
      </c>
      <c r="AW8" s="95" t="e">
        <f t="shared" si="38"/>
        <v>#REF!</v>
      </c>
      <c r="AX8" s="95" t="e">
        <f t="shared" si="39"/>
        <v>#REF!</v>
      </c>
      <c r="AY8" s="95" t="e">
        <f t="shared" si="40"/>
        <v>#REF!</v>
      </c>
      <c r="AZ8" s="95" t="e">
        <f t="shared" si="41"/>
        <v>#REF!</v>
      </c>
      <c r="BA8" s="95" t="e">
        <f t="shared" si="42"/>
        <v>#REF!</v>
      </c>
      <c r="BB8" s="94" t="e">
        <f>'1б'!#REF!</f>
        <v>#REF!</v>
      </c>
      <c r="BC8" s="94" t="e">
        <f t="shared" si="43"/>
        <v>#REF!</v>
      </c>
      <c r="BD8" s="95" t="e">
        <f t="shared" si="44"/>
        <v>#REF!</v>
      </c>
      <c r="BE8" s="95" t="e">
        <f t="shared" si="45"/>
        <v>#REF!</v>
      </c>
      <c r="BF8" s="95" t="e">
        <f t="shared" si="46"/>
        <v>#REF!</v>
      </c>
      <c r="BG8" s="95" t="e">
        <f t="shared" si="47"/>
        <v>#REF!</v>
      </c>
      <c r="BH8" s="95" t="e">
        <f t="shared" si="48"/>
        <v>#REF!</v>
      </c>
      <c r="BI8" s="94" t="e">
        <f>'1б'!#REF!</f>
        <v>#REF!</v>
      </c>
      <c r="BJ8" s="94" t="e">
        <f t="shared" si="49"/>
        <v>#REF!</v>
      </c>
      <c r="BK8" s="95" t="e">
        <f t="shared" si="50"/>
        <v>#REF!</v>
      </c>
      <c r="BL8" s="95" t="e">
        <f t="shared" si="51"/>
        <v>#REF!</v>
      </c>
      <c r="BM8" s="95" t="e">
        <f t="shared" si="52"/>
        <v>#REF!</v>
      </c>
      <c r="BN8" s="95" t="e">
        <f t="shared" si="53"/>
        <v>#REF!</v>
      </c>
      <c r="BO8" s="95" t="e">
        <f t="shared" si="54"/>
        <v>#REF!</v>
      </c>
      <c r="BP8" s="52" t="e">
        <f>'1б'!#REF!</f>
        <v>#REF!</v>
      </c>
      <c r="BQ8" s="53" t="e">
        <f t="shared" si="55"/>
        <v>#REF!</v>
      </c>
      <c r="BR8" s="3" t="e">
        <f t="shared" si="56"/>
        <v>#REF!</v>
      </c>
      <c r="BS8" s="3" t="e">
        <f t="shared" si="57"/>
        <v>#REF!</v>
      </c>
      <c r="BT8" s="3" t="e">
        <f t="shared" si="58"/>
        <v>#REF!</v>
      </c>
      <c r="BU8" s="3" t="e">
        <f t="shared" si="59"/>
        <v>#REF!</v>
      </c>
      <c r="BV8" s="33" t="e">
        <f t="shared" si="60"/>
        <v>#REF!</v>
      </c>
      <c r="BW8" s="46" t="e">
        <f t="shared" si="61"/>
        <v>#REF!</v>
      </c>
      <c r="BX8" s="3" t="e">
        <f t="shared" si="62"/>
        <v>#REF!</v>
      </c>
      <c r="BY8" s="47" t="e">
        <f t="shared" si="63"/>
        <v>#REF!</v>
      </c>
      <c r="BZ8" s="47" t="e">
        <f t="shared" si="64"/>
        <v>#REF!</v>
      </c>
      <c r="CA8" s="47" t="e">
        <f t="shared" si="65"/>
        <v>#REF!</v>
      </c>
      <c r="CB8" s="47" t="e">
        <f t="shared" si="66"/>
        <v>#REF!</v>
      </c>
      <c r="CC8" s="47" t="e">
        <f t="shared" si="67"/>
        <v>#REF!</v>
      </c>
      <c r="CD8" s="47" t="e">
        <f t="shared" si="68"/>
        <v>#REF!</v>
      </c>
      <c r="CE8" s="47" t="e">
        <f t="shared" si="69"/>
        <v>#REF!</v>
      </c>
      <c r="CF8" s="46" t="e">
        <f t="shared" si="70"/>
        <v>#REF!</v>
      </c>
      <c r="CG8" s="48" t="e">
        <f t="shared" si="71"/>
        <v>#REF!</v>
      </c>
      <c r="CH8" s="48" t="e">
        <f t="shared" si="72"/>
        <v>#REF!</v>
      </c>
      <c r="CI8" s="48" t="e">
        <f t="shared" si="73"/>
        <v>#REF!</v>
      </c>
      <c r="CJ8" s="48" t="e">
        <f t="shared" si="74"/>
        <v>#REF!</v>
      </c>
      <c r="CK8" s="48" t="e">
        <f t="shared" si="75"/>
        <v>#REF!</v>
      </c>
      <c r="CL8" s="48" t="e">
        <f t="shared" si="76"/>
        <v>#REF!</v>
      </c>
      <c r="CM8" s="48" t="e">
        <f t="shared" si="77"/>
        <v>#REF!</v>
      </c>
      <c r="CN8" s="46" t="e">
        <f t="shared" si="78"/>
        <v>#REF!</v>
      </c>
      <c r="CO8" s="49" t="e">
        <f t="shared" si="79"/>
        <v>#REF!</v>
      </c>
      <c r="CP8" s="49" t="e">
        <f t="shared" si="80"/>
        <v>#REF!</v>
      </c>
      <c r="CQ8" s="49" t="e">
        <f t="shared" si="81"/>
        <v>#REF!</v>
      </c>
      <c r="CR8" s="49" t="e">
        <f t="shared" si="82"/>
        <v>#REF!</v>
      </c>
      <c r="CS8" s="49" t="e">
        <f t="shared" si="83"/>
        <v>#REF!</v>
      </c>
      <c r="CT8" s="49" t="e">
        <f t="shared" si="84"/>
        <v>#REF!</v>
      </c>
      <c r="CU8" s="49" t="e">
        <f t="shared" si="85"/>
        <v>#REF!</v>
      </c>
      <c r="CV8" s="46" t="e">
        <f t="shared" si="86"/>
        <v>#REF!</v>
      </c>
      <c r="CW8" s="50" t="e">
        <f t="shared" si="87"/>
        <v>#REF!</v>
      </c>
      <c r="CX8" s="50" t="e">
        <f t="shared" si="88"/>
        <v>#REF!</v>
      </c>
      <c r="CY8" s="50" t="e">
        <f t="shared" si="89"/>
        <v>#REF!</v>
      </c>
      <c r="CZ8" s="50" t="e">
        <f t="shared" si="90"/>
        <v>#REF!</v>
      </c>
      <c r="DA8" s="50" t="e">
        <f t="shared" si="91"/>
        <v>#REF!</v>
      </c>
      <c r="DB8" s="50" t="e">
        <f t="shared" si="92"/>
        <v>#REF!</v>
      </c>
      <c r="DC8" s="50" t="e">
        <f t="shared" si="93"/>
        <v>#REF!</v>
      </c>
      <c r="DD8" s="46" t="e">
        <f t="shared" si="94"/>
        <v>#REF!</v>
      </c>
      <c r="DE8" s="103" t="e">
        <f>'1б'!#REF!</f>
        <v>#REF!</v>
      </c>
      <c r="DG8" s="1">
        <f t="shared" si="95"/>
        <v>0</v>
      </c>
    </row>
    <row r="9" spans="1:111" x14ac:dyDescent="0.2">
      <c r="A9" s="2" t="e">
        <f>'1б'!#REF!</f>
        <v>#REF!</v>
      </c>
      <c r="B9" s="2" t="e">
        <f>'1б'!#REF!</f>
        <v>#REF!</v>
      </c>
      <c r="C9" s="2" t="e">
        <f>'1б'!#REF!</f>
        <v>#REF!</v>
      </c>
      <c r="D9" s="95" t="e">
        <f t="shared" si="0"/>
        <v>#REF!</v>
      </c>
      <c r="E9" s="94" t="e">
        <f>'1б'!#REF!</f>
        <v>#REF!</v>
      </c>
      <c r="F9" s="94" t="e">
        <f t="shared" si="1"/>
        <v>#REF!</v>
      </c>
      <c r="G9" s="95" t="e">
        <f t="shared" si="2"/>
        <v>#REF!</v>
      </c>
      <c r="H9" s="95" t="e">
        <f t="shared" si="3"/>
        <v>#REF!</v>
      </c>
      <c r="I9" s="95" t="e">
        <f t="shared" si="4"/>
        <v>#REF!</v>
      </c>
      <c r="J9" s="95" t="e">
        <f t="shared" si="5"/>
        <v>#REF!</v>
      </c>
      <c r="K9" s="95" t="e">
        <f t="shared" si="6"/>
        <v>#REF!</v>
      </c>
      <c r="L9" s="94" t="e">
        <f>'1б'!#REF!</f>
        <v>#REF!</v>
      </c>
      <c r="M9" s="94" t="e">
        <f t="shared" si="7"/>
        <v>#REF!</v>
      </c>
      <c r="N9" s="95" t="e">
        <f t="shared" si="8"/>
        <v>#REF!</v>
      </c>
      <c r="O9" s="95" t="e">
        <f t="shared" si="9"/>
        <v>#REF!</v>
      </c>
      <c r="P9" s="95" t="e">
        <f t="shared" si="10"/>
        <v>#REF!</v>
      </c>
      <c r="Q9" s="95" t="e">
        <f t="shared" si="11"/>
        <v>#REF!</v>
      </c>
      <c r="R9" s="95" t="e">
        <f t="shared" si="12"/>
        <v>#REF!</v>
      </c>
      <c r="S9" s="94" t="e">
        <f>'1б'!#REF!</f>
        <v>#REF!</v>
      </c>
      <c r="T9" s="94" t="e">
        <f t="shared" si="13"/>
        <v>#REF!</v>
      </c>
      <c r="U9" s="95" t="e">
        <f t="shared" si="14"/>
        <v>#REF!</v>
      </c>
      <c r="V9" s="95" t="e">
        <f t="shared" si="15"/>
        <v>#REF!</v>
      </c>
      <c r="W9" s="95" t="e">
        <f t="shared" si="16"/>
        <v>#REF!</v>
      </c>
      <c r="X9" s="95" t="e">
        <f t="shared" si="17"/>
        <v>#REF!</v>
      </c>
      <c r="Y9" s="95" t="e">
        <f t="shared" si="18"/>
        <v>#REF!</v>
      </c>
      <c r="Z9" s="94" t="e">
        <f>'1б'!#REF!</f>
        <v>#REF!</v>
      </c>
      <c r="AA9" s="94" t="e">
        <f t="shared" si="19"/>
        <v>#REF!</v>
      </c>
      <c r="AB9" s="95" t="e">
        <f t="shared" si="20"/>
        <v>#REF!</v>
      </c>
      <c r="AC9" s="95" t="e">
        <f t="shared" si="21"/>
        <v>#REF!</v>
      </c>
      <c r="AD9" s="95" t="e">
        <f t="shared" si="22"/>
        <v>#REF!</v>
      </c>
      <c r="AE9" s="95" t="e">
        <f t="shared" si="23"/>
        <v>#REF!</v>
      </c>
      <c r="AF9" s="95" t="e">
        <f t="shared" si="24"/>
        <v>#REF!</v>
      </c>
      <c r="AG9" s="94" t="e">
        <f>'1б'!#REF!</f>
        <v>#REF!</v>
      </c>
      <c r="AH9" s="94" t="e">
        <f t="shared" si="25"/>
        <v>#REF!</v>
      </c>
      <c r="AI9" s="95" t="e">
        <f t="shared" si="26"/>
        <v>#REF!</v>
      </c>
      <c r="AJ9" s="95" t="e">
        <f t="shared" si="27"/>
        <v>#REF!</v>
      </c>
      <c r="AK9" s="95" t="e">
        <f t="shared" si="28"/>
        <v>#REF!</v>
      </c>
      <c r="AL9" s="95" t="e">
        <f t="shared" si="29"/>
        <v>#REF!</v>
      </c>
      <c r="AM9" s="95" t="e">
        <f t="shared" si="30"/>
        <v>#REF!</v>
      </c>
      <c r="AN9" s="94" t="e">
        <f>'1б'!#REF!</f>
        <v>#REF!</v>
      </c>
      <c r="AO9" s="94" t="e">
        <f t="shared" si="31"/>
        <v>#REF!</v>
      </c>
      <c r="AP9" s="95" t="e">
        <f t="shared" si="32"/>
        <v>#REF!</v>
      </c>
      <c r="AQ9" s="95" t="e">
        <f t="shared" si="33"/>
        <v>#REF!</v>
      </c>
      <c r="AR9" s="95" t="e">
        <f t="shared" si="34"/>
        <v>#REF!</v>
      </c>
      <c r="AS9" s="95" t="e">
        <f t="shared" si="35"/>
        <v>#REF!</v>
      </c>
      <c r="AT9" s="95" t="e">
        <f t="shared" si="36"/>
        <v>#REF!</v>
      </c>
      <c r="AU9" s="94" t="e">
        <f>'1б'!#REF!</f>
        <v>#REF!</v>
      </c>
      <c r="AV9" s="94" t="e">
        <f t="shared" si="37"/>
        <v>#REF!</v>
      </c>
      <c r="AW9" s="95" t="e">
        <f t="shared" si="38"/>
        <v>#REF!</v>
      </c>
      <c r="AX9" s="95" t="e">
        <f t="shared" si="39"/>
        <v>#REF!</v>
      </c>
      <c r="AY9" s="95" t="e">
        <f t="shared" si="40"/>
        <v>#REF!</v>
      </c>
      <c r="AZ9" s="95" t="e">
        <f t="shared" si="41"/>
        <v>#REF!</v>
      </c>
      <c r="BA9" s="95" t="e">
        <f t="shared" si="42"/>
        <v>#REF!</v>
      </c>
      <c r="BB9" s="94" t="e">
        <f>'1б'!#REF!</f>
        <v>#REF!</v>
      </c>
      <c r="BC9" s="94" t="e">
        <f t="shared" si="43"/>
        <v>#REF!</v>
      </c>
      <c r="BD9" s="95" t="e">
        <f t="shared" si="44"/>
        <v>#REF!</v>
      </c>
      <c r="BE9" s="95" t="e">
        <f t="shared" si="45"/>
        <v>#REF!</v>
      </c>
      <c r="BF9" s="95" t="e">
        <f t="shared" si="46"/>
        <v>#REF!</v>
      </c>
      <c r="BG9" s="95" t="e">
        <f t="shared" si="47"/>
        <v>#REF!</v>
      </c>
      <c r="BH9" s="95" t="e">
        <f t="shared" si="48"/>
        <v>#REF!</v>
      </c>
      <c r="BI9" s="94" t="e">
        <f>'1б'!#REF!</f>
        <v>#REF!</v>
      </c>
      <c r="BJ9" s="94" t="e">
        <f t="shared" si="49"/>
        <v>#REF!</v>
      </c>
      <c r="BK9" s="95" t="e">
        <f t="shared" si="50"/>
        <v>#REF!</v>
      </c>
      <c r="BL9" s="95" t="e">
        <f t="shared" si="51"/>
        <v>#REF!</v>
      </c>
      <c r="BM9" s="95" t="e">
        <f t="shared" si="52"/>
        <v>#REF!</v>
      </c>
      <c r="BN9" s="95" t="e">
        <f t="shared" si="53"/>
        <v>#REF!</v>
      </c>
      <c r="BO9" s="95" t="e">
        <f t="shared" si="54"/>
        <v>#REF!</v>
      </c>
      <c r="BP9" s="52" t="e">
        <f>'1б'!#REF!</f>
        <v>#REF!</v>
      </c>
      <c r="BQ9" s="53" t="e">
        <f t="shared" si="55"/>
        <v>#REF!</v>
      </c>
      <c r="BR9" s="3" t="e">
        <f t="shared" si="56"/>
        <v>#REF!</v>
      </c>
      <c r="BS9" s="3" t="e">
        <f t="shared" si="57"/>
        <v>#REF!</v>
      </c>
      <c r="BT9" s="3" t="e">
        <f t="shared" si="58"/>
        <v>#REF!</v>
      </c>
      <c r="BU9" s="3" t="e">
        <f t="shared" si="59"/>
        <v>#REF!</v>
      </c>
      <c r="BV9" s="33" t="e">
        <f t="shared" si="60"/>
        <v>#REF!</v>
      </c>
      <c r="BW9" s="46" t="e">
        <f t="shared" si="61"/>
        <v>#REF!</v>
      </c>
      <c r="BX9" s="3" t="e">
        <f t="shared" si="62"/>
        <v>#REF!</v>
      </c>
      <c r="BY9" s="47" t="e">
        <f t="shared" si="63"/>
        <v>#REF!</v>
      </c>
      <c r="BZ9" s="47" t="e">
        <f t="shared" si="64"/>
        <v>#REF!</v>
      </c>
      <c r="CA9" s="47" t="e">
        <f t="shared" si="65"/>
        <v>#REF!</v>
      </c>
      <c r="CB9" s="47" t="e">
        <f t="shared" si="66"/>
        <v>#REF!</v>
      </c>
      <c r="CC9" s="47" t="e">
        <f t="shared" si="67"/>
        <v>#REF!</v>
      </c>
      <c r="CD9" s="47" t="e">
        <f t="shared" si="68"/>
        <v>#REF!</v>
      </c>
      <c r="CE9" s="47" t="e">
        <f t="shared" si="69"/>
        <v>#REF!</v>
      </c>
      <c r="CF9" s="46" t="e">
        <f t="shared" si="70"/>
        <v>#REF!</v>
      </c>
      <c r="CG9" s="48" t="e">
        <f t="shared" si="71"/>
        <v>#REF!</v>
      </c>
      <c r="CH9" s="48" t="e">
        <f t="shared" si="72"/>
        <v>#REF!</v>
      </c>
      <c r="CI9" s="48" t="e">
        <f t="shared" si="73"/>
        <v>#REF!</v>
      </c>
      <c r="CJ9" s="48" t="e">
        <f t="shared" si="74"/>
        <v>#REF!</v>
      </c>
      <c r="CK9" s="48" t="e">
        <f t="shared" si="75"/>
        <v>#REF!</v>
      </c>
      <c r="CL9" s="48" t="e">
        <f t="shared" si="76"/>
        <v>#REF!</v>
      </c>
      <c r="CM9" s="48" t="e">
        <f t="shared" si="77"/>
        <v>#REF!</v>
      </c>
      <c r="CN9" s="46" t="e">
        <f t="shared" si="78"/>
        <v>#REF!</v>
      </c>
      <c r="CO9" s="49" t="e">
        <f t="shared" si="79"/>
        <v>#REF!</v>
      </c>
      <c r="CP9" s="49" t="e">
        <f t="shared" si="80"/>
        <v>#REF!</v>
      </c>
      <c r="CQ9" s="49" t="e">
        <f t="shared" si="81"/>
        <v>#REF!</v>
      </c>
      <c r="CR9" s="49" t="e">
        <f t="shared" si="82"/>
        <v>#REF!</v>
      </c>
      <c r="CS9" s="49" t="e">
        <f t="shared" si="83"/>
        <v>#REF!</v>
      </c>
      <c r="CT9" s="49" t="e">
        <f t="shared" si="84"/>
        <v>#REF!</v>
      </c>
      <c r="CU9" s="49" t="e">
        <f t="shared" si="85"/>
        <v>#REF!</v>
      </c>
      <c r="CV9" s="46" t="e">
        <f t="shared" si="86"/>
        <v>#REF!</v>
      </c>
      <c r="CW9" s="50" t="e">
        <f t="shared" si="87"/>
        <v>#REF!</v>
      </c>
      <c r="CX9" s="50" t="e">
        <f t="shared" si="88"/>
        <v>#REF!</v>
      </c>
      <c r="CY9" s="50" t="e">
        <f t="shared" si="89"/>
        <v>#REF!</v>
      </c>
      <c r="CZ9" s="50" t="e">
        <f t="shared" si="90"/>
        <v>#REF!</v>
      </c>
      <c r="DA9" s="50" t="e">
        <f t="shared" si="91"/>
        <v>#REF!</v>
      </c>
      <c r="DB9" s="50" t="e">
        <f t="shared" si="92"/>
        <v>#REF!</v>
      </c>
      <c r="DC9" s="50" t="e">
        <f t="shared" si="93"/>
        <v>#REF!</v>
      </c>
      <c r="DD9" s="46" t="e">
        <f t="shared" si="94"/>
        <v>#REF!</v>
      </c>
      <c r="DE9" s="103" t="e">
        <f>'1б'!#REF!</f>
        <v>#REF!</v>
      </c>
      <c r="DG9" s="1">
        <f t="shared" si="95"/>
        <v>0</v>
      </c>
    </row>
    <row r="10" spans="1:111" x14ac:dyDescent="0.2">
      <c r="A10" s="2" t="e">
        <f>'1б'!#REF!</f>
        <v>#REF!</v>
      </c>
      <c r="B10" s="2" t="e">
        <f>'1б'!#REF!</f>
        <v>#REF!</v>
      </c>
      <c r="C10" s="2" t="e">
        <f>'1б'!#REF!</f>
        <v>#REF!</v>
      </c>
      <c r="D10" s="95" t="e">
        <f t="shared" si="0"/>
        <v>#REF!</v>
      </c>
      <c r="E10" s="94" t="e">
        <f>'1б'!#REF!</f>
        <v>#REF!</v>
      </c>
      <c r="F10" s="94" t="e">
        <f t="shared" si="1"/>
        <v>#REF!</v>
      </c>
      <c r="G10" s="95" t="e">
        <f t="shared" si="2"/>
        <v>#REF!</v>
      </c>
      <c r="H10" s="95" t="e">
        <f t="shared" si="3"/>
        <v>#REF!</v>
      </c>
      <c r="I10" s="95" t="e">
        <f t="shared" si="4"/>
        <v>#REF!</v>
      </c>
      <c r="J10" s="95" t="e">
        <f t="shared" si="5"/>
        <v>#REF!</v>
      </c>
      <c r="K10" s="95" t="e">
        <f t="shared" si="6"/>
        <v>#REF!</v>
      </c>
      <c r="L10" s="94" t="e">
        <f>'1б'!#REF!</f>
        <v>#REF!</v>
      </c>
      <c r="M10" s="94" t="e">
        <f t="shared" si="7"/>
        <v>#REF!</v>
      </c>
      <c r="N10" s="95" t="e">
        <f t="shared" si="8"/>
        <v>#REF!</v>
      </c>
      <c r="O10" s="95" t="e">
        <f t="shared" si="9"/>
        <v>#REF!</v>
      </c>
      <c r="P10" s="95" t="e">
        <f t="shared" si="10"/>
        <v>#REF!</v>
      </c>
      <c r="Q10" s="95" t="e">
        <f t="shared" si="11"/>
        <v>#REF!</v>
      </c>
      <c r="R10" s="95" t="e">
        <f t="shared" si="12"/>
        <v>#REF!</v>
      </c>
      <c r="S10" s="94" t="e">
        <f>'1б'!#REF!</f>
        <v>#REF!</v>
      </c>
      <c r="T10" s="94" t="e">
        <f t="shared" si="13"/>
        <v>#REF!</v>
      </c>
      <c r="U10" s="95" t="e">
        <f t="shared" si="14"/>
        <v>#REF!</v>
      </c>
      <c r="V10" s="95" t="e">
        <f t="shared" si="15"/>
        <v>#REF!</v>
      </c>
      <c r="W10" s="95" t="e">
        <f t="shared" si="16"/>
        <v>#REF!</v>
      </c>
      <c r="X10" s="95" t="e">
        <f t="shared" si="17"/>
        <v>#REF!</v>
      </c>
      <c r="Y10" s="95" t="e">
        <f t="shared" si="18"/>
        <v>#REF!</v>
      </c>
      <c r="Z10" s="94" t="e">
        <f>'1б'!#REF!</f>
        <v>#REF!</v>
      </c>
      <c r="AA10" s="94" t="e">
        <f t="shared" si="19"/>
        <v>#REF!</v>
      </c>
      <c r="AB10" s="95" t="e">
        <f t="shared" si="20"/>
        <v>#REF!</v>
      </c>
      <c r="AC10" s="95" t="e">
        <f t="shared" si="21"/>
        <v>#REF!</v>
      </c>
      <c r="AD10" s="95" t="e">
        <f t="shared" si="22"/>
        <v>#REF!</v>
      </c>
      <c r="AE10" s="95" t="e">
        <f t="shared" si="23"/>
        <v>#REF!</v>
      </c>
      <c r="AF10" s="95" t="e">
        <f t="shared" si="24"/>
        <v>#REF!</v>
      </c>
      <c r="AG10" s="94" t="e">
        <f>'1б'!#REF!</f>
        <v>#REF!</v>
      </c>
      <c r="AH10" s="94" t="e">
        <f t="shared" si="25"/>
        <v>#REF!</v>
      </c>
      <c r="AI10" s="95" t="e">
        <f t="shared" si="26"/>
        <v>#REF!</v>
      </c>
      <c r="AJ10" s="95" t="e">
        <f t="shared" si="27"/>
        <v>#REF!</v>
      </c>
      <c r="AK10" s="95" t="e">
        <f t="shared" si="28"/>
        <v>#REF!</v>
      </c>
      <c r="AL10" s="95" t="e">
        <f t="shared" si="29"/>
        <v>#REF!</v>
      </c>
      <c r="AM10" s="95" t="e">
        <f t="shared" si="30"/>
        <v>#REF!</v>
      </c>
      <c r="AN10" s="94" t="e">
        <f>'1б'!#REF!</f>
        <v>#REF!</v>
      </c>
      <c r="AO10" s="94" t="e">
        <f t="shared" si="31"/>
        <v>#REF!</v>
      </c>
      <c r="AP10" s="95" t="e">
        <f t="shared" si="32"/>
        <v>#REF!</v>
      </c>
      <c r="AQ10" s="95" t="e">
        <f t="shared" si="33"/>
        <v>#REF!</v>
      </c>
      <c r="AR10" s="95" t="e">
        <f t="shared" si="34"/>
        <v>#REF!</v>
      </c>
      <c r="AS10" s="95" t="e">
        <f t="shared" si="35"/>
        <v>#REF!</v>
      </c>
      <c r="AT10" s="95" t="e">
        <f t="shared" si="36"/>
        <v>#REF!</v>
      </c>
      <c r="AU10" s="94" t="e">
        <f>'1б'!#REF!</f>
        <v>#REF!</v>
      </c>
      <c r="AV10" s="94" t="e">
        <f t="shared" si="37"/>
        <v>#REF!</v>
      </c>
      <c r="AW10" s="95" t="e">
        <f t="shared" si="38"/>
        <v>#REF!</v>
      </c>
      <c r="AX10" s="95" t="e">
        <f t="shared" si="39"/>
        <v>#REF!</v>
      </c>
      <c r="AY10" s="95" t="e">
        <f t="shared" si="40"/>
        <v>#REF!</v>
      </c>
      <c r="AZ10" s="95" t="e">
        <f t="shared" si="41"/>
        <v>#REF!</v>
      </c>
      <c r="BA10" s="95" t="e">
        <f t="shared" si="42"/>
        <v>#REF!</v>
      </c>
      <c r="BB10" s="94" t="e">
        <f>'1б'!#REF!</f>
        <v>#REF!</v>
      </c>
      <c r="BC10" s="94" t="e">
        <f t="shared" si="43"/>
        <v>#REF!</v>
      </c>
      <c r="BD10" s="95" t="e">
        <f t="shared" si="44"/>
        <v>#REF!</v>
      </c>
      <c r="BE10" s="95" t="e">
        <f t="shared" si="45"/>
        <v>#REF!</v>
      </c>
      <c r="BF10" s="95" t="e">
        <f t="shared" si="46"/>
        <v>#REF!</v>
      </c>
      <c r="BG10" s="95" t="e">
        <f t="shared" si="47"/>
        <v>#REF!</v>
      </c>
      <c r="BH10" s="95" t="e">
        <f t="shared" si="48"/>
        <v>#REF!</v>
      </c>
      <c r="BI10" s="94" t="e">
        <f>'1б'!#REF!</f>
        <v>#REF!</v>
      </c>
      <c r="BJ10" s="94" t="e">
        <f t="shared" si="49"/>
        <v>#REF!</v>
      </c>
      <c r="BK10" s="95" t="e">
        <f t="shared" si="50"/>
        <v>#REF!</v>
      </c>
      <c r="BL10" s="95" t="e">
        <f t="shared" si="51"/>
        <v>#REF!</v>
      </c>
      <c r="BM10" s="95" t="e">
        <f t="shared" si="52"/>
        <v>#REF!</v>
      </c>
      <c r="BN10" s="95" t="e">
        <f t="shared" si="53"/>
        <v>#REF!</v>
      </c>
      <c r="BO10" s="95" t="e">
        <f t="shared" si="54"/>
        <v>#REF!</v>
      </c>
      <c r="BP10" s="52" t="e">
        <f>'1б'!#REF!</f>
        <v>#REF!</v>
      </c>
      <c r="BQ10" s="53" t="e">
        <f t="shared" si="55"/>
        <v>#REF!</v>
      </c>
      <c r="BR10" s="3" t="e">
        <f t="shared" si="56"/>
        <v>#REF!</v>
      </c>
      <c r="BS10" s="3" t="e">
        <f t="shared" si="57"/>
        <v>#REF!</v>
      </c>
      <c r="BT10" s="3" t="e">
        <f t="shared" si="58"/>
        <v>#REF!</v>
      </c>
      <c r="BU10" s="3" t="e">
        <f t="shared" si="59"/>
        <v>#REF!</v>
      </c>
      <c r="BV10" s="33" t="e">
        <f t="shared" si="60"/>
        <v>#REF!</v>
      </c>
      <c r="BW10" s="46" t="e">
        <f t="shared" si="61"/>
        <v>#REF!</v>
      </c>
      <c r="BX10" s="3" t="e">
        <f t="shared" si="62"/>
        <v>#REF!</v>
      </c>
      <c r="BY10" s="47" t="e">
        <f t="shared" si="63"/>
        <v>#REF!</v>
      </c>
      <c r="BZ10" s="47" t="e">
        <f t="shared" si="64"/>
        <v>#REF!</v>
      </c>
      <c r="CA10" s="47" t="e">
        <f t="shared" si="65"/>
        <v>#REF!</v>
      </c>
      <c r="CB10" s="47" t="e">
        <f t="shared" si="66"/>
        <v>#REF!</v>
      </c>
      <c r="CC10" s="47" t="e">
        <f t="shared" si="67"/>
        <v>#REF!</v>
      </c>
      <c r="CD10" s="47" t="e">
        <f t="shared" si="68"/>
        <v>#REF!</v>
      </c>
      <c r="CE10" s="47" t="e">
        <f t="shared" si="69"/>
        <v>#REF!</v>
      </c>
      <c r="CF10" s="46" t="e">
        <f t="shared" si="70"/>
        <v>#REF!</v>
      </c>
      <c r="CG10" s="48" t="e">
        <f t="shared" si="71"/>
        <v>#REF!</v>
      </c>
      <c r="CH10" s="48" t="e">
        <f t="shared" si="72"/>
        <v>#REF!</v>
      </c>
      <c r="CI10" s="48" t="e">
        <f t="shared" si="73"/>
        <v>#REF!</v>
      </c>
      <c r="CJ10" s="48" t="e">
        <f t="shared" si="74"/>
        <v>#REF!</v>
      </c>
      <c r="CK10" s="48" t="e">
        <f t="shared" si="75"/>
        <v>#REF!</v>
      </c>
      <c r="CL10" s="48" t="e">
        <f t="shared" si="76"/>
        <v>#REF!</v>
      </c>
      <c r="CM10" s="48" t="e">
        <f t="shared" si="77"/>
        <v>#REF!</v>
      </c>
      <c r="CN10" s="46" t="e">
        <f t="shared" si="78"/>
        <v>#REF!</v>
      </c>
      <c r="CO10" s="49" t="e">
        <f t="shared" si="79"/>
        <v>#REF!</v>
      </c>
      <c r="CP10" s="49" t="e">
        <f t="shared" si="80"/>
        <v>#REF!</v>
      </c>
      <c r="CQ10" s="49" t="e">
        <f t="shared" si="81"/>
        <v>#REF!</v>
      </c>
      <c r="CR10" s="49" t="e">
        <f t="shared" si="82"/>
        <v>#REF!</v>
      </c>
      <c r="CS10" s="49" t="e">
        <f t="shared" si="83"/>
        <v>#REF!</v>
      </c>
      <c r="CT10" s="49" t="e">
        <f t="shared" si="84"/>
        <v>#REF!</v>
      </c>
      <c r="CU10" s="49" t="e">
        <f t="shared" si="85"/>
        <v>#REF!</v>
      </c>
      <c r="CV10" s="46" t="e">
        <f t="shared" si="86"/>
        <v>#REF!</v>
      </c>
      <c r="CW10" s="50" t="e">
        <f t="shared" si="87"/>
        <v>#REF!</v>
      </c>
      <c r="CX10" s="50" t="e">
        <f t="shared" si="88"/>
        <v>#REF!</v>
      </c>
      <c r="CY10" s="50" t="e">
        <f t="shared" si="89"/>
        <v>#REF!</v>
      </c>
      <c r="CZ10" s="50" t="e">
        <f t="shared" si="90"/>
        <v>#REF!</v>
      </c>
      <c r="DA10" s="50" t="e">
        <f t="shared" si="91"/>
        <v>#REF!</v>
      </c>
      <c r="DB10" s="50" t="e">
        <f t="shared" si="92"/>
        <v>#REF!</v>
      </c>
      <c r="DC10" s="50" t="e">
        <f t="shared" si="93"/>
        <v>#REF!</v>
      </c>
      <c r="DD10" s="46" t="e">
        <f t="shared" si="94"/>
        <v>#REF!</v>
      </c>
      <c r="DE10" s="103" t="e">
        <f>'1б'!#REF!</f>
        <v>#REF!</v>
      </c>
      <c r="DG10" s="1">
        <f t="shared" si="95"/>
        <v>0</v>
      </c>
    </row>
    <row r="11" spans="1:111" x14ac:dyDescent="0.2">
      <c r="A11" s="2" t="e">
        <f>'1б'!#REF!</f>
        <v>#REF!</v>
      </c>
      <c r="B11" s="2" t="e">
        <f>'1б'!#REF!</f>
        <v>#REF!</v>
      </c>
      <c r="C11" s="2" t="e">
        <f>'1б'!#REF!</f>
        <v>#REF!</v>
      </c>
      <c r="D11" s="95" t="e">
        <f t="shared" si="0"/>
        <v>#REF!</v>
      </c>
      <c r="E11" s="94" t="e">
        <f>'1б'!#REF!</f>
        <v>#REF!</v>
      </c>
      <c r="F11" s="94" t="e">
        <f t="shared" si="1"/>
        <v>#REF!</v>
      </c>
      <c r="G11" s="95" t="e">
        <f t="shared" si="2"/>
        <v>#REF!</v>
      </c>
      <c r="H11" s="95" t="e">
        <f t="shared" si="3"/>
        <v>#REF!</v>
      </c>
      <c r="I11" s="95" t="e">
        <f t="shared" si="4"/>
        <v>#REF!</v>
      </c>
      <c r="J11" s="95" t="e">
        <f t="shared" si="5"/>
        <v>#REF!</v>
      </c>
      <c r="K11" s="95" t="e">
        <f t="shared" si="6"/>
        <v>#REF!</v>
      </c>
      <c r="L11" s="94" t="e">
        <f>'1б'!#REF!</f>
        <v>#REF!</v>
      </c>
      <c r="M11" s="94" t="e">
        <f t="shared" si="7"/>
        <v>#REF!</v>
      </c>
      <c r="N11" s="95" t="e">
        <f t="shared" si="8"/>
        <v>#REF!</v>
      </c>
      <c r="O11" s="95" t="e">
        <f t="shared" si="9"/>
        <v>#REF!</v>
      </c>
      <c r="P11" s="95" t="e">
        <f t="shared" si="10"/>
        <v>#REF!</v>
      </c>
      <c r="Q11" s="95" t="e">
        <f t="shared" si="11"/>
        <v>#REF!</v>
      </c>
      <c r="R11" s="95" t="e">
        <f t="shared" si="12"/>
        <v>#REF!</v>
      </c>
      <c r="S11" s="94" t="e">
        <f>'1б'!#REF!</f>
        <v>#REF!</v>
      </c>
      <c r="T11" s="94" t="e">
        <f t="shared" si="13"/>
        <v>#REF!</v>
      </c>
      <c r="U11" s="95" t="e">
        <f t="shared" si="14"/>
        <v>#REF!</v>
      </c>
      <c r="V11" s="95" t="e">
        <f t="shared" si="15"/>
        <v>#REF!</v>
      </c>
      <c r="W11" s="95" t="e">
        <f t="shared" si="16"/>
        <v>#REF!</v>
      </c>
      <c r="X11" s="95" t="e">
        <f t="shared" si="17"/>
        <v>#REF!</v>
      </c>
      <c r="Y11" s="95" t="e">
        <f t="shared" si="18"/>
        <v>#REF!</v>
      </c>
      <c r="Z11" s="94" t="e">
        <f>'1б'!#REF!</f>
        <v>#REF!</v>
      </c>
      <c r="AA11" s="94" t="e">
        <f t="shared" si="19"/>
        <v>#REF!</v>
      </c>
      <c r="AB11" s="95" t="e">
        <f t="shared" si="20"/>
        <v>#REF!</v>
      </c>
      <c r="AC11" s="95" t="e">
        <f t="shared" si="21"/>
        <v>#REF!</v>
      </c>
      <c r="AD11" s="95" t="e">
        <f t="shared" si="22"/>
        <v>#REF!</v>
      </c>
      <c r="AE11" s="95" t="e">
        <f t="shared" si="23"/>
        <v>#REF!</v>
      </c>
      <c r="AF11" s="95" t="e">
        <f t="shared" si="24"/>
        <v>#REF!</v>
      </c>
      <c r="AG11" s="94" t="e">
        <f>'1б'!#REF!</f>
        <v>#REF!</v>
      </c>
      <c r="AH11" s="94" t="e">
        <f t="shared" si="25"/>
        <v>#REF!</v>
      </c>
      <c r="AI11" s="95" t="e">
        <f t="shared" si="26"/>
        <v>#REF!</v>
      </c>
      <c r="AJ11" s="95" t="e">
        <f t="shared" si="27"/>
        <v>#REF!</v>
      </c>
      <c r="AK11" s="95" t="e">
        <f t="shared" si="28"/>
        <v>#REF!</v>
      </c>
      <c r="AL11" s="95" t="e">
        <f t="shared" si="29"/>
        <v>#REF!</v>
      </c>
      <c r="AM11" s="95" t="e">
        <f t="shared" si="30"/>
        <v>#REF!</v>
      </c>
      <c r="AN11" s="94" t="e">
        <f>'1б'!#REF!</f>
        <v>#REF!</v>
      </c>
      <c r="AO11" s="94" t="e">
        <f t="shared" si="31"/>
        <v>#REF!</v>
      </c>
      <c r="AP11" s="95" t="e">
        <f t="shared" si="32"/>
        <v>#REF!</v>
      </c>
      <c r="AQ11" s="95" t="e">
        <f t="shared" si="33"/>
        <v>#REF!</v>
      </c>
      <c r="AR11" s="95" t="e">
        <f t="shared" si="34"/>
        <v>#REF!</v>
      </c>
      <c r="AS11" s="95" t="e">
        <f t="shared" si="35"/>
        <v>#REF!</v>
      </c>
      <c r="AT11" s="95" t="e">
        <f t="shared" si="36"/>
        <v>#REF!</v>
      </c>
      <c r="AU11" s="94" t="e">
        <f>'1б'!#REF!</f>
        <v>#REF!</v>
      </c>
      <c r="AV11" s="94" t="e">
        <f t="shared" si="37"/>
        <v>#REF!</v>
      </c>
      <c r="AW11" s="95" t="e">
        <f t="shared" si="38"/>
        <v>#REF!</v>
      </c>
      <c r="AX11" s="95" t="e">
        <f t="shared" si="39"/>
        <v>#REF!</v>
      </c>
      <c r="AY11" s="95" t="e">
        <f t="shared" si="40"/>
        <v>#REF!</v>
      </c>
      <c r="AZ11" s="95" t="e">
        <f t="shared" si="41"/>
        <v>#REF!</v>
      </c>
      <c r="BA11" s="95" t="e">
        <f t="shared" si="42"/>
        <v>#REF!</v>
      </c>
      <c r="BB11" s="94" t="e">
        <f>'1б'!#REF!</f>
        <v>#REF!</v>
      </c>
      <c r="BC11" s="94" t="e">
        <f t="shared" si="43"/>
        <v>#REF!</v>
      </c>
      <c r="BD11" s="95" t="e">
        <f t="shared" si="44"/>
        <v>#REF!</v>
      </c>
      <c r="BE11" s="95" t="e">
        <f t="shared" si="45"/>
        <v>#REF!</v>
      </c>
      <c r="BF11" s="95" t="e">
        <f t="shared" si="46"/>
        <v>#REF!</v>
      </c>
      <c r="BG11" s="95" t="e">
        <f t="shared" si="47"/>
        <v>#REF!</v>
      </c>
      <c r="BH11" s="95" t="e">
        <f t="shared" si="48"/>
        <v>#REF!</v>
      </c>
      <c r="BI11" s="94" t="e">
        <f>'1б'!#REF!</f>
        <v>#REF!</v>
      </c>
      <c r="BJ11" s="94" t="e">
        <f t="shared" si="49"/>
        <v>#REF!</v>
      </c>
      <c r="BK11" s="95" t="e">
        <f t="shared" si="50"/>
        <v>#REF!</v>
      </c>
      <c r="BL11" s="95" t="e">
        <f t="shared" si="51"/>
        <v>#REF!</v>
      </c>
      <c r="BM11" s="95" t="e">
        <f t="shared" si="52"/>
        <v>#REF!</v>
      </c>
      <c r="BN11" s="95" t="e">
        <f t="shared" si="53"/>
        <v>#REF!</v>
      </c>
      <c r="BO11" s="95" t="e">
        <f t="shared" si="54"/>
        <v>#REF!</v>
      </c>
      <c r="BP11" s="52" t="e">
        <f>'1б'!#REF!</f>
        <v>#REF!</v>
      </c>
      <c r="BQ11" s="53" t="e">
        <f t="shared" si="55"/>
        <v>#REF!</v>
      </c>
      <c r="BR11" s="3" t="e">
        <f t="shared" si="56"/>
        <v>#REF!</v>
      </c>
      <c r="BS11" s="3" t="e">
        <f t="shared" si="57"/>
        <v>#REF!</v>
      </c>
      <c r="BT11" s="3" t="e">
        <f t="shared" si="58"/>
        <v>#REF!</v>
      </c>
      <c r="BU11" s="3" t="e">
        <f t="shared" si="59"/>
        <v>#REF!</v>
      </c>
      <c r="BV11" s="33" t="e">
        <f t="shared" si="60"/>
        <v>#REF!</v>
      </c>
      <c r="BW11" s="46" t="e">
        <f t="shared" si="61"/>
        <v>#REF!</v>
      </c>
      <c r="BX11" s="3" t="e">
        <f t="shared" si="62"/>
        <v>#REF!</v>
      </c>
      <c r="BY11" s="47" t="e">
        <f t="shared" si="63"/>
        <v>#REF!</v>
      </c>
      <c r="BZ11" s="47" t="e">
        <f t="shared" si="64"/>
        <v>#REF!</v>
      </c>
      <c r="CA11" s="47" t="e">
        <f t="shared" si="65"/>
        <v>#REF!</v>
      </c>
      <c r="CB11" s="47" t="e">
        <f t="shared" si="66"/>
        <v>#REF!</v>
      </c>
      <c r="CC11" s="47" t="e">
        <f t="shared" si="67"/>
        <v>#REF!</v>
      </c>
      <c r="CD11" s="47" t="e">
        <f t="shared" si="68"/>
        <v>#REF!</v>
      </c>
      <c r="CE11" s="47" t="e">
        <f t="shared" si="69"/>
        <v>#REF!</v>
      </c>
      <c r="CF11" s="46" t="e">
        <f t="shared" si="70"/>
        <v>#REF!</v>
      </c>
      <c r="CG11" s="48" t="e">
        <f t="shared" si="71"/>
        <v>#REF!</v>
      </c>
      <c r="CH11" s="48" t="e">
        <f t="shared" si="72"/>
        <v>#REF!</v>
      </c>
      <c r="CI11" s="48" t="e">
        <f t="shared" si="73"/>
        <v>#REF!</v>
      </c>
      <c r="CJ11" s="48" t="e">
        <f t="shared" si="74"/>
        <v>#REF!</v>
      </c>
      <c r="CK11" s="48" t="e">
        <f t="shared" si="75"/>
        <v>#REF!</v>
      </c>
      <c r="CL11" s="48" t="e">
        <f t="shared" si="76"/>
        <v>#REF!</v>
      </c>
      <c r="CM11" s="48" t="e">
        <f t="shared" si="77"/>
        <v>#REF!</v>
      </c>
      <c r="CN11" s="46" t="e">
        <f t="shared" si="78"/>
        <v>#REF!</v>
      </c>
      <c r="CO11" s="49" t="e">
        <f t="shared" si="79"/>
        <v>#REF!</v>
      </c>
      <c r="CP11" s="49" t="e">
        <f t="shared" si="80"/>
        <v>#REF!</v>
      </c>
      <c r="CQ11" s="49" t="e">
        <f t="shared" si="81"/>
        <v>#REF!</v>
      </c>
      <c r="CR11" s="49" t="e">
        <f t="shared" si="82"/>
        <v>#REF!</v>
      </c>
      <c r="CS11" s="49" t="e">
        <f t="shared" si="83"/>
        <v>#REF!</v>
      </c>
      <c r="CT11" s="49" t="e">
        <f t="shared" si="84"/>
        <v>#REF!</v>
      </c>
      <c r="CU11" s="49" t="e">
        <f t="shared" si="85"/>
        <v>#REF!</v>
      </c>
      <c r="CV11" s="46" t="e">
        <f t="shared" si="86"/>
        <v>#REF!</v>
      </c>
      <c r="CW11" s="50" t="e">
        <f t="shared" si="87"/>
        <v>#REF!</v>
      </c>
      <c r="CX11" s="50" t="e">
        <f t="shared" si="88"/>
        <v>#REF!</v>
      </c>
      <c r="CY11" s="50" t="e">
        <f t="shared" si="89"/>
        <v>#REF!</v>
      </c>
      <c r="CZ11" s="50" t="e">
        <f t="shared" si="90"/>
        <v>#REF!</v>
      </c>
      <c r="DA11" s="50" t="e">
        <f t="shared" si="91"/>
        <v>#REF!</v>
      </c>
      <c r="DB11" s="50" t="e">
        <f t="shared" si="92"/>
        <v>#REF!</v>
      </c>
      <c r="DC11" s="50" t="e">
        <f t="shared" si="93"/>
        <v>#REF!</v>
      </c>
      <c r="DD11" s="46" t="e">
        <f t="shared" si="94"/>
        <v>#REF!</v>
      </c>
      <c r="DE11" s="103" t="e">
        <f>'1б'!#REF!</f>
        <v>#REF!</v>
      </c>
      <c r="DG11" s="1">
        <f t="shared" si="95"/>
        <v>0</v>
      </c>
    </row>
    <row r="12" spans="1:111" x14ac:dyDescent="0.2">
      <c r="A12" s="2" t="e">
        <f>'1б'!#REF!</f>
        <v>#REF!</v>
      </c>
      <c r="B12" s="2" t="e">
        <f>'1б'!#REF!</f>
        <v>#REF!</v>
      </c>
      <c r="C12" s="2" t="e">
        <f>'1б'!#REF!</f>
        <v>#REF!</v>
      </c>
      <c r="D12" s="95" t="e">
        <f t="shared" si="0"/>
        <v>#REF!</v>
      </c>
      <c r="E12" s="94" t="e">
        <f>'1б'!#REF!</f>
        <v>#REF!</v>
      </c>
      <c r="F12" s="94" t="e">
        <f t="shared" si="1"/>
        <v>#REF!</v>
      </c>
      <c r="G12" s="95" t="e">
        <f t="shared" si="2"/>
        <v>#REF!</v>
      </c>
      <c r="H12" s="95" t="e">
        <f t="shared" si="3"/>
        <v>#REF!</v>
      </c>
      <c r="I12" s="95" t="e">
        <f t="shared" si="4"/>
        <v>#REF!</v>
      </c>
      <c r="J12" s="95" t="e">
        <f t="shared" si="5"/>
        <v>#REF!</v>
      </c>
      <c r="K12" s="95" t="e">
        <f t="shared" si="6"/>
        <v>#REF!</v>
      </c>
      <c r="L12" s="94" t="e">
        <f>'1б'!#REF!</f>
        <v>#REF!</v>
      </c>
      <c r="M12" s="94" t="e">
        <f t="shared" si="7"/>
        <v>#REF!</v>
      </c>
      <c r="N12" s="95" t="e">
        <f t="shared" si="8"/>
        <v>#REF!</v>
      </c>
      <c r="O12" s="95" t="e">
        <f t="shared" si="9"/>
        <v>#REF!</v>
      </c>
      <c r="P12" s="95" t="e">
        <f t="shared" si="10"/>
        <v>#REF!</v>
      </c>
      <c r="Q12" s="95" t="e">
        <f t="shared" si="11"/>
        <v>#REF!</v>
      </c>
      <c r="R12" s="95" t="e">
        <f t="shared" si="12"/>
        <v>#REF!</v>
      </c>
      <c r="S12" s="94" t="e">
        <f>'1б'!#REF!</f>
        <v>#REF!</v>
      </c>
      <c r="T12" s="94" t="e">
        <f t="shared" si="13"/>
        <v>#REF!</v>
      </c>
      <c r="U12" s="95" t="e">
        <f t="shared" si="14"/>
        <v>#REF!</v>
      </c>
      <c r="V12" s="95" t="e">
        <f t="shared" si="15"/>
        <v>#REF!</v>
      </c>
      <c r="W12" s="95" t="e">
        <f t="shared" si="16"/>
        <v>#REF!</v>
      </c>
      <c r="X12" s="95" t="e">
        <f t="shared" si="17"/>
        <v>#REF!</v>
      </c>
      <c r="Y12" s="95" t="e">
        <f t="shared" si="18"/>
        <v>#REF!</v>
      </c>
      <c r="Z12" s="94" t="e">
        <f>'1б'!#REF!</f>
        <v>#REF!</v>
      </c>
      <c r="AA12" s="94" t="e">
        <f t="shared" si="19"/>
        <v>#REF!</v>
      </c>
      <c r="AB12" s="95" t="e">
        <f t="shared" si="20"/>
        <v>#REF!</v>
      </c>
      <c r="AC12" s="95" t="e">
        <f t="shared" si="21"/>
        <v>#REF!</v>
      </c>
      <c r="AD12" s="95" t="e">
        <f t="shared" si="22"/>
        <v>#REF!</v>
      </c>
      <c r="AE12" s="95" t="e">
        <f t="shared" si="23"/>
        <v>#REF!</v>
      </c>
      <c r="AF12" s="95" t="e">
        <f t="shared" si="24"/>
        <v>#REF!</v>
      </c>
      <c r="AG12" s="94" t="e">
        <f>'1б'!#REF!</f>
        <v>#REF!</v>
      </c>
      <c r="AH12" s="94" t="e">
        <f t="shared" si="25"/>
        <v>#REF!</v>
      </c>
      <c r="AI12" s="95" t="e">
        <f t="shared" si="26"/>
        <v>#REF!</v>
      </c>
      <c r="AJ12" s="95" t="e">
        <f t="shared" si="27"/>
        <v>#REF!</v>
      </c>
      <c r="AK12" s="95" t="e">
        <f t="shared" si="28"/>
        <v>#REF!</v>
      </c>
      <c r="AL12" s="95" t="e">
        <f t="shared" si="29"/>
        <v>#REF!</v>
      </c>
      <c r="AM12" s="95" t="e">
        <f t="shared" si="30"/>
        <v>#REF!</v>
      </c>
      <c r="AN12" s="94" t="e">
        <f>'1б'!#REF!</f>
        <v>#REF!</v>
      </c>
      <c r="AO12" s="94" t="e">
        <f t="shared" si="31"/>
        <v>#REF!</v>
      </c>
      <c r="AP12" s="95" t="e">
        <f t="shared" si="32"/>
        <v>#REF!</v>
      </c>
      <c r="AQ12" s="95" t="e">
        <f t="shared" si="33"/>
        <v>#REF!</v>
      </c>
      <c r="AR12" s="95" t="e">
        <f t="shared" si="34"/>
        <v>#REF!</v>
      </c>
      <c r="AS12" s="95" t="e">
        <f t="shared" si="35"/>
        <v>#REF!</v>
      </c>
      <c r="AT12" s="95" t="e">
        <f t="shared" si="36"/>
        <v>#REF!</v>
      </c>
      <c r="AU12" s="94" t="e">
        <f>'1б'!#REF!</f>
        <v>#REF!</v>
      </c>
      <c r="AV12" s="94" t="e">
        <f t="shared" si="37"/>
        <v>#REF!</v>
      </c>
      <c r="AW12" s="95" t="e">
        <f t="shared" si="38"/>
        <v>#REF!</v>
      </c>
      <c r="AX12" s="95" t="e">
        <f t="shared" si="39"/>
        <v>#REF!</v>
      </c>
      <c r="AY12" s="95" t="e">
        <f t="shared" si="40"/>
        <v>#REF!</v>
      </c>
      <c r="AZ12" s="95" t="e">
        <f t="shared" si="41"/>
        <v>#REF!</v>
      </c>
      <c r="BA12" s="95" t="e">
        <f t="shared" si="42"/>
        <v>#REF!</v>
      </c>
      <c r="BB12" s="94" t="e">
        <f>'1б'!#REF!</f>
        <v>#REF!</v>
      </c>
      <c r="BC12" s="94" t="e">
        <f t="shared" si="43"/>
        <v>#REF!</v>
      </c>
      <c r="BD12" s="95" t="e">
        <f t="shared" si="44"/>
        <v>#REF!</v>
      </c>
      <c r="BE12" s="95" t="e">
        <f t="shared" si="45"/>
        <v>#REF!</v>
      </c>
      <c r="BF12" s="95" t="e">
        <f t="shared" si="46"/>
        <v>#REF!</v>
      </c>
      <c r="BG12" s="95" t="e">
        <f t="shared" si="47"/>
        <v>#REF!</v>
      </c>
      <c r="BH12" s="95" t="e">
        <f t="shared" si="48"/>
        <v>#REF!</v>
      </c>
      <c r="BI12" s="94" t="e">
        <f>'1б'!#REF!</f>
        <v>#REF!</v>
      </c>
      <c r="BJ12" s="94" t="e">
        <f t="shared" si="49"/>
        <v>#REF!</v>
      </c>
      <c r="BK12" s="95" t="e">
        <f t="shared" si="50"/>
        <v>#REF!</v>
      </c>
      <c r="BL12" s="95" t="e">
        <f t="shared" si="51"/>
        <v>#REF!</v>
      </c>
      <c r="BM12" s="95" t="e">
        <f t="shared" si="52"/>
        <v>#REF!</v>
      </c>
      <c r="BN12" s="95" t="e">
        <f t="shared" si="53"/>
        <v>#REF!</v>
      </c>
      <c r="BO12" s="95" t="e">
        <f t="shared" si="54"/>
        <v>#REF!</v>
      </c>
      <c r="BP12" s="52" t="e">
        <f>'1б'!#REF!</f>
        <v>#REF!</v>
      </c>
      <c r="BQ12" s="53" t="e">
        <f t="shared" si="55"/>
        <v>#REF!</v>
      </c>
      <c r="BR12" s="3" t="e">
        <f t="shared" si="56"/>
        <v>#REF!</v>
      </c>
      <c r="BS12" s="3" t="e">
        <f t="shared" si="57"/>
        <v>#REF!</v>
      </c>
      <c r="BT12" s="3" t="e">
        <f t="shared" si="58"/>
        <v>#REF!</v>
      </c>
      <c r="BU12" s="3" t="e">
        <f t="shared" si="59"/>
        <v>#REF!</v>
      </c>
      <c r="BV12" s="33" t="e">
        <f t="shared" si="60"/>
        <v>#REF!</v>
      </c>
      <c r="BW12" s="46" t="e">
        <f t="shared" si="61"/>
        <v>#REF!</v>
      </c>
      <c r="BX12" s="3" t="e">
        <f t="shared" si="62"/>
        <v>#REF!</v>
      </c>
      <c r="BY12" s="47" t="e">
        <f t="shared" si="63"/>
        <v>#REF!</v>
      </c>
      <c r="BZ12" s="47" t="e">
        <f t="shared" si="64"/>
        <v>#REF!</v>
      </c>
      <c r="CA12" s="47" t="e">
        <f t="shared" si="65"/>
        <v>#REF!</v>
      </c>
      <c r="CB12" s="47" t="e">
        <f t="shared" si="66"/>
        <v>#REF!</v>
      </c>
      <c r="CC12" s="47" t="e">
        <f t="shared" si="67"/>
        <v>#REF!</v>
      </c>
      <c r="CD12" s="47" t="e">
        <f t="shared" si="68"/>
        <v>#REF!</v>
      </c>
      <c r="CE12" s="47" t="e">
        <f t="shared" si="69"/>
        <v>#REF!</v>
      </c>
      <c r="CF12" s="46" t="e">
        <f t="shared" si="70"/>
        <v>#REF!</v>
      </c>
      <c r="CG12" s="48" t="e">
        <f t="shared" si="71"/>
        <v>#REF!</v>
      </c>
      <c r="CH12" s="48" t="e">
        <f t="shared" si="72"/>
        <v>#REF!</v>
      </c>
      <c r="CI12" s="48" t="e">
        <f t="shared" si="73"/>
        <v>#REF!</v>
      </c>
      <c r="CJ12" s="48" t="e">
        <f t="shared" si="74"/>
        <v>#REF!</v>
      </c>
      <c r="CK12" s="48" t="e">
        <f t="shared" si="75"/>
        <v>#REF!</v>
      </c>
      <c r="CL12" s="48" t="e">
        <f t="shared" si="76"/>
        <v>#REF!</v>
      </c>
      <c r="CM12" s="48" t="e">
        <f t="shared" si="77"/>
        <v>#REF!</v>
      </c>
      <c r="CN12" s="46" t="e">
        <f t="shared" si="78"/>
        <v>#REF!</v>
      </c>
      <c r="CO12" s="49" t="e">
        <f t="shared" si="79"/>
        <v>#REF!</v>
      </c>
      <c r="CP12" s="49" t="e">
        <f t="shared" si="80"/>
        <v>#REF!</v>
      </c>
      <c r="CQ12" s="49" t="e">
        <f t="shared" si="81"/>
        <v>#REF!</v>
      </c>
      <c r="CR12" s="49" t="e">
        <f t="shared" si="82"/>
        <v>#REF!</v>
      </c>
      <c r="CS12" s="49" t="e">
        <f t="shared" si="83"/>
        <v>#REF!</v>
      </c>
      <c r="CT12" s="49" t="e">
        <f t="shared" si="84"/>
        <v>#REF!</v>
      </c>
      <c r="CU12" s="49" t="e">
        <f t="shared" si="85"/>
        <v>#REF!</v>
      </c>
      <c r="CV12" s="46" t="e">
        <f t="shared" si="86"/>
        <v>#REF!</v>
      </c>
      <c r="CW12" s="50" t="e">
        <f t="shared" si="87"/>
        <v>#REF!</v>
      </c>
      <c r="CX12" s="50" t="e">
        <f t="shared" si="88"/>
        <v>#REF!</v>
      </c>
      <c r="CY12" s="50" t="e">
        <f t="shared" si="89"/>
        <v>#REF!</v>
      </c>
      <c r="CZ12" s="50" t="e">
        <f t="shared" si="90"/>
        <v>#REF!</v>
      </c>
      <c r="DA12" s="50" t="e">
        <f t="shared" si="91"/>
        <v>#REF!</v>
      </c>
      <c r="DB12" s="50" t="e">
        <f t="shared" si="92"/>
        <v>#REF!</v>
      </c>
      <c r="DC12" s="50" t="e">
        <f t="shared" si="93"/>
        <v>#REF!</v>
      </c>
      <c r="DD12" s="46" t="e">
        <f t="shared" si="94"/>
        <v>#REF!</v>
      </c>
      <c r="DE12" s="103" t="e">
        <f>'1б'!#REF!</f>
        <v>#REF!</v>
      </c>
      <c r="DG12" s="1">
        <f t="shared" si="95"/>
        <v>0</v>
      </c>
    </row>
    <row r="13" spans="1:111" x14ac:dyDescent="0.2">
      <c r="A13" s="2" t="e">
        <f>'1б'!#REF!</f>
        <v>#REF!</v>
      </c>
      <c r="B13" s="2" t="e">
        <f>'1б'!#REF!</f>
        <v>#REF!</v>
      </c>
      <c r="C13" s="2" t="e">
        <f>'1б'!#REF!</f>
        <v>#REF!</v>
      </c>
      <c r="D13" s="95" t="e">
        <f t="shared" si="0"/>
        <v>#REF!</v>
      </c>
      <c r="E13" s="94" t="e">
        <f>'1б'!#REF!</f>
        <v>#REF!</v>
      </c>
      <c r="F13" s="94" t="e">
        <f t="shared" si="1"/>
        <v>#REF!</v>
      </c>
      <c r="G13" s="95" t="e">
        <f t="shared" si="2"/>
        <v>#REF!</v>
      </c>
      <c r="H13" s="95" t="e">
        <f t="shared" si="3"/>
        <v>#REF!</v>
      </c>
      <c r="I13" s="95" t="e">
        <f t="shared" si="4"/>
        <v>#REF!</v>
      </c>
      <c r="J13" s="95" t="e">
        <f t="shared" si="5"/>
        <v>#REF!</v>
      </c>
      <c r="K13" s="95" t="e">
        <f t="shared" si="6"/>
        <v>#REF!</v>
      </c>
      <c r="L13" s="94" t="e">
        <f>'1б'!#REF!</f>
        <v>#REF!</v>
      </c>
      <c r="M13" s="94" t="e">
        <f t="shared" si="7"/>
        <v>#REF!</v>
      </c>
      <c r="N13" s="95" t="e">
        <f t="shared" si="8"/>
        <v>#REF!</v>
      </c>
      <c r="O13" s="95" t="e">
        <f t="shared" si="9"/>
        <v>#REF!</v>
      </c>
      <c r="P13" s="95" t="e">
        <f t="shared" si="10"/>
        <v>#REF!</v>
      </c>
      <c r="Q13" s="95" t="e">
        <f t="shared" si="11"/>
        <v>#REF!</v>
      </c>
      <c r="R13" s="95" t="e">
        <f t="shared" si="12"/>
        <v>#REF!</v>
      </c>
      <c r="S13" s="94" t="e">
        <f>'1б'!#REF!</f>
        <v>#REF!</v>
      </c>
      <c r="T13" s="94" t="e">
        <f t="shared" si="13"/>
        <v>#REF!</v>
      </c>
      <c r="U13" s="95" t="e">
        <f t="shared" si="14"/>
        <v>#REF!</v>
      </c>
      <c r="V13" s="95" t="e">
        <f t="shared" si="15"/>
        <v>#REF!</v>
      </c>
      <c r="W13" s="95" t="e">
        <f t="shared" si="16"/>
        <v>#REF!</v>
      </c>
      <c r="X13" s="95" t="e">
        <f t="shared" si="17"/>
        <v>#REF!</v>
      </c>
      <c r="Y13" s="95" t="e">
        <f t="shared" si="18"/>
        <v>#REF!</v>
      </c>
      <c r="Z13" s="94" t="e">
        <f>'1б'!#REF!</f>
        <v>#REF!</v>
      </c>
      <c r="AA13" s="94" t="e">
        <f t="shared" si="19"/>
        <v>#REF!</v>
      </c>
      <c r="AB13" s="95" t="e">
        <f t="shared" si="20"/>
        <v>#REF!</v>
      </c>
      <c r="AC13" s="95" t="e">
        <f t="shared" si="21"/>
        <v>#REF!</v>
      </c>
      <c r="AD13" s="95" t="e">
        <f t="shared" si="22"/>
        <v>#REF!</v>
      </c>
      <c r="AE13" s="95" t="e">
        <f t="shared" si="23"/>
        <v>#REF!</v>
      </c>
      <c r="AF13" s="95" t="e">
        <f t="shared" si="24"/>
        <v>#REF!</v>
      </c>
      <c r="AG13" s="94" t="e">
        <f>'1б'!#REF!</f>
        <v>#REF!</v>
      </c>
      <c r="AH13" s="94" t="e">
        <f t="shared" si="25"/>
        <v>#REF!</v>
      </c>
      <c r="AI13" s="95" t="e">
        <f t="shared" si="26"/>
        <v>#REF!</v>
      </c>
      <c r="AJ13" s="95" t="e">
        <f t="shared" si="27"/>
        <v>#REF!</v>
      </c>
      <c r="AK13" s="95" t="e">
        <f t="shared" si="28"/>
        <v>#REF!</v>
      </c>
      <c r="AL13" s="95" t="e">
        <f t="shared" si="29"/>
        <v>#REF!</v>
      </c>
      <c r="AM13" s="95" t="e">
        <f t="shared" si="30"/>
        <v>#REF!</v>
      </c>
      <c r="AN13" s="94" t="e">
        <f>'1б'!#REF!</f>
        <v>#REF!</v>
      </c>
      <c r="AO13" s="94" t="e">
        <f t="shared" si="31"/>
        <v>#REF!</v>
      </c>
      <c r="AP13" s="95" t="e">
        <f t="shared" si="32"/>
        <v>#REF!</v>
      </c>
      <c r="AQ13" s="95" t="e">
        <f t="shared" si="33"/>
        <v>#REF!</v>
      </c>
      <c r="AR13" s="95" t="e">
        <f t="shared" si="34"/>
        <v>#REF!</v>
      </c>
      <c r="AS13" s="95" t="e">
        <f t="shared" si="35"/>
        <v>#REF!</v>
      </c>
      <c r="AT13" s="95" t="e">
        <f t="shared" si="36"/>
        <v>#REF!</v>
      </c>
      <c r="AU13" s="94" t="e">
        <f>'1б'!#REF!</f>
        <v>#REF!</v>
      </c>
      <c r="AV13" s="94" t="e">
        <f t="shared" si="37"/>
        <v>#REF!</v>
      </c>
      <c r="AW13" s="95" t="e">
        <f t="shared" si="38"/>
        <v>#REF!</v>
      </c>
      <c r="AX13" s="95" t="e">
        <f t="shared" si="39"/>
        <v>#REF!</v>
      </c>
      <c r="AY13" s="95" t="e">
        <f t="shared" si="40"/>
        <v>#REF!</v>
      </c>
      <c r="AZ13" s="95" t="e">
        <f t="shared" si="41"/>
        <v>#REF!</v>
      </c>
      <c r="BA13" s="95" t="e">
        <f t="shared" si="42"/>
        <v>#REF!</v>
      </c>
      <c r="BB13" s="94" t="e">
        <f>'1б'!#REF!</f>
        <v>#REF!</v>
      </c>
      <c r="BC13" s="94" t="e">
        <f t="shared" si="43"/>
        <v>#REF!</v>
      </c>
      <c r="BD13" s="95" t="e">
        <f t="shared" si="44"/>
        <v>#REF!</v>
      </c>
      <c r="BE13" s="95" t="e">
        <f t="shared" si="45"/>
        <v>#REF!</v>
      </c>
      <c r="BF13" s="95" t="e">
        <f t="shared" si="46"/>
        <v>#REF!</v>
      </c>
      <c r="BG13" s="95" t="e">
        <f t="shared" si="47"/>
        <v>#REF!</v>
      </c>
      <c r="BH13" s="95" t="e">
        <f t="shared" si="48"/>
        <v>#REF!</v>
      </c>
      <c r="BI13" s="94" t="e">
        <f>'1б'!#REF!</f>
        <v>#REF!</v>
      </c>
      <c r="BJ13" s="94" t="e">
        <f t="shared" si="49"/>
        <v>#REF!</v>
      </c>
      <c r="BK13" s="95" t="e">
        <f t="shared" si="50"/>
        <v>#REF!</v>
      </c>
      <c r="BL13" s="95" t="e">
        <f t="shared" si="51"/>
        <v>#REF!</v>
      </c>
      <c r="BM13" s="95" t="e">
        <f t="shared" si="52"/>
        <v>#REF!</v>
      </c>
      <c r="BN13" s="95" t="e">
        <f t="shared" si="53"/>
        <v>#REF!</v>
      </c>
      <c r="BO13" s="95" t="e">
        <f t="shared" si="54"/>
        <v>#REF!</v>
      </c>
      <c r="BP13" s="52" t="e">
        <f>'1б'!#REF!</f>
        <v>#REF!</v>
      </c>
      <c r="BQ13" s="53" t="e">
        <f t="shared" si="55"/>
        <v>#REF!</v>
      </c>
      <c r="BR13" s="3" t="e">
        <f t="shared" si="56"/>
        <v>#REF!</v>
      </c>
      <c r="BS13" s="3" t="e">
        <f t="shared" si="57"/>
        <v>#REF!</v>
      </c>
      <c r="BT13" s="3" t="e">
        <f t="shared" si="58"/>
        <v>#REF!</v>
      </c>
      <c r="BU13" s="3" t="e">
        <f t="shared" si="59"/>
        <v>#REF!</v>
      </c>
      <c r="BV13" s="33" t="e">
        <f t="shared" si="60"/>
        <v>#REF!</v>
      </c>
      <c r="BW13" s="46" t="e">
        <f t="shared" si="61"/>
        <v>#REF!</v>
      </c>
      <c r="BX13" s="3" t="e">
        <f t="shared" si="62"/>
        <v>#REF!</v>
      </c>
      <c r="BY13" s="47" t="e">
        <f t="shared" si="63"/>
        <v>#REF!</v>
      </c>
      <c r="BZ13" s="47" t="e">
        <f t="shared" si="64"/>
        <v>#REF!</v>
      </c>
      <c r="CA13" s="47" t="e">
        <f t="shared" si="65"/>
        <v>#REF!</v>
      </c>
      <c r="CB13" s="47" t="e">
        <f t="shared" si="66"/>
        <v>#REF!</v>
      </c>
      <c r="CC13" s="47" t="e">
        <f t="shared" si="67"/>
        <v>#REF!</v>
      </c>
      <c r="CD13" s="47" t="e">
        <f t="shared" si="68"/>
        <v>#REF!</v>
      </c>
      <c r="CE13" s="47" t="e">
        <f t="shared" si="69"/>
        <v>#REF!</v>
      </c>
      <c r="CF13" s="46" t="e">
        <f t="shared" si="70"/>
        <v>#REF!</v>
      </c>
      <c r="CG13" s="48" t="e">
        <f t="shared" si="71"/>
        <v>#REF!</v>
      </c>
      <c r="CH13" s="48" t="e">
        <f t="shared" si="72"/>
        <v>#REF!</v>
      </c>
      <c r="CI13" s="48" t="e">
        <f t="shared" si="73"/>
        <v>#REF!</v>
      </c>
      <c r="CJ13" s="48" t="e">
        <f t="shared" si="74"/>
        <v>#REF!</v>
      </c>
      <c r="CK13" s="48" t="e">
        <f t="shared" si="75"/>
        <v>#REF!</v>
      </c>
      <c r="CL13" s="48" t="e">
        <f t="shared" si="76"/>
        <v>#REF!</v>
      </c>
      <c r="CM13" s="48" t="e">
        <f t="shared" si="77"/>
        <v>#REF!</v>
      </c>
      <c r="CN13" s="46" t="e">
        <f t="shared" si="78"/>
        <v>#REF!</v>
      </c>
      <c r="CO13" s="49" t="e">
        <f t="shared" si="79"/>
        <v>#REF!</v>
      </c>
      <c r="CP13" s="49" t="e">
        <f t="shared" si="80"/>
        <v>#REF!</v>
      </c>
      <c r="CQ13" s="49" t="e">
        <f t="shared" si="81"/>
        <v>#REF!</v>
      </c>
      <c r="CR13" s="49" t="e">
        <f t="shared" si="82"/>
        <v>#REF!</v>
      </c>
      <c r="CS13" s="49" t="e">
        <f t="shared" si="83"/>
        <v>#REF!</v>
      </c>
      <c r="CT13" s="49" t="e">
        <f t="shared" si="84"/>
        <v>#REF!</v>
      </c>
      <c r="CU13" s="49" t="e">
        <f t="shared" si="85"/>
        <v>#REF!</v>
      </c>
      <c r="CV13" s="46" t="e">
        <f t="shared" si="86"/>
        <v>#REF!</v>
      </c>
      <c r="CW13" s="50" t="e">
        <f t="shared" si="87"/>
        <v>#REF!</v>
      </c>
      <c r="CX13" s="50" t="e">
        <f t="shared" si="88"/>
        <v>#REF!</v>
      </c>
      <c r="CY13" s="50" t="e">
        <f t="shared" si="89"/>
        <v>#REF!</v>
      </c>
      <c r="CZ13" s="50" t="e">
        <f t="shared" si="90"/>
        <v>#REF!</v>
      </c>
      <c r="DA13" s="50" t="e">
        <f t="shared" si="91"/>
        <v>#REF!</v>
      </c>
      <c r="DB13" s="50" t="e">
        <f t="shared" si="92"/>
        <v>#REF!</v>
      </c>
      <c r="DC13" s="50" t="e">
        <f t="shared" si="93"/>
        <v>#REF!</v>
      </c>
      <c r="DD13" s="46" t="e">
        <f t="shared" si="94"/>
        <v>#REF!</v>
      </c>
      <c r="DE13" s="103" t="e">
        <f>'1б'!#REF!</f>
        <v>#REF!</v>
      </c>
      <c r="DG13" s="1">
        <f t="shared" si="95"/>
        <v>0</v>
      </c>
    </row>
    <row r="14" spans="1:111" x14ac:dyDescent="0.2">
      <c r="A14" s="2" t="e">
        <f>'1б'!#REF!</f>
        <v>#REF!</v>
      </c>
      <c r="B14" s="2" t="e">
        <f>'1б'!#REF!</f>
        <v>#REF!</v>
      </c>
      <c r="C14" s="2" t="e">
        <f>'1б'!#REF!</f>
        <v>#REF!</v>
      </c>
      <c r="D14" s="95" t="e">
        <f t="shared" si="0"/>
        <v>#REF!</v>
      </c>
      <c r="E14" s="94" t="e">
        <f>'1б'!#REF!</f>
        <v>#REF!</v>
      </c>
      <c r="F14" s="94" t="e">
        <f t="shared" si="1"/>
        <v>#REF!</v>
      </c>
      <c r="G14" s="95" t="e">
        <f t="shared" si="2"/>
        <v>#REF!</v>
      </c>
      <c r="H14" s="95" t="e">
        <f t="shared" si="3"/>
        <v>#REF!</v>
      </c>
      <c r="I14" s="95" t="e">
        <f t="shared" si="4"/>
        <v>#REF!</v>
      </c>
      <c r="J14" s="95" t="e">
        <f t="shared" si="5"/>
        <v>#REF!</v>
      </c>
      <c r="K14" s="95" t="e">
        <f t="shared" si="6"/>
        <v>#REF!</v>
      </c>
      <c r="L14" s="94" t="e">
        <f>'1б'!#REF!</f>
        <v>#REF!</v>
      </c>
      <c r="M14" s="94" t="e">
        <f t="shared" si="7"/>
        <v>#REF!</v>
      </c>
      <c r="N14" s="95" t="e">
        <f t="shared" si="8"/>
        <v>#REF!</v>
      </c>
      <c r="O14" s="95" t="e">
        <f t="shared" si="9"/>
        <v>#REF!</v>
      </c>
      <c r="P14" s="95" t="e">
        <f t="shared" si="10"/>
        <v>#REF!</v>
      </c>
      <c r="Q14" s="95" t="e">
        <f t="shared" si="11"/>
        <v>#REF!</v>
      </c>
      <c r="R14" s="95" t="e">
        <f t="shared" si="12"/>
        <v>#REF!</v>
      </c>
      <c r="S14" s="94" t="e">
        <f>'1б'!#REF!</f>
        <v>#REF!</v>
      </c>
      <c r="T14" s="94" t="e">
        <f t="shared" si="13"/>
        <v>#REF!</v>
      </c>
      <c r="U14" s="95" t="e">
        <f t="shared" si="14"/>
        <v>#REF!</v>
      </c>
      <c r="V14" s="95" t="e">
        <f t="shared" si="15"/>
        <v>#REF!</v>
      </c>
      <c r="W14" s="95" t="e">
        <f t="shared" si="16"/>
        <v>#REF!</v>
      </c>
      <c r="X14" s="95" t="e">
        <f t="shared" si="17"/>
        <v>#REF!</v>
      </c>
      <c r="Y14" s="95" t="e">
        <f t="shared" si="18"/>
        <v>#REF!</v>
      </c>
      <c r="Z14" s="94" t="e">
        <f>'1б'!#REF!</f>
        <v>#REF!</v>
      </c>
      <c r="AA14" s="94" t="e">
        <f t="shared" si="19"/>
        <v>#REF!</v>
      </c>
      <c r="AB14" s="95" t="e">
        <f t="shared" si="20"/>
        <v>#REF!</v>
      </c>
      <c r="AC14" s="95" t="e">
        <f t="shared" si="21"/>
        <v>#REF!</v>
      </c>
      <c r="AD14" s="95" t="e">
        <f t="shared" si="22"/>
        <v>#REF!</v>
      </c>
      <c r="AE14" s="95" t="e">
        <f t="shared" si="23"/>
        <v>#REF!</v>
      </c>
      <c r="AF14" s="95" t="e">
        <f t="shared" si="24"/>
        <v>#REF!</v>
      </c>
      <c r="AG14" s="94" t="e">
        <f>'1б'!#REF!</f>
        <v>#REF!</v>
      </c>
      <c r="AH14" s="94" t="e">
        <f t="shared" si="25"/>
        <v>#REF!</v>
      </c>
      <c r="AI14" s="95" t="e">
        <f t="shared" si="26"/>
        <v>#REF!</v>
      </c>
      <c r="AJ14" s="95" t="e">
        <f t="shared" si="27"/>
        <v>#REF!</v>
      </c>
      <c r="AK14" s="95" t="e">
        <f t="shared" si="28"/>
        <v>#REF!</v>
      </c>
      <c r="AL14" s="95" t="e">
        <f t="shared" si="29"/>
        <v>#REF!</v>
      </c>
      <c r="AM14" s="95" t="e">
        <f t="shared" si="30"/>
        <v>#REF!</v>
      </c>
      <c r="AN14" s="94" t="e">
        <f>'1б'!#REF!</f>
        <v>#REF!</v>
      </c>
      <c r="AO14" s="94" t="e">
        <f t="shared" si="31"/>
        <v>#REF!</v>
      </c>
      <c r="AP14" s="95" t="e">
        <f t="shared" si="32"/>
        <v>#REF!</v>
      </c>
      <c r="AQ14" s="95" t="e">
        <f t="shared" si="33"/>
        <v>#REF!</v>
      </c>
      <c r="AR14" s="95" t="e">
        <f t="shared" si="34"/>
        <v>#REF!</v>
      </c>
      <c r="AS14" s="95" t="e">
        <f t="shared" si="35"/>
        <v>#REF!</v>
      </c>
      <c r="AT14" s="95" t="e">
        <f t="shared" si="36"/>
        <v>#REF!</v>
      </c>
      <c r="AU14" s="94" t="e">
        <f>'1б'!#REF!</f>
        <v>#REF!</v>
      </c>
      <c r="AV14" s="94" t="e">
        <f t="shared" si="37"/>
        <v>#REF!</v>
      </c>
      <c r="AW14" s="95" t="e">
        <f t="shared" si="38"/>
        <v>#REF!</v>
      </c>
      <c r="AX14" s="95" t="e">
        <f t="shared" si="39"/>
        <v>#REF!</v>
      </c>
      <c r="AY14" s="95" t="e">
        <f t="shared" si="40"/>
        <v>#REF!</v>
      </c>
      <c r="AZ14" s="95" t="e">
        <f t="shared" si="41"/>
        <v>#REF!</v>
      </c>
      <c r="BA14" s="95" t="e">
        <f t="shared" si="42"/>
        <v>#REF!</v>
      </c>
      <c r="BB14" s="94" t="e">
        <f>'1б'!#REF!</f>
        <v>#REF!</v>
      </c>
      <c r="BC14" s="94" t="e">
        <f t="shared" si="43"/>
        <v>#REF!</v>
      </c>
      <c r="BD14" s="95" t="e">
        <f t="shared" si="44"/>
        <v>#REF!</v>
      </c>
      <c r="BE14" s="95" t="e">
        <f t="shared" si="45"/>
        <v>#REF!</v>
      </c>
      <c r="BF14" s="95" t="e">
        <f t="shared" si="46"/>
        <v>#REF!</v>
      </c>
      <c r="BG14" s="95" t="e">
        <f t="shared" si="47"/>
        <v>#REF!</v>
      </c>
      <c r="BH14" s="95" t="e">
        <f t="shared" si="48"/>
        <v>#REF!</v>
      </c>
      <c r="BI14" s="94" t="e">
        <f>'1б'!#REF!</f>
        <v>#REF!</v>
      </c>
      <c r="BJ14" s="94" t="e">
        <f t="shared" si="49"/>
        <v>#REF!</v>
      </c>
      <c r="BK14" s="95" t="e">
        <f t="shared" si="50"/>
        <v>#REF!</v>
      </c>
      <c r="BL14" s="95" t="e">
        <f t="shared" si="51"/>
        <v>#REF!</v>
      </c>
      <c r="BM14" s="95" t="e">
        <f t="shared" si="52"/>
        <v>#REF!</v>
      </c>
      <c r="BN14" s="95" t="e">
        <f t="shared" si="53"/>
        <v>#REF!</v>
      </c>
      <c r="BO14" s="95" t="e">
        <f t="shared" si="54"/>
        <v>#REF!</v>
      </c>
      <c r="BP14" s="52" t="e">
        <f>'1б'!#REF!</f>
        <v>#REF!</v>
      </c>
      <c r="BQ14" s="53" t="e">
        <f t="shared" si="55"/>
        <v>#REF!</v>
      </c>
      <c r="BR14" s="3" t="e">
        <f t="shared" si="56"/>
        <v>#REF!</v>
      </c>
      <c r="BS14" s="3" t="e">
        <f t="shared" si="57"/>
        <v>#REF!</v>
      </c>
      <c r="BT14" s="3" t="e">
        <f t="shared" si="58"/>
        <v>#REF!</v>
      </c>
      <c r="BU14" s="3" t="e">
        <f t="shared" si="59"/>
        <v>#REF!</v>
      </c>
      <c r="BV14" s="33" t="e">
        <f t="shared" si="60"/>
        <v>#REF!</v>
      </c>
      <c r="BW14" s="46" t="e">
        <f t="shared" si="61"/>
        <v>#REF!</v>
      </c>
      <c r="BX14" s="3" t="e">
        <f t="shared" si="62"/>
        <v>#REF!</v>
      </c>
      <c r="BY14" s="47" t="e">
        <f t="shared" si="63"/>
        <v>#REF!</v>
      </c>
      <c r="BZ14" s="47" t="e">
        <f t="shared" si="64"/>
        <v>#REF!</v>
      </c>
      <c r="CA14" s="47" t="e">
        <f t="shared" si="65"/>
        <v>#REF!</v>
      </c>
      <c r="CB14" s="47" t="e">
        <f t="shared" si="66"/>
        <v>#REF!</v>
      </c>
      <c r="CC14" s="47" t="e">
        <f t="shared" si="67"/>
        <v>#REF!</v>
      </c>
      <c r="CD14" s="47" t="e">
        <f t="shared" si="68"/>
        <v>#REF!</v>
      </c>
      <c r="CE14" s="47" t="e">
        <f t="shared" si="69"/>
        <v>#REF!</v>
      </c>
      <c r="CF14" s="46" t="e">
        <f t="shared" si="70"/>
        <v>#REF!</v>
      </c>
      <c r="CG14" s="48" t="e">
        <f t="shared" si="71"/>
        <v>#REF!</v>
      </c>
      <c r="CH14" s="48" t="e">
        <f t="shared" si="72"/>
        <v>#REF!</v>
      </c>
      <c r="CI14" s="48" t="e">
        <f t="shared" si="73"/>
        <v>#REF!</v>
      </c>
      <c r="CJ14" s="48" t="e">
        <f t="shared" si="74"/>
        <v>#REF!</v>
      </c>
      <c r="CK14" s="48" t="e">
        <f t="shared" si="75"/>
        <v>#REF!</v>
      </c>
      <c r="CL14" s="48" t="e">
        <f t="shared" si="76"/>
        <v>#REF!</v>
      </c>
      <c r="CM14" s="48" t="e">
        <f t="shared" si="77"/>
        <v>#REF!</v>
      </c>
      <c r="CN14" s="46" t="e">
        <f t="shared" si="78"/>
        <v>#REF!</v>
      </c>
      <c r="CO14" s="49" t="e">
        <f t="shared" si="79"/>
        <v>#REF!</v>
      </c>
      <c r="CP14" s="49" t="e">
        <f t="shared" si="80"/>
        <v>#REF!</v>
      </c>
      <c r="CQ14" s="49" t="e">
        <f t="shared" si="81"/>
        <v>#REF!</v>
      </c>
      <c r="CR14" s="49" t="e">
        <f t="shared" si="82"/>
        <v>#REF!</v>
      </c>
      <c r="CS14" s="49" t="e">
        <f t="shared" si="83"/>
        <v>#REF!</v>
      </c>
      <c r="CT14" s="49" t="e">
        <f t="shared" si="84"/>
        <v>#REF!</v>
      </c>
      <c r="CU14" s="49" t="e">
        <f t="shared" si="85"/>
        <v>#REF!</v>
      </c>
      <c r="CV14" s="46" t="e">
        <f t="shared" si="86"/>
        <v>#REF!</v>
      </c>
      <c r="CW14" s="50" t="e">
        <f t="shared" si="87"/>
        <v>#REF!</v>
      </c>
      <c r="CX14" s="50" t="e">
        <f t="shared" si="88"/>
        <v>#REF!</v>
      </c>
      <c r="CY14" s="50" t="e">
        <f t="shared" si="89"/>
        <v>#REF!</v>
      </c>
      <c r="CZ14" s="50" t="e">
        <f t="shared" si="90"/>
        <v>#REF!</v>
      </c>
      <c r="DA14" s="50" t="e">
        <f t="shared" si="91"/>
        <v>#REF!</v>
      </c>
      <c r="DB14" s="50" t="e">
        <f t="shared" si="92"/>
        <v>#REF!</v>
      </c>
      <c r="DC14" s="50" t="e">
        <f t="shared" si="93"/>
        <v>#REF!</v>
      </c>
      <c r="DD14" s="46" t="e">
        <f t="shared" si="94"/>
        <v>#REF!</v>
      </c>
      <c r="DE14" s="103" t="e">
        <f>'1б'!#REF!</f>
        <v>#REF!</v>
      </c>
      <c r="DG14" s="1">
        <f t="shared" si="95"/>
        <v>0</v>
      </c>
    </row>
    <row r="15" spans="1:111" x14ac:dyDescent="0.2">
      <c r="A15" s="2" t="e">
        <f>'1б'!#REF!</f>
        <v>#REF!</v>
      </c>
      <c r="B15" s="2" t="e">
        <f>'1б'!#REF!</f>
        <v>#REF!</v>
      </c>
      <c r="C15" s="2" t="e">
        <f>'1б'!#REF!</f>
        <v>#REF!</v>
      </c>
      <c r="D15" s="95" t="e">
        <f t="shared" si="0"/>
        <v>#REF!</v>
      </c>
      <c r="E15" s="94" t="e">
        <f>'1б'!#REF!</f>
        <v>#REF!</v>
      </c>
      <c r="F15" s="94" t="e">
        <f t="shared" si="1"/>
        <v>#REF!</v>
      </c>
      <c r="G15" s="95" t="e">
        <f t="shared" si="2"/>
        <v>#REF!</v>
      </c>
      <c r="H15" s="95" t="e">
        <f t="shared" si="3"/>
        <v>#REF!</v>
      </c>
      <c r="I15" s="95" t="e">
        <f t="shared" si="4"/>
        <v>#REF!</v>
      </c>
      <c r="J15" s="95" t="e">
        <f t="shared" si="5"/>
        <v>#REF!</v>
      </c>
      <c r="K15" s="95" t="e">
        <f t="shared" si="6"/>
        <v>#REF!</v>
      </c>
      <c r="L15" s="94" t="e">
        <f>'1б'!#REF!</f>
        <v>#REF!</v>
      </c>
      <c r="M15" s="94" t="e">
        <f t="shared" si="7"/>
        <v>#REF!</v>
      </c>
      <c r="N15" s="95" t="e">
        <f t="shared" si="8"/>
        <v>#REF!</v>
      </c>
      <c r="O15" s="95" t="e">
        <f t="shared" si="9"/>
        <v>#REF!</v>
      </c>
      <c r="P15" s="95" t="e">
        <f t="shared" si="10"/>
        <v>#REF!</v>
      </c>
      <c r="Q15" s="95" t="e">
        <f t="shared" si="11"/>
        <v>#REF!</v>
      </c>
      <c r="R15" s="95" t="e">
        <f t="shared" si="12"/>
        <v>#REF!</v>
      </c>
      <c r="S15" s="94" t="e">
        <f>'1б'!#REF!</f>
        <v>#REF!</v>
      </c>
      <c r="T15" s="94" t="e">
        <f t="shared" si="13"/>
        <v>#REF!</v>
      </c>
      <c r="U15" s="95" t="e">
        <f t="shared" si="14"/>
        <v>#REF!</v>
      </c>
      <c r="V15" s="95" t="e">
        <f t="shared" si="15"/>
        <v>#REF!</v>
      </c>
      <c r="W15" s="95" t="e">
        <f t="shared" si="16"/>
        <v>#REF!</v>
      </c>
      <c r="X15" s="95" t="e">
        <f t="shared" si="17"/>
        <v>#REF!</v>
      </c>
      <c r="Y15" s="95" t="e">
        <f t="shared" si="18"/>
        <v>#REF!</v>
      </c>
      <c r="Z15" s="94" t="e">
        <f>'1б'!#REF!</f>
        <v>#REF!</v>
      </c>
      <c r="AA15" s="94" t="e">
        <f t="shared" si="19"/>
        <v>#REF!</v>
      </c>
      <c r="AB15" s="95" t="e">
        <f t="shared" si="20"/>
        <v>#REF!</v>
      </c>
      <c r="AC15" s="95" t="e">
        <f t="shared" si="21"/>
        <v>#REF!</v>
      </c>
      <c r="AD15" s="95" t="e">
        <f t="shared" si="22"/>
        <v>#REF!</v>
      </c>
      <c r="AE15" s="95" t="e">
        <f t="shared" si="23"/>
        <v>#REF!</v>
      </c>
      <c r="AF15" s="95" t="e">
        <f t="shared" si="24"/>
        <v>#REF!</v>
      </c>
      <c r="AG15" s="94" t="e">
        <f>'1б'!#REF!</f>
        <v>#REF!</v>
      </c>
      <c r="AH15" s="94" t="e">
        <f t="shared" si="25"/>
        <v>#REF!</v>
      </c>
      <c r="AI15" s="95" t="e">
        <f t="shared" si="26"/>
        <v>#REF!</v>
      </c>
      <c r="AJ15" s="95" t="e">
        <f t="shared" si="27"/>
        <v>#REF!</v>
      </c>
      <c r="AK15" s="95" t="e">
        <f t="shared" si="28"/>
        <v>#REF!</v>
      </c>
      <c r="AL15" s="95" t="e">
        <f t="shared" si="29"/>
        <v>#REF!</v>
      </c>
      <c r="AM15" s="95" t="e">
        <f t="shared" si="30"/>
        <v>#REF!</v>
      </c>
      <c r="AN15" s="94" t="e">
        <f>'1б'!#REF!</f>
        <v>#REF!</v>
      </c>
      <c r="AO15" s="94" t="e">
        <f t="shared" si="31"/>
        <v>#REF!</v>
      </c>
      <c r="AP15" s="95" t="e">
        <f t="shared" si="32"/>
        <v>#REF!</v>
      </c>
      <c r="AQ15" s="95" t="e">
        <f t="shared" si="33"/>
        <v>#REF!</v>
      </c>
      <c r="AR15" s="95" t="e">
        <f t="shared" si="34"/>
        <v>#REF!</v>
      </c>
      <c r="AS15" s="95" t="e">
        <f t="shared" si="35"/>
        <v>#REF!</v>
      </c>
      <c r="AT15" s="95" t="e">
        <f t="shared" si="36"/>
        <v>#REF!</v>
      </c>
      <c r="AU15" s="94" t="e">
        <f>'1б'!#REF!</f>
        <v>#REF!</v>
      </c>
      <c r="AV15" s="94" t="e">
        <f t="shared" si="37"/>
        <v>#REF!</v>
      </c>
      <c r="AW15" s="95" t="e">
        <f t="shared" si="38"/>
        <v>#REF!</v>
      </c>
      <c r="AX15" s="95" t="e">
        <f t="shared" si="39"/>
        <v>#REF!</v>
      </c>
      <c r="AY15" s="95" t="e">
        <f t="shared" si="40"/>
        <v>#REF!</v>
      </c>
      <c r="AZ15" s="95" t="e">
        <f t="shared" si="41"/>
        <v>#REF!</v>
      </c>
      <c r="BA15" s="95" t="e">
        <f t="shared" si="42"/>
        <v>#REF!</v>
      </c>
      <c r="BB15" s="94" t="e">
        <f>'1б'!#REF!</f>
        <v>#REF!</v>
      </c>
      <c r="BC15" s="94" t="e">
        <f t="shared" si="43"/>
        <v>#REF!</v>
      </c>
      <c r="BD15" s="95" t="e">
        <f t="shared" si="44"/>
        <v>#REF!</v>
      </c>
      <c r="BE15" s="95" t="e">
        <f t="shared" si="45"/>
        <v>#REF!</v>
      </c>
      <c r="BF15" s="95" t="e">
        <f t="shared" si="46"/>
        <v>#REF!</v>
      </c>
      <c r="BG15" s="95" t="e">
        <f t="shared" si="47"/>
        <v>#REF!</v>
      </c>
      <c r="BH15" s="95" t="e">
        <f t="shared" si="48"/>
        <v>#REF!</v>
      </c>
      <c r="BI15" s="94" t="e">
        <f>'1б'!#REF!</f>
        <v>#REF!</v>
      </c>
      <c r="BJ15" s="94" t="e">
        <f t="shared" si="49"/>
        <v>#REF!</v>
      </c>
      <c r="BK15" s="95" t="e">
        <f t="shared" si="50"/>
        <v>#REF!</v>
      </c>
      <c r="BL15" s="95" t="e">
        <f t="shared" si="51"/>
        <v>#REF!</v>
      </c>
      <c r="BM15" s="95" t="e">
        <f t="shared" si="52"/>
        <v>#REF!</v>
      </c>
      <c r="BN15" s="95" t="e">
        <f t="shared" si="53"/>
        <v>#REF!</v>
      </c>
      <c r="BO15" s="95" t="e">
        <f t="shared" si="54"/>
        <v>#REF!</v>
      </c>
      <c r="BP15" s="52" t="e">
        <f>'1б'!#REF!</f>
        <v>#REF!</v>
      </c>
      <c r="BQ15" s="53" t="e">
        <f t="shared" si="55"/>
        <v>#REF!</v>
      </c>
      <c r="BR15" s="3" t="e">
        <f t="shared" si="56"/>
        <v>#REF!</v>
      </c>
      <c r="BS15" s="3" t="e">
        <f t="shared" si="57"/>
        <v>#REF!</v>
      </c>
      <c r="BT15" s="3" t="e">
        <f t="shared" si="58"/>
        <v>#REF!</v>
      </c>
      <c r="BU15" s="3" t="e">
        <f t="shared" si="59"/>
        <v>#REF!</v>
      </c>
      <c r="BV15" s="33" t="e">
        <f t="shared" si="60"/>
        <v>#REF!</v>
      </c>
      <c r="BW15" s="46" t="e">
        <f t="shared" si="61"/>
        <v>#REF!</v>
      </c>
      <c r="BX15" s="3" t="e">
        <f t="shared" si="62"/>
        <v>#REF!</v>
      </c>
      <c r="BY15" s="47" t="e">
        <f t="shared" si="63"/>
        <v>#REF!</v>
      </c>
      <c r="BZ15" s="47" t="e">
        <f t="shared" si="64"/>
        <v>#REF!</v>
      </c>
      <c r="CA15" s="47" t="e">
        <f t="shared" si="65"/>
        <v>#REF!</v>
      </c>
      <c r="CB15" s="47" t="e">
        <f t="shared" si="66"/>
        <v>#REF!</v>
      </c>
      <c r="CC15" s="47" t="e">
        <f t="shared" si="67"/>
        <v>#REF!</v>
      </c>
      <c r="CD15" s="47" t="e">
        <f t="shared" si="68"/>
        <v>#REF!</v>
      </c>
      <c r="CE15" s="47" t="e">
        <f t="shared" si="69"/>
        <v>#REF!</v>
      </c>
      <c r="CF15" s="46" t="e">
        <f t="shared" si="70"/>
        <v>#REF!</v>
      </c>
      <c r="CG15" s="48" t="e">
        <f t="shared" si="71"/>
        <v>#REF!</v>
      </c>
      <c r="CH15" s="48" t="e">
        <f t="shared" si="72"/>
        <v>#REF!</v>
      </c>
      <c r="CI15" s="48" t="e">
        <f t="shared" si="73"/>
        <v>#REF!</v>
      </c>
      <c r="CJ15" s="48" t="e">
        <f t="shared" si="74"/>
        <v>#REF!</v>
      </c>
      <c r="CK15" s="48" t="e">
        <f t="shared" si="75"/>
        <v>#REF!</v>
      </c>
      <c r="CL15" s="48" t="e">
        <f t="shared" si="76"/>
        <v>#REF!</v>
      </c>
      <c r="CM15" s="48" t="e">
        <f t="shared" si="77"/>
        <v>#REF!</v>
      </c>
      <c r="CN15" s="46" t="e">
        <f t="shared" si="78"/>
        <v>#REF!</v>
      </c>
      <c r="CO15" s="49" t="e">
        <f t="shared" si="79"/>
        <v>#REF!</v>
      </c>
      <c r="CP15" s="49" t="e">
        <f t="shared" si="80"/>
        <v>#REF!</v>
      </c>
      <c r="CQ15" s="49" t="e">
        <f t="shared" si="81"/>
        <v>#REF!</v>
      </c>
      <c r="CR15" s="49" t="e">
        <f t="shared" si="82"/>
        <v>#REF!</v>
      </c>
      <c r="CS15" s="49" t="e">
        <f t="shared" si="83"/>
        <v>#REF!</v>
      </c>
      <c r="CT15" s="49" t="e">
        <f t="shared" si="84"/>
        <v>#REF!</v>
      </c>
      <c r="CU15" s="49" t="e">
        <f t="shared" si="85"/>
        <v>#REF!</v>
      </c>
      <c r="CV15" s="46" t="e">
        <f t="shared" si="86"/>
        <v>#REF!</v>
      </c>
      <c r="CW15" s="50" t="e">
        <f t="shared" si="87"/>
        <v>#REF!</v>
      </c>
      <c r="CX15" s="50" t="e">
        <f t="shared" si="88"/>
        <v>#REF!</v>
      </c>
      <c r="CY15" s="50" t="e">
        <f t="shared" si="89"/>
        <v>#REF!</v>
      </c>
      <c r="CZ15" s="50" t="e">
        <f t="shared" si="90"/>
        <v>#REF!</v>
      </c>
      <c r="DA15" s="50" t="e">
        <f t="shared" si="91"/>
        <v>#REF!</v>
      </c>
      <c r="DB15" s="50" t="e">
        <f t="shared" si="92"/>
        <v>#REF!</v>
      </c>
      <c r="DC15" s="50" t="e">
        <f t="shared" si="93"/>
        <v>#REF!</v>
      </c>
      <c r="DD15" s="46" t="e">
        <f t="shared" si="94"/>
        <v>#REF!</v>
      </c>
      <c r="DE15" s="103" t="e">
        <f>'1б'!#REF!</f>
        <v>#REF!</v>
      </c>
      <c r="DG15" s="1">
        <f t="shared" si="95"/>
        <v>0</v>
      </c>
    </row>
    <row r="16" spans="1:111" x14ac:dyDescent="0.2">
      <c r="A16" s="2" t="e">
        <f>'1б'!#REF!</f>
        <v>#REF!</v>
      </c>
      <c r="B16" s="2" t="e">
        <f>'1б'!#REF!</f>
        <v>#REF!</v>
      </c>
      <c r="C16" s="2" t="e">
        <f>'1б'!#REF!</f>
        <v>#REF!</v>
      </c>
      <c r="D16" s="95" t="e">
        <f t="shared" si="0"/>
        <v>#REF!</v>
      </c>
      <c r="E16" s="94" t="e">
        <f>'1б'!#REF!</f>
        <v>#REF!</v>
      </c>
      <c r="F16" s="94" t="e">
        <f t="shared" si="1"/>
        <v>#REF!</v>
      </c>
      <c r="G16" s="95" t="e">
        <f t="shared" si="2"/>
        <v>#REF!</v>
      </c>
      <c r="H16" s="95" t="e">
        <f t="shared" si="3"/>
        <v>#REF!</v>
      </c>
      <c r="I16" s="95" t="e">
        <f t="shared" si="4"/>
        <v>#REF!</v>
      </c>
      <c r="J16" s="95" t="e">
        <f t="shared" si="5"/>
        <v>#REF!</v>
      </c>
      <c r="K16" s="95" t="e">
        <f t="shared" si="6"/>
        <v>#REF!</v>
      </c>
      <c r="L16" s="94" t="e">
        <f>'1б'!#REF!</f>
        <v>#REF!</v>
      </c>
      <c r="M16" s="94" t="e">
        <f t="shared" si="7"/>
        <v>#REF!</v>
      </c>
      <c r="N16" s="95" t="e">
        <f t="shared" si="8"/>
        <v>#REF!</v>
      </c>
      <c r="O16" s="95" t="e">
        <f t="shared" si="9"/>
        <v>#REF!</v>
      </c>
      <c r="P16" s="95" t="e">
        <f t="shared" si="10"/>
        <v>#REF!</v>
      </c>
      <c r="Q16" s="95" t="e">
        <f t="shared" si="11"/>
        <v>#REF!</v>
      </c>
      <c r="R16" s="95" t="e">
        <f t="shared" si="12"/>
        <v>#REF!</v>
      </c>
      <c r="S16" s="94" t="e">
        <f>'1б'!#REF!</f>
        <v>#REF!</v>
      </c>
      <c r="T16" s="94" t="e">
        <f t="shared" si="13"/>
        <v>#REF!</v>
      </c>
      <c r="U16" s="95" t="e">
        <f t="shared" si="14"/>
        <v>#REF!</v>
      </c>
      <c r="V16" s="95" t="e">
        <f t="shared" si="15"/>
        <v>#REF!</v>
      </c>
      <c r="W16" s="95" t="e">
        <f t="shared" si="16"/>
        <v>#REF!</v>
      </c>
      <c r="X16" s="95" t="e">
        <f t="shared" si="17"/>
        <v>#REF!</v>
      </c>
      <c r="Y16" s="95" t="e">
        <f t="shared" si="18"/>
        <v>#REF!</v>
      </c>
      <c r="Z16" s="94" t="e">
        <f>'1б'!#REF!</f>
        <v>#REF!</v>
      </c>
      <c r="AA16" s="94" t="e">
        <f t="shared" si="19"/>
        <v>#REF!</v>
      </c>
      <c r="AB16" s="95" t="e">
        <f t="shared" si="20"/>
        <v>#REF!</v>
      </c>
      <c r="AC16" s="95" t="e">
        <f t="shared" si="21"/>
        <v>#REF!</v>
      </c>
      <c r="AD16" s="95" t="e">
        <f t="shared" si="22"/>
        <v>#REF!</v>
      </c>
      <c r="AE16" s="95" t="e">
        <f t="shared" si="23"/>
        <v>#REF!</v>
      </c>
      <c r="AF16" s="95" t="e">
        <f t="shared" si="24"/>
        <v>#REF!</v>
      </c>
      <c r="AG16" s="94" t="e">
        <f>'1б'!#REF!</f>
        <v>#REF!</v>
      </c>
      <c r="AH16" s="94" t="e">
        <f t="shared" si="25"/>
        <v>#REF!</v>
      </c>
      <c r="AI16" s="95" t="e">
        <f t="shared" si="26"/>
        <v>#REF!</v>
      </c>
      <c r="AJ16" s="95" t="e">
        <f t="shared" si="27"/>
        <v>#REF!</v>
      </c>
      <c r="AK16" s="95" t="e">
        <f t="shared" si="28"/>
        <v>#REF!</v>
      </c>
      <c r="AL16" s="95" t="e">
        <f t="shared" si="29"/>
        <v>#REF!</v>
      </c>
      <c r="AM16" s="95" t="e">
        <f t="shared" si="30"/>
        <v>#REF!</v>
      </c>
      <c r="AN16" s="94" t="e">
        <f>'1б'!#REF!</f>
        <v>#REF!</v>
      </c>
      <c r="AO16" s="94" t="e">
        <f t="shared" si="31"/>
        <v>#REF!</v>
      </c>
      <c r="AP16" s="95" t="e">
        <f t="shared" si="32"/>
        <v>#REF!</v>
      </c>
      <c r="AQ16" s="95" t="e">
        <f t="shared" si="33"/>
        <v>#REF!</v>
      </c>
      <c r="AR16" s="95" t="e">
        <f t="shared" si="34"/>
        <v>#REF!</v>
      </c>
      <c r="AS16" s="95" t="e">
        <f t="shared" si="35"/>
        <v>#REF!</v>
      </c>
      <c r="AT16" s="95" t="e">
        <f t="shared" si="36"/>
        <v>#REF!</v>
      </c>
      <c r="AU16" s="94" t="e">
        <f>'1б'!#REF!</f>
        <v>#REF!</v>
      </c>
      <c r="AV16" s="94" t="e">
        <f t="shared" si="37"/>
        <v>#REF!</v>
      </c>
      <c r="AW16" s="95" t="e">
        <f t="shared" si="38"/>
        <v>#REF!</v>
      </c>
      <c r="AX16" s="95" t="e">
        <f t="shared" si="39"/>
        <v>#REF!</v>
      </c>
      <c r="AY16" s="95" t="e">
        <f t="shared" si="40"/>
        <v>#REF!</v>
      </c>
      <c r="AZ16" s="95" t="e">
        <f t="shared" si="41"/>
        <v>#REF!</v>
      </c>
      <c r="BA16" s="95" t="e">
        <f t="shared" si="42"/>
        <v>#REF!</v>
      </c>
      <c r="BB16" s="94" t="e">
        <f>'1б'!#REF!</f>
        <v>#REF!</v>
      </c>
      <c r="BC16" s="94" t="e">
        <f t="shared" si="43"/>
        <v>#REF!</v>
      </c>
      <c r="BD16" s="95" t="e">
        <f t="shared" si="44"/>
        <v>#REF!</v>
      </c>
      <c r="BE16" s="95" t="e">
        <f t="shared" si="45"/>
        <v>#REF!</v>
      </c>
      <c r="BF16" s="95" t="e">
        <f t="shared" si="46"/>
        <v>#REF!</v>
      </c>
      <c r="BG16" s="95" t="e">
        <f t="shared" si="47"/>
        <v>#REF!</v>
      </c>
      <c r="BH16" s="95" t="e">
        <f t="shared" si="48"/>
        <v>#REF!</v>
      </c>
      <c r="BI16" s="94" t="e">
        <f>'1б'!#REF!</f>
        <v>#REF!</v>
      </c>
      <c r="BJ16" s="94" t="e">
        <f t="shared" si="49"/>
        <v>#REF!</v>
      </c>
      <c r="BK16" s="95" t="e">
        <f t="shared" si="50"/>
        <v>#REF!</v>
      </c>
      <c r="BL16" s="95" t="e">
        <f t="shared" si="51"/>
        <v>#REF!</v>
      </c>
      <c r="BM16" s="95" t="e">
        <f t="shared" si="52"/>
        <v>#REF!</v>
      </c>
      <c r="BN16" s="95" t="e">
        <f t="shared" si="53"/>
        <v>#REF!</v>
      </c>
      <c r="BO16" s="95" t="e">
        <f t="shared" si="54"/>
        <v>#REF!</v>
      </c>
      <c r="BP16" s="52" t="e">
        <f>'1б'!#REF!</f>
        <v>#REF!</v>
      </c>
      <c r="BQ16" s="53" t="e">
        <f t="shared" si="55"/>
        <v>#REF!</v>
      </c>
      <c r="BR16" s="3" t="e">
        <f t="shared" si="56"/>
        <v>#REF!</v>
      </c>
      <c r="BS16" s="3" t="e">
        <f t="shared" si="57"/>
        <v>#REF!</v>
      </c>
      <c r="BT16" s="3" t="e">
        <f t="shared" si="58"/>
        <v>#REF!</v>
      </c>
      <c r="BU16" s="3" t="e">
        <f t="shared" si="59"/>
        <v>#REF!</v>
      </c>
      <c r="BV16" s="33" t="e">
        <f t="shared" si="60"/>
        <v>#REF!</v>
      </c>
      <c r="BW16" s="46" t="e">
        <f t="shared" si="61"/>
        <v>#REF!</v>
      </c>
      <c r="BX16" s="3" t="e">
        <f t="shared" si="62"/>
        <v>#REF!</v>
      </c>
      <c r="BY16" s="47" t="e">
        <f t="shared" si="63"/>
        <v>#REF!</v>
      </c>
      <c r="BZ16" s="47" t="e">
        <f t="shared" si="64"/>
        <v>#REF!</v>
      </c>
      <c r="CA16" s="47" t="e">
        <f t="shared" si="65"/>
        <v>#REF!</v>
      </c>
      <c r="CB16" s="47" t="e">
        <f t="shared" si="66"/>
        <v>#REF!</v>
      </c>
      <c r="CC16" s="47" t="e">
        <f t="shared" si="67"/>
        <v>#REF!</v>
      </c>
      <c r="CD16" s="47" t="e">
        <f t="shared" si="68"/>
        <v>#REF!</v>
      </c>
      <c r="CE16" s="47" t="e">
        <f t="shared" si="69"/>
        <v>#REF!</v>
      </c>
      <c r="CF16" s="46" t="e">
        <f t="shared" si="70"/>
        <v>#REF!</v>
      </c>
      <c r="CG16" s="48" t="e">
        <f t="shared" si="71"/>
        <v>#REF!</v>
      </c>
      <c r="CH16" s="48" t="e">
        <f t="shared" si="72"/>
        <v>#REF!</v>
      </c>
      <c r="CI16" s="48" t="e">
        <f t="shared" si="73"/>
        <v>#REF!</v>
      </c>
      <c r="CJ16" s="48" t="e">
        <f t="shared" si="74"/>
        <v>#REF!</v>
      </c>
      <c r="CK16" s="48" t="e">
        <f t="shared" si="75"/>
        <v>#REF!</v>
      </c>
      <c r="CL16" s="48" t="e">
        <f t="shared" si="76"/>
        <v>#REF!</v>
      </c>
      <c r="CM16" s="48" t="e">
        <f t="shared" si="77"/>
        <v>#REF!</v>
      </c>
      <c r="CN16" s="46" t="e">
        <f t="shared" si="78"/>
        <v>#REF!</v>
      </c>
      <c r="CO16" s="49" t="e">
        <f t="shared" si="79"/>
        <v>#REF!</v>
      </c>
      <c r="CP16" s="49" t="e">
        <f t="shared" si="80"/>
        <v>#REF!</v>
      </c>
      <c r="CQ16" s="49" t="e">
        <f t="shared" si="81"/>
        <v>#REF!</v>
      </c>
      <c r="CR16" s="49" t="e">
        <f t="shared" si="82"/>
        <v>#REF!</v>
      </c>
      <c r="CS16" s="49" t="e">
        <f t="shared" si="83"/>
        <v>#REF!</v>
      </c>
      <c r="CT16" s="49" t="e">
        <f t="shared" si="84"/>
        <v>#REF!</v>
      </c>
      <c r="CU16" s="49" t="e">
        <f t="shared" si="85"/>
        <v>#REF!</v>
      </c>
      <c r="CV16" s="46" t="e">
        <f t="shared" si="86"/>
        <v>#REF!</v>
      </c>
      <c r="CW16" s="50" t="e">
        <f t="shared" si="87"/>
        <v>#REF!</v>
      </c>
      <c r="CX16" s="50" t="e">
        <f t="shared" si="88"/>
        <v>#REF!</v>
      </c>
      <c r="CY16" s="50" t="e">
        <f t="shared" si="89"/>
        <v>#REF!</v>
      </c>
      <c r="CZ16" s="50" t="e">
        <f t="shared" si="90"/>
        <v>#REF!</v>
      </c>
      <c r="DA16" s="50" t="e">
        <f t="shared" si="91"/>
        <v>#REF!</v>
      </c>
      <c r="DB16" s="50" t="e">
        <f t="shared" si="92"/>
        <v>#REF!</v>
      </c>
      <c r="DC16" s="50" t="e">
        <f t="shared" si="93"/>
        <v>#REF!</v>
      </c>
      <c r="DD16" s="46" t="e">
        <f t="shared" si="94"/>
        <v>#REF!</v>
      </c>
      <c r="DE16" s="103" t="e">
        <f>'1б'!#REF!</f>
        <v>#REF!</v>
      </c>
      <c r="DG16" s="1">
        <f t="shared" si="95"/>
        <v>0</v>
      </c>
    </row>
    <row r="17" spans="1:111" x14ac:dyDescent="0.2">
      <c r="A17" s="2" t="e">
        <f>'1б'!#REF!</f>
        <v>#REF!</v>
      </c>
      <c r="B17" s="2" t="e">
        <f>'1б'!#REF!</f>
        <v>#REF!</v>
      </c>
      <c r="C17" s="2" t="e">
        <f>'1б'!#REF!</f>
        <v>#REF!</v>
      </c>
      <c r="D17" s="95" t="e">
        <f t="shared" si="0"/>
        <v>#REF!</v>
      </c>
      <c r="E17" s="94" t="e">
        <f>'1б'!#REF!</f>
        <v>#REF!</v>
      </c>
      <c r="F17" s="94" t="e">
        <f t="shared" si="1"/>
        <v>#REF!</v>
      </c>
      <c r="G17" s="95" t="e">
        <f t="shared" si="2"/>
        <v>#REF!</v>
      </c>
      <c r="H17" s="95" t="e">
        <f t="shared" si="3"/>
        <v>#REF!</v>
      </c>
      <c r="I17" s="95" t="e">
        <f t="shared" si="4"/>
        <v>#REF!</v>
      </c>
      <c r="J17" s="95" t="e">
        <f t="shared" si="5"/>
        <v>#REF!</v>
      </c>
      <c r="K17" s="95" t="e">
        <f t="shared" si="6"/>
        <v>#REF!</v>
      </c>
      <c r="L17" s="94" t="e">
        <f>'1б'!#REF!</f>
        <v>#REF!</v>
      </c>
      <c r="M17" s="94" t="e">
        <f t="shared" si="7"/>
        <v>#REF!</v>
      </c>
      <c r="N17" s="95" t="e">
        <f t="shared" si="8"/>
        <v>#REF!</v>
      </c>
      <c r="O17" s="95" t="e">
        <f t="shared" si="9"/>
        <v>#REF!</v>
      </c>
      <c r="P17" s="95" t="e">
        <f t="shared" si="10"/>
        <v>#REF!</v>
      </c>
      <c r="Q17" s="95" t="e">
        <f t="shared" si="11"/>
        <v>#REF!</v>
      </c>
      <c r="R17" s="95" t="e">
        <f t="shared" si="12"/>
        <v>#REF!</v>
      </c>
      <c r="S17" s="94" t="e">
        <f>'1б'!#REF!</f>
        <v>#REF!</v>
      </c>
      <c r="T17" s="94" t="e">
        <f t="shared" si="13"/>
        <v>#REF!</v>
      </c>
      <c r="U17" s="95" t="e">
        <f t="shared" si="14"/>
        <v>#REF!</v>
      </c>
      <c r="V17" s="95" t="e">
        <f t="shared" si="15"/>
        <v>#REF!</v>
      </c>
      <c r="W17" s="95" t="e">
        <f t="shared" si="16"/>
        <v>#REF!</v>
      </c>
      <c r="X17" s="95" t="e">
        <f t="shared" si="17"/>
        <v>#REF!</v>
      </c>
      <c r="Y17" s="95" t="e">
        <f t="shared" si="18"/>
        <v>#REF!</v>
      </c>
      <c r="Z17" s="94" t="e">
        <f>'1б'!#REF!</f>
        <v>#REF!</v>
      </c>
      <c r="AA17" s="94" t="e">
        <f t="shared" si="19"/>
        <v>#REF!</v>
      </c>
      <c r="AB17" s="95" t="e">
        <f t="shared" si="20"/>
        <v>#REF!</v>
      </c>
      <c r="AC17" s="95" t="e">
        <f t="shared" si="21"/>
        <v>#REF!</v>
      </c>
      <c r="AD17" s="95" t="e">
        <f t="shared" si="22"/>
        <v>#REF!</v>
      </c>
      <c r="AE17" s="95" t="e">
        <f t="shared" si="23"/>
        <v>#REF!</v>
      </c>
      <c r="AF17" s="95" t="e">
        <f t="shared" si="24"/>
        <v>#REF!</v>
      </c>
      <c r="AG17" s="94" t="e">
        <f>'1б'!#REF!</f>
        <v>#REF!</v>
      </c>
      <c r="AH17" s="94" t="e">
        <f t="shared" si="25"/>
        <v>#REF!</v>
      </c>
      <c r="AI17" s="95" t="e">
        <f t="shared" si="26"/>
        <v>#REF!</v>
      </c>
      <c r="AJ17" s="95" t="e">
        <f t="shared" si="27"/>
        <v>#REF!</v>
      </c>
      <c r="AK17" s="95" t="e">
        <f t="shared" si="28"/>
        <v>#REF!</v>
      </c>
      <c r="AL17" s="95" t="e">
        <f t="shared" si="29"/>
        <v>#REF!</v>
      </c>
      <c r="AM17" s="95" t="e">
        <f t="shared" si="30"/>
        <v>#REF!</v>
      </c>
      <c r="AN17" s="94" t="e">
        <f>'1б'!#REF!</f>
        <v>#REF!</v>
      </c>
      <c r="AO17" s="94" t="e">
        <f t="shared" si="31"/>
        <v>#REF!</v>
      </c>
      <c r="AP17" s="95" t="e">
        <f t="shared" si="32"/>
        <v>#REF!</v>
      </c>
      <c r="AQ17" s="95" t="e">
        <f t="shared" si="33"/>
        <v>#REF!</v>
      </c>
      <c r="AR17" s="95" t="e">
        <f t="shared" si="34"/>
        <v>#REF!</v>
      </c>
      <c r="AS17" s="95" t="e">
        <f t="shared" si="35"/>
        <v>#REF!</v>
      </c>
      <c r="AT17" s="95" t="e">
        <f t="shared" si="36"/>
        <v>#REF!</v>
      </c>
      <c r="AU17" s="94" t="e">
        <f>'1б'!#REF!</f>
        <v>#REF!</v>
      </c>
      <c r="AV17" s="94" t="e">
        <f t="shared" si="37"/>
        <v>#REF!</v>
      </c>
      <c r="AW17" s="95" t="e">
        <f t="shared" si="38"/>
        <v>#REF!</v>
      </c>
      <c r="AX17" s="95" t="e">
        <f t="shared" si="39"/>
        <v>#REF!</v>
      </c>
      <c r="AY17" s="95" t="e">
        <f t="shared" si="40"/>
        <v>#REF!</v>
      </c>
      <c r="AZ17" s="95" t="e">
        <f t="shared" si="41"/>
        <v>#REF!</v>
      </c>
      <c r="BA17" s="95" t="e">
        <f t="shared" si="42"/>
        <v>#REF!</v>
      </c>
      <c r="BB17" s="94" t="e">
        <f>'1б'!#REF!</f>
        <v>#REF!</v>
      </c>
      <c r="BC17" s="94" t="e">
        <f t="shared" si="43"/>
        <v>#REF!</v>
      </c>
      <c r="BD17" s="95" t="e">
        <f t="shared" si="44"/>
        <v>#REF!</v>
      </c>
      <c r="BE17" s="95" t="e">
        <f t="shared" si="45"/>
        <v>#REF!</v>
      </c>
      <c r="BF17" s="95" t="e">
        <f t="shared" si="46"/>
        <v>#REF!</v>
      </c>
      <c r="BG17" s="95" t="e">
        <f t="shared" si="47"/>
        <v>#REF!</v>
      </c>
      <c r="BH17" s="95" t="e">
        <f t="shared" si="48"/>
        <v>#REF!</v>
      </c>
      <c r="BI17" s="94" t="e">
        <f>'1б'!#REF!</f>
        <v>#REF!</v>
      </c>
      <c r="BJ17" s="94" t="e">
        <f t="shared" si="49"/>
        <v>#REF!</v>
      </c>
      <c r="BK17" s="95" t="e">
        <f t="shared" si="50"/>
        <v>#REF!</v>
      </c>
      <c r="BL17" s="95" t="e">
        <f t="shared" si="51"/>
        <v>#REF!</v>
      </c>
      <c r="BM17" s="95" t="e">
        <f t="shared" si="52"/>
        <v>#REF!</v>
      </c>
      <c r="BN17" s="95" t="e">
        <f t="shared" si="53"/>
        <v>#REF!</v>
      </c>
      <c r="BO17" s="95" t="e">
        <f t="shared" si="54"/>
        <v>#REF!</v>
      </c>
      <c r="BP17" s="52" t="e">
        <f>'1б'!#REF!</f>
        <v>#REF!</v>
      </c>
      <c r="BQ17" s="53" t="e">
        <f t="shared" si="55"/>
        <v>#REF!</v>
      </c>
      <c r="BR17" s="3" t="e">
        <f t="shared" si="56"/>
        <v>#REF!</v>
      </c>
      <c r="BS17" s="3" t="e">
        <f t="shared" si="57"/>
        <v>#REF!</v>
      </c>
      <c r="BT17" s="3" t="e">
        <f t="shared" si="58"/>
        <v>#REF!</v>
      </c>
      <c r="BU17" s="3" t="e">
        <f t="shared" si="59"/>
        <v>#REF!</v>
      </c>
      <c r="BV17" s="33" t="e">
        <f t="shared" si="60"/>
        <v>#REF!</v>
      </c>
      <c r="BW17" s="46" t="e">
        <f t="shared" si="61"/>
        <v>#REF!</v>
      </c>
      <c r="BX17" s="3" t="e">
        <f t="shared" si="62"/>
        <v>#REF!</v>
      </c>
      <c r="BY17" s="47" t="e">
        <f t="shared" si="63"/>
        <v>#REF!</v>
      </c>
      <c r="BZ17" s="47" t="e">
        <f t="shared" si="64"/>
        <v>#REF!</v>
      </c>
      <c r="CA17" s="47" t="e">
        <f t="shared" si="65"/>
        <v>#REF!</v>
      </c>
      <c r="CB17" s="47" t="e">
        <f t="shared" si="66"/>
        <v>#REF!</v>
      </c>
      <c r="CC17" s="47" t="e">
        <f t="shared" si="67"/>
        <v>#REF!</v>
      </c>
      <c r="CD17" s="47" t="e">
        <f t="shared" si="68"/>
        <v>#REF!</v>
      </c>
      <c r="CE17" s="47" t="e">
        <f t="shared" si="69"/>
        <v>#REF!</v>
      </c>
      <c r="CF17" s="46" t="e">
        <f t="shared" si="70"/>
        <v>#REF!</v>
      </c>
      <c r="CG17" s="48" t="e">
        <f t="shared" si="71"/>
        <v>#REF!</v>
      </c>
      <c r="CH17" s="48" t="e">
        <f t="shared" si="72"/>
        <v>#REF!</v>
      </c>
      <c r="CI17" s="48" t="e">
        <f t="shared" si="73"/>
        <v>#REF!</v>
      </c>
      <c r="CJ17" s="48" t="e">
        <f t="shared" si="74"/>
        <v>#REF!</v>
      </c>
      <c r="CK17" s="48" t="e">
        <f t="shared" si="75"/>
        <v>#REF!</v>
      </c>
      <c r="CL17" s="48" t="e">
        <f t="shared" si="76"/>
        <v>#REF!</v>
      </c>
      <c r="CM17" s="48" t="e">
        <f t="shared" si="77"/>
        <v>#REF!</v>
      </c>
      <c r="CN17" s="46" t="e">
        <f t="shared" si="78"/>
        <v>#REF!</v>
      </c>
      <c r="CO17" s="49" t="e">
        <f t="shared" si="79"/>
        <v>#REF!</v>
      </c>
      <c r="CP17" s="49" t="e">
        <f t="shared" si="80"/>
        <v>#REF!</v>
      </c>
      <c r="CQ17" s="49" t="e">
        <f t="shared" si="81"/>
        <v>#REF!</v>
      </c>
      <c r="CR17" s="49" t="e">
        <f t="shared" si="82"/>
        <v>#REF!</v>
      </c>
      <c r="CS17" s="49" t="e">
        <f t="shared" si="83"/>
        <v>#REF!</v>
      </c>
      <c r="CT17" s="49" t="e">
        <f t="shared" si="84"/>
        <v>#REF!</v>
      </c>
      <c r="CU17" s="49" t="e">
        <f t="shared" si="85"/>
        <v>#REF!</v>
      </c>
      <c r="CV17" s="46" t="e">
        <f t="shared" si="86"/>
        <v>#REF!</v>
      </c>
      <c r="CW17" s="50" t="e">
        <f t="shared" si="87"/>
        <v>#REF!</v>
      </c>
      <c r="CX17" s="50" t="e">
        <f t="shared" si="88"/>
        <v>#REF!</v>
      </c>
      <c r="CY17" s="50" t="e">
        <f t="shared" si="89"/>
        <v>#REF!</v>
      </c>
      <c r="CZ17" s="50" t="e">
        <f t="shared" si="90"/>
        <v>#REF!</v>
      </c>
      <c r="DA17" s="50" t="e">
        <f t="shared" si="91"/>
        <v>#REF!</v>
      </c>
      <c r="DB17" s="50" t="e">
        <f t="shared" si="92"/>
        <v>#REF!</v>
      </c>
      <c r="DC17" s="50" t="e">
        <f t="shared" si="93"/>
        <v>#REF!</v>
      </c>
      <c r="DD17" s="46" t="e">
        <f t="shared" si="94"/>
        <v>#REF!</v>
      </c>
      <c r="DE17" s="103" t="e">
        <f>'1б'!#REF!</f>
        <v>#REF!</v>
      </c>
      <c r="DG17" s="1">
        <f t="shared" si="95"/>
        <v>0</v>
      </c>
    </row>
    <row r="18" spans="1:111" x14ac:dyDescent="0.2">
      <c r="A18" s="2" t="e">
        <f>'1б'!#REF!</f>
        <v>#REF!</v>
      </c>
      <c r="B18" s="2" t="e">
        <f>'1б'!#REF!</f>
        <v>#REF!</v>
      </c>
      <c r="C18" s="2" t="e">
        <f>'1б'!#REF!</f>
        <v>#REF!</v>
      </c>
      <c r="D18" s="95" t="e">
        <f t="shared" si="0"/>
        <v>#REF!</v>
      </c>
      <c r="E18" s="94" t="e">
        <f>'1б'!#REF!</f>
        <v>#REF!</v>
      </c>
      <c r="F18" s="94" t="e">
        <f t="shared" si="1"/>
        <v>#REF!</v>
      </c>
      <c r="G18" s="95" t="e">
        <f t="shared" si="2"/>
        <v>#REF!</v>
      </c>
      <c r="H18" s="95" t="e">
        <f t="shared" si="3"/>
        <v>#REF!</v>
      </c>
      <c r="I18" s="95" t="e">
        <f t="shared" si="4"/>
        <v>#REF!</v>
      </c>
      <c r="J18" s="95" t="e">
        <f t="shared" si="5"/>
        <v>#REF!</v>
      </c>
      <c r="K18" s="95" t="e">
        <f t="shared" si="6"/>
        <v>#REF!</v>
      </c>
      <c r="L18" s="94" t="e">
        <f>'1б'!#REF!</f>
        <v>#REF!</v>
      </c>
      <c r="M18" s="94" t="e">
        <f t="shared" si="7"/>
        <v>#REF!</v>
      </c>
      <c r="N18" s="95" t="e">
        <f t="shared" si="8"/>
        <v>#REF!</v>
      </c>
      <c r="O18" s="95" t="e">
        <f t="shared" si="9"/>
        <v>#REF!</v>
      </c>
      <c r="P18" s="95" t="e">
        <f t="shared" si="10"/>
        <v>#REF!</v>
      </c>
      <c r="Q18" s="95" t="e">
        <f t="shared" si="11"/>
        <v>#REF!</v>
      </c>
      <c r="R18" s="95" t="e">
        <f t="shared" si="12"/>
        <v>#REF!</v>
      </c>
      <c r="S18" s="94" t="e">
        <f>'1б'!#REF!</f>
        <v>#REF!</v>
      </c>
      <c r="T18" s="94" t="e">
        <f t="shared" si="13"/>
        <v>#REF!</v>
      </c>
      <c r="U18" s="95" t="e">
        <f t="shared" si="14"/>
        <v>#REF!</v>
      </c>
      <c r="V18" s="95" t="e">
        <f t="shared" si="15"/>
        <v>#REF!</v>
      </c>
      <c r="W18" s="95" t="e">
        <f t="shared" si="16"/>
        <v>#REF!</v>
      </c>
      <c r="X18" s="95" t="e">
        <f t="shared" si="17"/>
        <v>#REF!</v>
      </c>
      <c r="Y18" s="95" t="e">
        <f t="shared" si="18"/>
        <v>#REF!</v>
      </c>
      <c r="Z18" s="94" t="e">
        <f>'1б'!#REF!</f>
        <v>#REF!</v>
      </c>
      <c r="AA18" s="94" t="e">
        <f t="shared" si="19"/>
        <v>#REF!</v>
      </c>
      <c r="AB18" s="95" t="e">
        <f t="shared" si="20"/>
        <v>#REF!</v>
      </c>
      <c r="AC18" s="95" t="e">
        <f t="shared" si="21"/>
        <v>#REF!</v>
      </c>
      <c r="AD18" s="95" t="e">
        <f t="shared" si="22"/>
        <v>#REF!</v>
      </c>
      <c r="AE18" s="95" t="e">
        <f t="shared" si="23"/>
        <v>#REF!</v>
      </c>
      <c r="AF18" s="95" t="e">
        <f t="shared" si="24"/>
        <v>#REF!</v>
      </c>
      <c r="AG18" s="94" t="e">
        <f>'1б'!#REF!</f>
        <v>#REF!</v>
      </c>
      <c r="AH18" s="94" t="e">
        <f t="shared" si="25"/>
        <v>#REF!</v>
      </c>
      <c r="AI18" s="95" t="e">
        <f t="shared" si="26"/>
        <v>#REF!</v>
      </c>
      <c r="AJ18" s="95" t="e">
        <f t="shared" si="27"/>
        <v>#REF!</v>
      </c>
      <c r="AK18" s="95" t="e">
        <f t="shared" si="28"/>
        <v>#REF!</v>
      </c>
      <c r="AL18" s="95" t="e">
        <f t="shared" si="29"/>
        <v>#REF!</v>
      </c>
      <c r="AM18" s="95" t="e">
        <f t="shared" si="30"/>
        <v>#REF!</v>
      </c>
      <c r="AN18" s="94" t="e">
        <f>'1б'!#REF!</f>
        <v>#REF!</v>
      </c>
      <c r="AO18" s="94" t="e">
        <f t="shared" si="31"/>
        <v>#REF!</v>
      </c>
      <c r="AP18" s="95" t="e">
        <f t="shared" si="32"/>
        <v>#REF!</v>
      </c>
      <c r="AQ18" s="95" t="e">
        <f t="shared" si="33"/>
        <v>#REF!</v>
      </c>
      <c r="AR18" s="95" t="e">
        <f t="shared" si="34"/>
        <v>#REF!</v>
      </c>
      <c r="AS18" s="95" t="e">
        <f t="shared" si="35"/>
        <v>#REF!</v>
      </c>
      <c r="AT18" s="95" t="e">
        <f t="shared" si="36"/>
        <v>#REF!</v>
      </c>
      <c r="AU18" s="94" t="e">
        <f>'1б'!#REF!</f>
        <v>#REF!</v>
      </c>
      <c r="AV18" s="94" t="e">
        <f t="shared" si="37"/>
        <v>#REF!</v>
      </c>
      <c r="AW18" s="95" t="e">
        <f t="shared" si="38"/>
        <v>#REF!</v>
      </c>
      <c r="AX18" s="95" t="e">
        <f t="shared" si="39"/>
        <v>#REF!</v>
      </c>
      <c r="AY18" s="95" t="e">
        <f t="shared" si="40"/>
        <v>#REF!</v>
      </c>
      <c r="AZ18" s="95" t="e">
        <f t="shared" si="41"/>
        <v>#REF!</v>
      </c>
      <c r="BA18" s="95" t="e">
        <f t="shared" si="42"/>
        <v>#REF!</v>
      </c>
      <c r="BB18" s="94" t="e">
        <f>'1б'!#REF!</f>
        <v>#REF!</v>
      </c>
      <c r="BC18" s="94" t="e">
        <f t="shared" si="43"/>
        <v>#REF!</v>
      </c>
      <c r="BD18" s="95" t="e">
        <f t="shared" si="44"/>
        <v>#REF!</v>
      </c>
      <c r="BE18" s="95" t="e">
        <f t="shared" si="45"/>
        <v>#REF!</v>
      </c>
      <c r="BF18" s="95" t="e">
        <f t="shared" si="46"/>
        <v>#REF!</v>
      </c>
      <c r="BG18" s="95" t="e">
        <f t="shared" si="47"/>
        <v>#REF!</v>
      </c>
      <c r="BH18" s="95" t="e">
        <f t="shared" si="48"/>
        <v>#REF!</v>
      </c>
      <c r="BI18" s="94" t="e">
        <f>'1б'!#REF!</f>
        <v>#REF!</v>
      </c>
      <c r="BJ18" s="94" t="e">
        <f t="shared" si="49"/>
        <v>#REF!</v>
      </c>
      <c r="BK18" s="95" t="e">
        <f t="shared" si="50"/>
        <v>#REF!</v>
      </c>
      <c r="BL18" s="95" t="e">
        <f t="shared" si="51"/>
        <v>#REF!</v>
      </c>
      <c r="BM18" s="95" t="e">
        <f t="shared" si="52"/>
        <v>#REF!</v>
      </c>
      <c r="BN18" s="95" t="e">
        <f t="shared" si="53"/>
        <v>#REF!</v>
      </c>
      <c r="BO18" s="95" t="e">
        <f t="shared" si="54"/>
        <v>#REF!</v>
      </c>
      <c r="BP18" s="52" t="e">
        <f>'1б'!#REF!</f>
        <v>#REF!</v>
      </c>
      <c r="BQ18" s="53" t="e">
        <f t="shared" si="55"/>
        <v>#REF!</v>
      </c>
      <c r="BR18" s="3" t="e">
        <f t="shared" si="56"/>
        <v>#REF!</v>
      </c>
      <c r="BS18" s="3" t="e">
        <f t="shared" si="57"/>
        <v>#REF!</v>
      </c>
      <c r="BT18" s="3" t="e">
        <f t="shared" si="58"/>
        <v>#REF!</v>
      </c>
      <c r="BU18" s="3" t="e">
        <f t="shared" si="59"/>
        <v>#REF!</v>
      </c>
      <c r="BV18" s="33" t="e">
        <f t="shared" si="60"/>
        <v>#REF!</v>
      </c>
      <c r="BW18" s="46" t="e">
        <f t="shared" si="61"/>
        <v>#REF!</v>
      </c>
      <c r="BX18" s="3" t="e">
        <f t="shared" si="62"/>
        <v>#REF!</v>
      </c>
      <c r="BY18" s="47" t="e">
        <f t="shared" si="63"/>
        <v>#REF!</v>
      </c>
      <c r="BZ18" s="47" t="e">
        <f t="shared" si="64"/>
        <v>#REF!</v>
      </c>
      <c r="CA18" s="47" t="e">
        <f t="shared" si="65"/>
        <v>#REF!</v>
      </c>
      <c r="CB18" s="47" t="e">
        <f t="shared" si="66"/>
        <v>#REF!</v>
      </c>
      <c r="CC18" s="47" t="e">
        <f t="shared" si="67"/>
        <v>#REF!</v>
      </c>
      <c r="CD18" s="47" t="e">
        <f t="shared" si="68"/>
        <v>#REF!</v>
      </c>
      <c r="CE18" s="47" t="e">
        <f t="shared" si="69"/>
        <v>#REF!</v>
      </c>
      <c r="CF18" s="46" t="e">
        <f t="shared" si="70"/>
        <v>#REF!</v>
      </c>
      <c r="CG18" s="48" t="e">
        <f t="shared" si="71"/>
        <v>#REF!</v>
      </c>
      <c r="CH18" s="48" t="e">
        <f t="shared" si="72"/>
        <v>#REF!</v>
      </c>
      <c r="CI18" s="48" t="e">
        <f t="shared" si="73"/>
        <v>#REF!</v>
      </c>
      <c r="CJ18" s="48" t="e">
        <f t="shared" si="74"/>
        <v>#REF!</v>
      </c>
      <c r="CK18" s="48" t="e">
        <f t="shared" si="75"/>
        <v>#REF!</v>
      </c>
      <c r="CL18" s="48" t="e">
        <f t="shared" si="76"/>
        <v>#REF!</v>
      </c>
      <c r="CM18" s="48" t="e">
        <f t="shared" si="77"/>
        <v>#REF!</v>
      </c>
      <c r="CN18" s="46" t="e">
        <f t="shared" si="78"/>
        <v>#REF!</v>
      </c>
      <c r="CO18" s="49" t="e">
        <f t="shared" si="79"/>
        <v>#REF!</v>
      </c>
      <c r="CP18" s="49" t="e">
        <f t="shared" si="80"/>
        <v>#REF!</v>
      </c>
      <c r="CQ18" s="49" t="e">
        <f t="shared" si="81"/>
        <v>#REF!</v>
      </c>
      <c r="CR18" s="49" t="e">
        <f t="shared" si="82"/>
        <v>#REF!</v>
      </c>
      <c r="CS18" s="49" t="e">
        <f t="shared" si="83"/>
        <v>#REF!</v>
      </c>
      <c r="CT18" s="49" t="e">
        <f t="shared" si="84"/>
        <v>#REF!</v>
      </c>
      <c r="CU18" s="49" t="e">
        <f t="shared" si="85"/>
        <v>#REF!</v>
      </c>
      <c r="CV18" s="46" t="e">
        <f t="shared" si="86"/>
        <v>#REF!</v>
      </c>
      <c r="CW18" s="50" t="e">
        <f t="shared" si="87"/>
        <v>#REF!</v>
      </c>
      <c r="CX18" s="50" t="e">
        <f t="shared" si="88"/>
        <v>#REF!</v>
      </c>
      <c r="CY18" s="50" t="e">
        <f t="shared" si="89"/>
        <v>#REF!</v>
      </c>
      <c r="CZ18" s="50" t="e">
        <f t="shared" si="90"/>
        <v>#REF!</v>
      </c>
      <c r="DA18" s="50" t="e">
        <f t="shared" si="91"/>
        <v>#REF!</v>
      </c>
      <c r="DB18" s="50" t="e">
        <f t="shared" si="92"/>
        <v>#REF!</v>
      </c>
      <c r="DC18" s="50" t="e">
        <f t="shared" si="93"/>
        <v>#REF!</v>
      </c>
      <c r="DD18" s="46" t="e">
        <f t="shared" si="94"/>
        <v>#REF!</v>
      </c>
      <c r="DE18" s="103" t="e">
        <f>'1б'!#REF!</f>
        <v>#REF!</v>
      </c>
      <c r="DG18" s="1">
        <f t="shared" si="95"/>
        <v>0</v>
      </c>
    </row>
    <row r="19" spans="1:111" x14ac:dyDescent="0.2">
      <c r="A19" s="2" t="e">
        <f>'1б'!#REF!</f>
        <v>#REF!</v>
      </c>
      <c r="B19" s="2" t="e">
        <f>'1б'!#REF!</f>
        <v>#REF!</v>
      </c>
      <c r="C19" s="2" t="e">
        <f>'1б'!#REF!</f>
        <v>#REF!</v>
      </c>
      <c r="D19" s="95" t="e">
        <f t="shared" si="0"/>
        <v>#REF!</v>
      </c>
      <c r="E19" s="94" t="e">
        <f>'1б'!#REF!</f>
        <v>#REF!</v>
      </c>
      <c r="F19" s="94" t="e">
        <f t="shared" si="1"/>
        <v>#REF!</v>
      </c>
      <c r="G19" s="95" t="e">
        <f t="shared" si="2"/>
        <v>#REF!</v>
      </c>
      <c r="H19" s="95" t="e">
        <f t="shared" si="3"/>
        <v>#REF!</v>
      </c>
      <c r="I19" s="95" t="e">
        <f t="shared" si="4"/>
        <v>#REF!</v>
      </c>
      <c r="J19" s="95" t="e">
        <f t="shared" si="5"/>
        <v>#REF!</v>
      </c>
      <c r="K19" s="95" t="e">
        <f t="shared" si="6"/>
        <v>#REF!</v>
      </c>
      <c r="L19" s="94" t="e">
        <f>'1б'!#REF!</f>
        <v>#REF!</v>
      </c>
      <c r="M19" s="94" t="e">
        <f t="shared" si="7"/>
        <v>#REF!</v>
      </c>
      <c r="N19" s="95" t="e">
        <f t="shared" si="8"/>
        <v>#REF!</v>
      </c>
      <c r="O19" s="95" t="e">
        <f t="shared" si="9"/>
        <v>#REF!</v>
      </c>
      <c r="P19" s="95" t="e">
        <f t="shared" si="10"/>
        <v>#REF!</v>
      </c>
      <c r="Q19" s="95" t="e">
        <f t="shared" si="11"/>
        <v>#REF!</v>
      </c>
      <c r="R19" s="95" t="e">
        <f t="shared" si="12"/>
        <v>#REF!</v>
      </c>
      <c r="S19" s="94" t="e">
        <f>'1б'!#REF!</f>
        <v>#REF!</v>
      </c>
      <c r="T19" s="94" t="e">
        <f t="shared" si="13"/>
        <v>#REF!</v>
      </c>
      <c r="U19" s="95" t="e">
        <f t="shared" si="14"/>
        <v>#REF!</v>
      </c>
      <c r="V19" s="95" t="e">
        <f t="shared" si="15"/>
        <v>#REF!</v>
      </c>
      <c r="W19" s="95" t="e">
        <f t="shared" si="16"/>
        <v>#REF!</v>
      </c>
      <c r="X19" s="95" t="e">
        <f t="shared" si="17"/>
        <v>#REF!</v>
      </c>
      <c r="Y19" s="95" t="e">
        <f t="shared" si="18"/>
        <v>#REF!</v>
      </c>
      <c r="Z19" s="94" t="e">
        <f>'1б'!#REF!</f>
        <v>#REF!</v>
      </c>
      <c r="AA19" s="94" t="e">
        <f t="shared" si="19"/>
        <v>#REF!</v>
      </c>
      <c r="AB19" s="95" t="e">
        <f t="shared" si="20"/>
        <v>#REF!</v>
      </c>
      <c r="AC19" s="95" t="e">
        <f t="shared" si="21"/>
        <v>#REF!</v>
      </c>
      <c r="AD19" s="95" t="e">
        <f t="shared" si="22"/>
        <v>#REF!</v>
      </c>
      <c r="AE19" s="95" t="e">
        <f t="shared" si="23"/>
        <v>#REF!</v>
      </c>
      <c r="AF19" s="95" t="e">
        <f t="shared" si="24"/>
        <v>#REF!</v>
      </c>
      <c r="AG19" s="94" t="e">
        <f>'1б'!#REF!</f>
        <v>#REF!</v>
      </c>
      <c r="AH19" s="94" t="e">
        <f t="shared" si="25"/>
        <v>#REF!</v>
      </c>
      <c r="AI19" s="95" t="e">
        <f t="shared" si="26"/>
        <v>#REF!</v>
      </c>
      <c r="AJ19" s="95" t="e">
        <f t="shared" si="27"/>
        <v>#REF!</v>
      </c>
      <c r="AK19" s="95" t="e">
        <f t="shared" si="28"/>
        <v>#REF!</v>
      </c>
      <c r="AL19" s="95" t="e">
        <f t="shared" si="29"/>
        <v>#REF!</v>
      </c>
      <c r="AM19" s="95" t="e">
        <f t="shared" si="30"/>
        <v>#REF!</v>
      </c>
      <c r="AN19" s="94" t="e">
        <f>'1б'!#REF!</f>
        <v>#REF!</v>
      </c>
      <c r="AO19" s="94" t="e">
        <f t="shared" si="31"/>
        <v>#REF!</v>
      </c>
      <c r="AP19" s="95" t="e">
        <f t="shared" si="32"/>
        <v>#REF!</v>
      </c>
      <c r="AQ19" s="95" t="e">
        <f t="shared" si="33"/>
        <v>#REF!</v>
      </c>
      <c r="AR19" s="95" t="e">
        <f t="shared" si="34"/>
        <v>#REF!</v>
      </c>
      <c r="AS19" s="95" t="e">
        <f t="shared" si="35"/>
        <v>#REF!</v>
      </c>
      <c r="AT19" s="95" t="e">
        <f t="shared" si="36"/>
        <v>#REF!</v>
      </c>
      <c r="AU19" s="94" t="e">
        <f>'1б'!#REF!</f>
        <v>#REF!</v>
      </c>
      <c r="AV19" s="94" t="e">
        <f t="shared" si="37"/>
        <v>#REF!</v>
      </c>
      <c r="AW19" s="95" t="e">
        <f t="shared" si="38"/>
        <v>#REF!</v>
      </c>
      <c r="AX19" s="95" t="e">
        <f t="shared" si="39"/>
        <v>#REF!</v>
      </c>
      <c r="AY19" s="95" t="e">
        <f t="shared" si="40"/>
        <v>#REF!</v>
      </c>
      <c r="AZ19" s="95" t="e">
        <f t="shared" si="41"/>
        <v>#REF!</v>
      </c>
      <c r="BA19" s="95" t="e">
        <f t="shared" si="42"/>
        <v>#REF!</v>
      </c>
      <c r="BB19" s="94" t="e">
        <f>'1б'!#REF!</f>
        <v>#REF!</v>
      </c>
      <c r="BC19" s="94" t="e">
        <f t="shared" si="43"/>
        <v>#REF!</v>
      </c>
      <c r="BD19" s="95" t="e">
        <f t="shared" si="44"/>
        <v>#REF!</v>
      </c>
      <c r="BE19" s="95" t="e">
        <f t="shared" si="45"/>
        <v>#REF!</v>
      </c>
      <c r="BF19" s="95" t="e">
        <f t="shared" si="46"/>
        <v>#REF!</v>
      </c>
      <c r="BG19" s="95" t="e">
        <f t="shared" si="47"/>
        <v>#REF!</v>
      </c>
      <c r="BH19" s="95" t="e">
        <f t="shared" si="48"/>
        <v>#REF!</v>
      </c>
      <c r="BI19" s="94" t="e">
        <f>'1б'!#REF!</f>
        <v>#REF!</v>
      </c>
      <c r="BJ19" s="94" t="e">
        <f t="shared" si="49"/>
        <v>#REF!</v>
      </c>
      <c r="BK19" s="95" t="e">
        <f t="shared" si="50"/>
        <v>#REF!</v>
      </c>
      <c r="BL19" s="95" t="e">
        <f t="shared" si="51"/>
        <v>#REF!</v>
      </c>
      <c r="BM19" s="95" t="e">
        <f t="shared" si="52"/>
        <v>#REF!</v>
      </c>
      <c r="BN19" s="95" t="e">
        <f t="shared" si="53"/>
        <v>#REF!</v>
      </c>
      <c r="BO19" s="95" t="e">
        <f t="shared" si="54"/>
        <v>#REF!</v>
      </c>
      <c r="BP19" s="52" t="e">
        <f>'1б'!#REF!</f>
        <v>#REF!</v>
      </c>
      <c r="BQ19" s="53" t="e">
        <f t="shared" si="55"/>
        <v>#REF!</v>
      </c>
      <c r="BR19" s="3" t="e">
        <f t="shared" si="56"/>
        <v>#REF!</v>
      </c>
      <c r="BS19" s="3" t="e">
        <f t="shared" si="57"/>
        <v>#REF!</v>
      </c>
      <c r="BT19" s="3" t="e">
        <f t="shared" si="58"/>
        <v>#REF!</v>
      </c>
      <c r="BU19" s="3" t="e">
        <f t="shared" si="59"/>
        <v>#REF!</v>
      </c>
      <c r="BV19" s="33" t="e">
        <f t="shared" si="60"/>
        <v>#REF!</v>
      </c>
      <c r="BW19" s="46" t="e">
        <f t="shared" si="61"/>
        <v>#REF!</v>
      </c>
      <c r="BX19" s="3" t="e">
        <f t="shared" si="62"/>
        <v>#REF!</v>
      </c>
      <c r="BY19" s="47" t="e">
        <f t="shared" si="63"/>
        <v>#REF!</v>
      </c>
      <c r="BZ19" s="47" t="e">
        <f t="shared" si="64"/>
        <v>#REF!</v>
      </c>
      <c r="CA19" s="47" t="e">
        <f t="shared" si="65"/>
        <v>#REF!</v>
      </c>
      <c r="CB19" s="47" t="e">
        <f t="shared" si="66"/>
        <v>#REF!</v>
      </c>
      <c r="CC19" s="47" t="e">
        <f t="shared" si="67"/>
        <v>#REF!</v>
      </c>
      <c r="CD19" s="47" t="e">
        <f t="shared" si="68"/>
        <v>#REF!</v>
      </c>
      <c r="CE19" s="47" t="e">
        <f t="shared" si="69"/>
        <v>#REF!</v>
      </c>
      <c r="CF19" s="46" t="e">
        <f t="shared" si="70"/>
        <v>#REF!</v>
      </c>
      <c r="CG19" s="48" t="e">
        <f t="shared" si="71"/>
        <v>#REF!</v>
      </c>
      <c r="CH19" s="48" t="e">
        <f t="shared" si="72"/>
        <v>#REF!</v>
      </c>
      <c r="CI19" s="48" t="e">
        <f t="shared" si="73"/>
        <v>#REF!</v>
      </c>
      <c r="CJ19" s="48" t="e">
        <f t="shared" si="74"/>
        <v>#REF!</v>
      </c>
      <c r="CK19" s="48" t="e">
        <f t="shared" si="75"/>
        <v>#REF!</v>
      </c>
      <c r="CL19" s="48" t="e">
        <f t="shared" si="76"/>
        <v>#REF!</v>
      </c>
      <c r="CM19" s="48" t="e">
        <f t="shared" si="77"/>
        <v>#REF!</v>
      </c>
      <c r="CN19" s="46" t="e">
        <f t="shared" si="78"/>
        <v>#REF!</v>
      </c>
      <c r="CO19" s="49" t="e">
        <f t="shared" si="79"/>
        <v>#REF!</v>
      </c>
      <c r="CP19" s="49" t="e">
        <f t="shared" si="80"/>
        <v>#REF!</v>
      </c>
      <c r="CQ19" s="49" t="e">
        <f t="shared" si="81"/>
        <v>#REF!</v>
      </c>
      <c r="CR19" s="49" t="e">
        <f t="shared" si="82"/>
        <v>#REF!</v>
      </c>
      <c r="CS19" s="49" t="e">
        <f t="shared" si="83"/>
        <v>#REF!</v>
      </c>
      <c r="CT19" s="49" t="e">
        <f t="shared" si="84"/>
        <v>#REF!</v>
      </c>
      <c r="CU19" s="49" t="e">
        <f t="shared" si="85"/>
        <v>#REF!</v>
      </c>
      <c r="CV19" s="46" t="e">
        <f t="shared" si="86"/>
        <v>#REF!</v>
      </c>
      <c r="CW19" s="50" t="e">
        <f t="shared" si="87"/>
        <v>#REF!</v>
      </c>
      <c r="CX19" s="50" t="e">
        <f t="shared" si="88"/>
        <v>#REF!</v>
      </c>
      <c r="CY19" s="50" t="e">
        <f t="shared" si="89"/>
        <v>#REF!</v>
      </c>
      <c r="CZ19" s="50" t="e">
        <f t="shared" si="90"/>
        <v>#REF!</v>
      </c>
      <c r="DA19" s="50" t="e">
        <f t="shared" si="91"/>
        <v>#REF!</v>
      </c>
      <c r="DB19" s="50" t="e">
        <f t="shared" si="92"/>
        <v>#REF!</v>
      </c>
      <c r="DC19" s="50" t="e">
        <f t="shared" si="93"/>
        <v>#REF!</v>
      </c>
      <c r="DD19" s="46" t="e">
        <f t="shared" si="94"/>
        <v>#REF!</v>
      </c>
      <c r="DE19" s="103" t="e">
        <f>'1б'!#REF!</f>
        <v>#REF!</v>
      </c>
      <c r="DG19" s="1">
        <f t="shared" si="95"/>
        <v>0</v>
      </c>
    </row>
    <row r="20" spans="1:111" x14ac:dyDescent="0.2">
      <c r="A20" s="2" t="e">
        <f>'1б'!#REF!</f>
        <v>#REF!</v>
      </c>
      <c r="B20" s="2" t="e">
        <f>'1б'!#REF!</f>
        <v>#REF!</v>
      </c>
      <c r="C20" s="2" t="e">
        <f>'1б'!#REF!</f>
        <v>#REF!</v>
      </c>
      <c r="D20" s="95" t="e">
        <f t="shared" si="0"/>
        <v>#REF!</v>
      </c>
      <c r="E20" s="94" t="e">
        <f>'1б'!#REF!</f>
        <v>#REF!</v>
      </c>
      <c r="F20" s="94" t="e">
        <f t="shared" si="1"/>
        <v>#REF!</v>
      </c>
      <c r="G20" s="95" t="e">
        <f t="shared" si="2"/>
        <v>#REF!</v>
      </c>
      <c r="H20" s="95" t="e">
        <f t="shared" si="3"/>
        <v>#REF!</v>
      </c>
      <c r="I20" s="95" t="e">
        <f t="shared" si="4"/>
        <v>#REF!</v>
      </c>
      <c r="J20" s="95" t="e">
        <f t="shared" si="5"/>
        <v>#REF!</v>
      </c>
      <c r="K20" s="95" t="e">
        <f t="shared" si="6"/>
        <v>#REF!</v>
      </c>
      <c r="L20" s="94" t="e">
        <f>'1б'!#REF!</f>
        <v>#REF!</v>
      </c>
      <c r="M20" s="94" t="e">
        <f t="shared" si="7"/>
        <v>#REF!</v>
      </c>
      <c r="N20" s="95" t="e">
        <f t="shared" si="8"/>
        <v>#REF!</v>
      </c>
      <c r="O20" s="95" t="e">
        <f t="shared" si="9"/>
        <v>#REF!</v>
      </c>
      <c r="P20" s="95" t="e">
        <f t="shared" si="10"/>
        <v>#REF!</v>
      </c>
      <c r="Q20" s="95" t="e">
        <f t="shared" si="11"/>
        <v>#REF!</v>
      </c>
      <c r="R20" s="95" t="e">
        <f t="shared" si="12"/>
        <v>#REF!</v>
      </c>
      <c r="S20" s="94" t="e">
        <f>'1б'!#REF!</f>
        <v>#REF!</v>
      </c>
      <c r="T20" s="94" t="e">
        <f t="shared" si="13"/>
        <v>#REF!</v>
      </c>
      <c r="U20" s="95" t="e">
        <f t="shared" si="14"/>
        <v>#REF!</v>
      </c>
      <c r="V20" s="95" t="e">
        <f t="shared" si="15"/>
        <v>#REF!</v>
      </c>
      <c r="W20" s="95" t="e">
        <f t="shared" si="16"/>
        <v>#REF!</v>
      </c>
      <c r="X20" s="95" t="e">
        <f t="shared" si="17"/>
        <v>#REF!</v>
      </c>
      <c r="Y20" s="95" t="e">
        <f t="shared" si="18"/>
        <v>#REF!</v>
      </c>
      <c r="Z20" s="94" t="e">
        <f>'1б'!#REF!</f>
        <v>#REF!</v>
      </c>
      <c r="AA20" s="94" t="e">
        <f t="shared" si="19"/>
        <v>#REF!</v>
      </c>
      <c r="AB20" s="95" t="e">
        <f t="shared" si="20"/>
        <v>#REF!</v>
      </c>
      <c r="AC20" s="95" t="e">
        <f t="shared" si="21"/>
        <v>#REF!</v>
      </c>
      <c r="AD20" s="95" t="e">
        <f t="shared" si="22"/>
        <v>#REF!</v>
      </c>
      <c r="AE20" s="95" t="e">
        <f t="shared" si="23"/>
        <v>#REF!</v>
      </c>
      <c r="AF20" s="95" t="e">
        <f t="shared" si="24"/>
        <v>#REF!</v>
      </c>
      <c r="AG20" s="94" t="e">
        <f>'1б'!#REF!</f>
        <v>#REF!</v>
      </c>
      <c r="AH20" s="94" t="e">
        <f t="shared" si="25"/>
        <v>#REF!</v>
      </c>
      <c r="AI20" s="95" t="e">
        <f t="shared" si="26"/>
        <v>#REF!</v>
      </c>
      <c r="AJ20" s="95" t="e">
        <f t="shared" si="27"/>
        <v>#REF!</v>
      </c>
      <c r="AK20" s="95" t="e">
        <f t="shared" si="28"/>
        <v>#REF!</v>
      </c>
      <c r="AL20" s="95" t="e">
        <f t="shared" si="29"/>
        <v>#REF!</v>
      </c>
      <c r="AM20" s="95" t="e">
        <f t="shared" si="30"/>
        <v>#REF!</v>
      </c>
      <c r="AN20" s="94" t="e">
        <f>'1б'!#REF!</f>
        <v>#REF!</v>
      </c>
      <c r="AO20" s="94" t="e">
        <f t="shared" si="31"/>
        <v>#REF!</v>
      </c>
      <c r="AP20" s="95" t="e">
        <f t="shared" si="32"/>
        <v>#REF!</v>
      </c>
      <c r="AQ20" s="95" t="e">
        <f t="shared" si="33"/>
        <v>#REF!</v>
      </c>
      <c r="AR20" s="95" t="e">
        <f t="shared" si="34"/>
        <v>#REF!</v>
      </c>
      <c r="AS20" s="95" t="e">
        <f t="shared" si="35"/>
        <v>#REF!</v>
      </c>
      <c r="AT20" s="95" t="e">
        <f t="shared" si="36"/>
        <v>#REF!</v>
      </c>
      <c r="AU20" s="94" t="e">
        <f>'1б'!#REF!</f>
        <v>#REF!</v>
      </c>
      <c r="AV20" s="94" t="e">
        <f t="shared" si="37"/>
        <v>#REF!</v>
      </c>
      <c r="AW20" s="95" t="e">
        <f t="shared" si="38"/>
        <v>#REF!</v>
      </c>
      <c r="AX20" s="95" t="e">
        <f t="shared" si="39"/>
        <v>#REF!</v>
      </c>
      <c r="AY20" s="95" t="e">
        <f t="shared" si="40"/>
        <v>#REF!</v>
      </c>
      <c r="AZ20" s="95" t="e">
        <f t="shared" si="41"/>
        <v>#REF!</v>
      </c>
      <c r="BA20" s="95" t="e">
        <f t="shared" si="42"/>
        <v>#REF!</v>
      </c>
      <c r="BB20" s="94" t="e">
        <f>'1б'!#REF!</f>
        <v>#REF!</v>
      </c>
      <c r="BC20" s="94" t="e">
        <f t="shared" si="43"/>
        <v>#REF!</v>
      </c>
      <c r="BD20" s="95" t="e">
        <f t="shared" si="44"/>
        <v>#REF!</v>
      </c>
      <c r="BE20" s="95" t="e">
        <f t="shared" si="45"/>
        <v>#REF!</v>
      </c>
      <c r="BF20" s="95" t="e">
        <f t="shared" si="46"/>
        <v>#REF!</v>
      </c>
      <c r="BG20" s="95" t="e">
        <f t="shared" si="47"/>
        <v>#REF!</v>
      </c>
      <c r="BH20" s="95" t="e">
        <f t="shared" si="48"/>
        <v>#REF!</v>
      </c>
      <c r="BI20" s="94" t="e">
        <f>'1б'!#REF!</f>
        <v>#REF!</v>
      </c>
      <c r="BJ20" s="94" t="e">
        <f t="shared" si="49"/>
        <v>#REF!</v>
      </c>
      <c r="BK20" s="95" t="e">
        <f t="shared" si="50"/>
        <v>#REF!</v>
      </c>
      <c r="BL20" s="95" t="e">
        <f t="shared" si="51"/>
        <v>#REF!</v>
      </c>
      <c r="BM20" s="95" t="e">
        <f t="shared" si="52"/>
        <v>#REF!</v>
      </c>
      <c r="BN20" s="95" t="e">
        <f t="shared" si="53"/>
        <v>#REF!</v>
      </c>
      <c r="BO20" s="95" t="e">
        <f t="shared" si="54"/>
        <v>#REF!</v>
      </c>
      <c r="BP20" s="52" t="e">
        <f>'1б'!#REF!</f>
        <v>#REF!</v>
      </c>
      <c r="BQ20" s="53" t="e">
        <f t="shared" si="55"/>
        <v>#REF!</v>
      </c>
      <c r="BR20" s="3" t="e">
        <f t="shared" si="56"/>
        <v>#REF!</v>
      </c>
      <c r="BS20" s="3" t="e">
        <f t="shared" si="57"/>
        <v>#REF!</v>
      </c>
      <c r="BT20" s="3" t="e">
        <f t="shared" si="58"/>
        <v>#REF!</v>
      </c>
      <c r="BU20" s="3" t="e">
        <f t="shared" si="59"/>
        <v>#REF!</v>
      </c>
      <c r="BV20" s="33" t="e">
        <f t="shared" si="60"/>
        <v>#REF!</v>
      </c>
      <c r="BW20" s="46" t="e">
        <f t="shared" si="61"/>
        <v>#REF!</v>
      </c>
      <c r="BX20" s="3" t="e">
        <f t="shared" si="62"/>
        <v>#REF!</v>
      </c>
      <c r="BY20" s="47" t="e">
        <f t="shared" si="63"/>
        <v>#REF!</v>
      </c>
      <c r="BZ20" s="47" t="e">
        <f t="shared" si="64"/>
        <v>#REF!</v>
      </c>
      <c r="CA20" s="47" t="e">
        <f t="shared" si="65"/>
        <v>#REF!</v>
      </c>
      <c r="CB20" s="47" t="e">
        <f t="shared" si="66"/>
        <v>#REF!</v>
      </c>
      <c r="CC20" s="47" t="e">
        <f t="shared" si="67"/>
        <v>#REF!</v>
      </c>
      <c r="CD20" s="47" t="e">
        <f t="shared" si="68"/>
        <v>#REF!</v>
      </c>
      <c r="CE20" s="47" t="e">
        <f t="shared" si="69"/>
        <v>#REF!</v>
      </c>
      <c r="CF20" s="46" t="e">
        <f t="shared" si="70"/>
        <v>#REF!</v>
      </c>
      <c r="CG20" s="48" t="e">
        <f t="shared" si="71"/>
        <v>#REF!</v>
      </c>
      <c r="CH20" s="48" t="e">
        <f t="shared" si="72"/>
        <v>#REF!</v>
      </c>
      <c r="CI20" s="48" t="e">
        <f t="shared" si="73"/>
        <v>#REF!</v>
      </c>
      <c r="CJ20" s="48" t="e">
        <f t="shared" si="74"/>
        <v>#REF!</v>
      </c>
      <c r="CK20" s="48" t="e">
        <f t="shared" si="75"/>
        <v>#REF!</v>
      </c>
      <c r="CL20" s="48" t="e">
        <f t="shared" si="76"/>
        <v>#REF!</v>
      </c>
      <c r="CM20" s="48" t="e">
        <f t="shared" si="77"/>
        <v>#REF!</v>
      </c>
      <c r="CN20" s="46" t="e">
        <f t="shared" si="78"/>
        <v>#REF!</v>
      </c>
      <c r="CO20" s="49" t="e">
        <f t="shared" si="79"/>
        <v>#REF!</v>
      </c>
      <c r="CP20" s="49" t="e">
        <f t="shared" si="80"/>
        <v>#REF!</v>
      </c>
      <c r="CQ20" s="49" t="e">
        <f t="shared" si="81"/>
        <v>#REF!</v>
      </c>
      <c r="CR20" s="49" t="e">
        <f t="shared" si="82"/>
        <v>#REF!</v>
      </c>
      <c r="CS20" s="49" t="e">
        <f t="shared" si="83"/>
        <v>#REF!</v>
      </c>
      <c r="CT20" s="49" t="e">
        <f t="shared" si="84"/>
        <v>#REF!</v>
      </c>
      <c r="CU20" s="49" t="e">
        <f t="shared" si="85"/>
        <v>#REF!</v>
      </c>
      <c r="CV20" s="46" t="e">
        <f t="shared" si="86"/>
        <v>#REF!</v>
      </c>
      <c r="CW20" s="50" t="e">
        <f t="shared" si="87"/>
        <v>#REF!</v>
      </c>
      <c r="CX20" s="50" t="e">
        <f t="shared" si="88"/>
        <v>#REF!</v>
      </c>
      <c r="CY20" s="50" t="e">
        <f t="shared" si="89"/>
        <v>#REF!</v>
      </c>
      <c r="CZ20" s="50" t="e">
        <f t="shared" si="90"/>
        <v>#REF!</v>
      </c>
      <c r="DA20" s="50" t="e">
        <f t="shared" si="91"/>
        <v>#REF!</v>
      </c>
      <c r="DB20" s="50" t="e">
        <f t="shared" si="92"/>
        <v>#REF!</v>
      </c>
      <c r="DC20" s="50" t="e">
        <f t="shared" si="93"/>
        <v>#REF!</v>
      </c>
      <c r="DD20" s="46" t="e">
        <f t="shared" si="94"/>
        <v>#REF!</v>
      </c>
      <c r="DE20" s="103" t="e">
        <f>'1б'!#REF!</f>
        <v>#REF!</v>
      </c>
      <c r="DG20" s="1">
        <f t="shared" si="95"/>
        <v>0</v>
      </c>
    </row>
    <row r="21" spans="1:111" x14ac:dyDescent="0.2">
      <c r="A21" s="2" t="e">
        <f>'1б'!#REF!</f>
        <v>#REF!</v>
      </c>
      <c r="B21" s="2" t="e">
        <f>'1б'!#REF!</f>
        <v>#REF!</v>
      </c>
      <c r="C21" s="2" t="e">
        <f>'1б'!#REF!</f>
        <v>#REF!</v>
      </c>
      <c r="D21" s="95" t="e">
        <f t="shared" si="0"/>
        <v>#REF!</v>
      </c>
      <c r="E21" s="94" t="e">
        <f>'1б'!#REF!</f>
        <v>#REF!</v>
      </c>
      <c r="F21" s="94" t="e">
        <f t="shared" si="1"/>
        <v>#REF!</v>
      </c>
      <c r="G21" s="95" t="e">
        <f t="shared" si="2"/>
        <v>#REF!</v>
      </c>
      <c r="H21" s="95" t="e">
        <f t="shared" si="3"/>
        <v>#REF!</v>
      </c>
      <c r="I21" s="95" t="e">
        <f t="shared" si="4"/>
        <v>#REF!</v>
      </c>
      <c r="J21" s="95" t="e">
        <f t="shared" si="5"/>
        <v>#REF!</v>
      </c>
      <c r="K21" s="95" t="e">
        <f t="shared" si="6"/>
        <v>#REF!</v>
      </c>
      <c r="L21" s="94" t="e">
        <f>'1б'!#REF!</f>
        <v>#REF!</v>
      </c>
      <c r="M21" s="94" t="e">
        <f t="shared" si="7"/>
        <v>#REF!</v>
      </c>
      <c r="N21" s="95" t="e">
        <f t="shared" si="8"/>
        <v>#REF!</v>
      </c>
      <c r="O21" s="95" t="e">
        <f t="shared" si="9"/>
        <v>#REF!</v>
      </c>
      <c r="P21" s="95" t="e">
        <f t="shared" si="10"/>
        <v>#REF!</v>
      </c>
      <c r="Q21" s="95" t="e">
        <f t="shared" si="11"/>
        <v>#REF!</v>
      </c>
      <c r="R21" s="95" t="e">
        <f t="shared" si="12"/>
        <v>#REF!</v>
      </c>
      <c r="S21" s="94" t="e">
        <f>'1б'!#REF!</f>
        <v>#REF!</v>
      </c>
      <c r="T21" s="94" t="e">
        <f t="shared" si="13"/>
        <v>#REF!</v>
      </c>
      <c r="U21" s="95" t="e">
        <f t="shared" si="14"/>
        <v>#REF!</v>
      </c>
      <c r="V21" s="95" t="e">
        <f t="shared" si="15"/>
        <v>#REF!</v>
      </c>
      <c r="W21" s="95" t="e">
        <f t="shared" si="16"/>
        <v>#REF!</v>
      </c>
      <c r="X21" s="95" t="e">
        <f t="shared" si="17"/>
        <v>#REF!</v>
      </c>
      <c r="Y21" s="95" t="e">
        <f t="shared" si="18"/>
        <v>#REF!</v>
      </c>
      <c r="Z21" s="94" t="e">
        <f>'1б'!#REF!</f>
        <v>#REF!</v>
      </c>
      <c r="AA21" s="94" t="e">
        <f t="shared" si="19"/>
        <v>#REF!</v>
      </c>
      <c r="AB21" s="95" t="e">
        <f t="shared" si="20"/>
        <v>#REF!</v>
      </c>
      <c r="AC21" s="95" t="e">
        <f t="shared" si="21"/>
        <v>#REF!</v>
      </c>
      <c r="AD21" s="95" t="e">
        <f t="shared" si="22"/>
        <v>#REF!</v>
      </c>
      <c r="AE21" s="95" t="e">
        <f t="shared" si="23"/>
        <v>#REF!</v>
      </c>
      <c r="AF21" s="95" t="e">
        <f t="shared" si="24"/>
        <v>#REF!</v>
      </c>
      <c r="AG21" s="94" t="e">
        <f>'1б'!#REF!</f>
        <v>#REF!</v>
      </c>
      <c r="AH21" s="94" t="e">
        <f t="shared" si="25"/>
        <v>#REF!</v>
      </c>
      <c r="AI21" s="95" t="e">
        <f t="shared" si="26"/>
        <v>#REF!</v>
      </c>
      <c r="AJ21" s="95" t="e">
        <f t="shared" si="27"/>
        <v>#REF!</v>
      </c>
      <c r="AK21" s="95" t="e">
        <f t="shared" si="28"/>
        <v>#REF!</v>
      </c>
      <c r="AL21" s="95" t="e">
        <f t="shared" si="29"/>
        <v>#REF!</v>
      </c>
      <c r="AM21" s="95" t="e">
        <f t="shared" si="30"/>
        <v>#REF!</v>
      </c>
      <c r="AN21" s="94" t="e">
        <f>'1б'!#REF!</f>
        <v>#REF!</v>
      </c>
      <c r="AO21" s="94" t="e">
        <f t="shared" si="31"/>
        <v>#REF!</v>
      </c>
      <c r="AP21" s="95" t="e">
        <f t="shared" si="32"/>
        <v>#REF!</v>
      </c>
      <c r="AQ21" s="95" t="e">
        <f t="shared" si="33"/>
        <v>#REF!</v>
      </c>
      <c r="AR21" s="95" t="e">
        <f t="shared" si="34"/>
        <v>#REF!</v>
      </c>
      <c r="AS21" s="95" t="e">
        <f t="shared" si="35"/>
        <v>#REF!</v>
      </c>
      <c r="AT21" s="95" t="e">
        <f t="shared" si="36"/>
        <v>#REF!</v>
      </c>
      <c r="AU21" s="94" t="e">
        <f>'1б'!#REF!</f>
        <v>#REF!</v>
      </c>
      <c r="AV21" s="94" t="e">
        <f t="shared" si="37"/>
        <v>#REF!</v>
      </c>
      <c r="AW21" s="95" t="e">
        <f t="shared" si="38"/>
        <v>#REF!</v>
      </c>
      <c r="AX21" s="95" t="e">
        <f t="shared" si="39"/>
        <v>#REF!</v>
      </c>
      <c r="AY21" s="95" t="e">
        <f t="shared" si="40"/>
        <v>#REF!</v>
      </c>
      <c r="AZ21" s="95" t="e">
        <f t="shared" si="41"/>
        <v>#REF!</v>
      </c>
      <c r="BA21" s="95" t="e">
        <f t="shared" si="42"/>
        <v>#REF!</v>
      </c>
      <c r="BB21" s="94" t="e">
        <f>'1б'!#REF!</f>
        <v>#REF!</v>
      </c>
      <c r="BC21" s="94" t="e">
        <f t="shared" si="43"/>
        <v>#REF!</v>
      </c>
      <c r="BD21" s="95" t="e">
        <f t="shared" si="44"/>
        <v>#REF!</v>
      </c>
      <c r="BE21" s="95" t="e">
        <f t="shared" si="45"/>
        <v>#REF!</v>
      </c>
      <c r="BF21" s="95" t="e">
        <f t="shared" si="46"/>
        <v>#REF!</v>
      </c>
      <c r="BG21" s="95" t="e">
        <f t="shared" si="47"/>
        <v>#REF!</v>
      </c>
      <c r="BH21" s="95" t="e">
        <f t="shared" si="48"/>
        <v>#REF!</v>
      </c>
      <c r="BI21" s="94" t="e">
        <f>'1б'!#REF!</f>
        <v>#REF!</v>
      </c>
      <c r="BJ21" s="94" t="e">
        <f t="shared" si="49"/>
        <v>#REF!</v>
      </c>
      <c r="BK21" s="95" t="e">
        <f t="shared" si="50"/>
        <v>#REF!</v>
      </c>
      <c r="BL21" s="95" t="e">
        <f t="shared" si="51"/>
        <v>#REF!</v>
      </c>
      <c r="BM21" s="95" t="e">
        <f t="shared" si="52"/>
        <v>#REF!</v>
      </c>
      <c r="BN21" s="95" t="e">
        <f t="shared" si="53"/>
        <v>#REF!</v>
      </c>
      <c r="BO21" s="95" t="e">
        <f t="shared" si="54"/>
        <v>#REF!</v>
      </c>
      <c r="BP21" s="52" t="e">
        <f>'1б'!#REF!</f>
        <v>#REF!</v>
      </c>
      <c r="BQ21" s="53" t="e">
        <f t="shared" si="55"/>
        <v>#REF!</v>
      </c>
      <c r="BR21" s="3" t="e">
        <f t="shared" si="56"/>
        <v>#REF!</v>
      </c>
      <c r="BS21" s="3" t="e">
        <f t="shared" si="57"/>
        <v>#REF!</v>
      </c>
      <c r="BT21" s="3" t="e">
        <f t="shared" si="58"/>
        <v>#REF!</v>
      </c>
      <c r="BU21" s="3" t="e">
        <f t="shared" si="59"/>
        <v>#REF!</v>
      </c>
      <c r="BV21" s="33" t="e">
        <f t="shared" si="60"/>
        <v>#REF!</v>
      </c>
      <c r="BW21" s="46" t="e">
        <f t="shared" si="61"/>
        <v>#REF!</v>
      </c>
      <c r="BX21" s="3" t="e">
        <f t="shared" si="62"/>
        <v>#REF!</v>
      </c>
      <c r="BY21" s="47" t="e">
        <f t="shared" si="63"/>
        <v>#REF!</v>
      </c>
      <c r="BZ21" s="47" t="e">
        <f t="shared" si="64"/>
        <v>#REF!</v>
      </c>
      <c r="CA21" s="47" t="e">
        <f t="shared" si="65"/>
        <v>#REF!</v>
      </c>
      <c r="CB21" s="47" t="e">
        <f t="shared" si="66"/>
        <v>#REF!</v>
      </c>
      <c r="CC21" s="47" t="e">
        <f t="shared" si="67"/>
        <v>#REF!</v>
      </c>
      <c r="CD21" s="47" t="e">
        <f t="shared" si="68"/>
        <v>#REF!</v>
      </c>
      <c r="CE21" s="47" t="e">
        <f t="shared" si="69"/>
        <v>#REF!</v>
      </c>
      <c r="CF21" s="46" t="e">
        <f t="shared" si="70"/>
        <v>#REF!</v>
      </c>
      <c r="CG21" s="48" t="e">
        <f t="shared" si="71"/>
        <v>#REF!</v>
      </c>
      <c r="CH21" s="48" t="e">
        <f t="shared" si="72"/>
        <v>#REF!</v>
      </c>
      <c r="CI21" s="48" t="e">
        <f t="shared" si="73"/>
        <v>#REF!</v>
      </c>
      <c r="CJ21" s="48" t="e">
        <f t="shared" si="74"/>
        <v>#REF!</v>
      </c>
      <c r="CK21" s="48" t="e">
        <f t="shared" si="75"/>
        <v>#REF!</v>
      </c>
      <c r="CL21" s="48" t="e">
        <f t="shared" si="76"/>
        <v>#REF!</v>
      </c>
      <c r="CM21" s="48" t="e">
        <f t="shared" si="77"/>
        <v>#REF!</v>
      </c>
      <c r="CN21" s="46" t="e">
        <f t="shared" si="78"/>
        <v>#REF!</v>
      </c>
      <c r="CO21" s="49" t="e">
        <f t="shared" si="79"/>
        <v>#REF!</v>
      </c>
      <c r="CP21" s="49" t="e">
        <f t="shared" si="80"/>
        <v>#REF!</v>
      </c>
      <c r="CQ21" s="49" t="e">
        <f t="shared" si="81"/>
        <v>#REF!</v>
      </c>
      <c r="CR21" s="49" t="e">
        <f t="shared" si="82"/>
        <v>#REF!</v>
      </c>
      <c r="CS21" s="49" t="e">
        <f t="shared" si="83"/>
        <v>#REF!</v>
      </c>
      <c r="CT21" s="49" t="e">
        <f t="shared" si="84"/>
        <v>#REF!</v>
      </c>
      <c r="CU21" s="49" t="e">
        <f t="shared" si="85"/>
        <v>#REF!</v>
      </c>
      <c r="CV21" s="46" t="e">
        <f t="shared" si="86"/>
        <v>#REF!</v>
      </c>
      <c r="CW21" s="50" t="e">
        <f t="shared" si="87"/>
        <v>#REF!</v>
      </c>
      <c r="CX21" s="50" t="e">
        <f t="shared" si="88"/>
        <v>#REF!</v>
      </c>
      <c r="CY21" s="50" t="e">
        <f t="shared" si="89"/>
        <v>#REF!</v>
      </c>
      <c r="CZ21" s="50" t="e">
        <f t="shared" si="90"/>
        <v>#REF!</v>
      </c>
      <c r="DA21" s="50" t="e">
        <f t="shared" si="91"/>
        <v>#REF!</v>
      </c>
      <c r="DB21" s="50" t="e">
        <f t="shared" si="92"/>
        <v>#REF!</v>
      </c>
      <c r="DC21" s="50" t="e">
        <f t="shared" si="93"/>
        <v>#REF!</v>
      </c>
      <c r="DD21" s="46" t="e">
        <f t="shared" si="94"/>
        <v>#REF!</v>
      </c>
      <c r="DE21" s="103" t="e">
        <f>'1б'!#REF!</f>
        <v>#REF!</v>
      </c>
      <c r="DG21" s="1">
        <f t="shared" si="95"/>
        <v>0</v>
      </c>
    </row>
    <row r="22" spans="1:111" x14ac:dyDescent="0.2">
      <c r="A22" s="2" t="e">
        <f>'1б'!#REF!</f>
        <v>#REF!</v>
      </c>
      <c r="B22" s="2" t="e">
        <f>'1б'!#REF!</f>
        <v>#REF!</v>
      </c>
      <c r="C22" s="2" t="e">
        <f>'1б'!#REF!</f>
        <v>#REF!</v>
      </c>
      <c r="D22" s="95" t="e">
        <f t="shared" si="0"/>
        <v>#REF!</v>
      </c>
      <c r="E22" s="94" t="e">
        <f>'1б'!#REF!</f>
        <v>#REF!</v>
      </c>
      <c r="F22" s="94" t="e">
        <f t="shared" si="1"/>
        <v>#REF!</v>
      </c>
      <c r="G22" s="95" t="e">
        <f t="shared" si="2"/>
        <v>#REF!</v>
      </c>
      <c r="H22" s="95" t="e">
        <f t="shared" si="3"/>
        <v>#REF!</v>
      </c>
      <c r="I22" s="95" t="e">
        <f t="shared" si="4"/>
        <v>#REF!</v>
      </c>
      <c r="J22" s="95" t="e">
        <f t="shared" si="5"/>
        <v>#REF!</v>
      </c>
      <c r="K22" s="95" t="e">
        <f t="shared" si="6"/>
        <v>#REF!</v>
      </c>
      <c r="L22" s="94" t="e">
        <f>'1б'!#REF!</f>
        <v>#REF!</v>
      </c>
      <c r="M22" s="94" t="e">
        <f t="shared" si="7"/>
        <v>#REF!</v>
      </c>
      <c r="N22" s="95" t="e">
        <f t="shared" si="8"/>
        <v>#REF!</v>
      </c>
      <c r="O22" s="95" t="e">
        <f t="shared" si="9"/>
        <v>#REF!</v>
      </c>
      <c r="P22" s="95" t="e">
        <f t="shared" si="10"/>
        <v>#REF!</v>
      </c>
      <c r="Q22" s="95" t="e">
        <f t="shared" si="11"/>
        <v>#REF!</v>
      </c>
      <c r="R22" s="95" t="e">
        <f t="shared" si="12"/>
        <v>#REF!</v>
      </c>
      <c r="S22" s="94" t="e">
        <f>'1б'!#REF!</f>
        <v>#REF!</v>
      </c>
      <c r="T22" s="94" t="e">
        <f t="shared" si="13"/>
        <v>#REF!</v>
      </c>
      <c r="U22" s="95" t="e">
        <f t="shared" si="14"/>
        <v>#REF!</v>
      </c>
      <c r="V22" s="95" t="e">
        <f t="shared" si="15"/>
        <v>#REF!</v>
      </c>
      <c r="W22" s="95" t="e">
        <f t="shared" si="16"/>
        <v>#REF!</v>
      </c>
      <c r="X22" s="95" t="e">
        <f t="shared" si="17"/>
        <v>#REF!</v>
      </c>
      <c r="Y22" s="95" t="e">
        <f t="shared" si="18"/>
        <v>#REF!</v>
      </c>
      <c r="Z22" s="94" t="e">
        <f>'1б'!#REF!</f>
        <v>#REF!</v>
      </c>
      <c r="AA22" s="94" t="e">
        <f t="shared" si="19"/>
        <v>#REF!</v>
      </c>
      <c r="AB22" s="95" t="e">
        <f t="shared" si="20"/>
        <v>#REF!</v>
      </c>
      <c r="AC22" s="95" t="e">
        <f t="shared" si="21"/>
        <v>#REF!</v>
      </c>
      <c r="AD22" s="95" t="e">
        <f t="shared" si="22"/>
        <v>#REF!</v>
      </c>
      <c r="AE22" s="95" t="e">
        <f t="shared" si="23"/>
        <v>#REF!</v>
      </c>
      <c r="AF22" s="95" t="e">
        <f t="shared" si="24"/>
        <v>#REF!</v>
      </c>
      <c r="AG22" s="94" t="e">
        <f>'1б'!#REF!</f>
        <v>#REF!</v>
      </c>
      <c r="AH22" s="94" t="e">
        <f t="shared" si="25"/>
        <v>#REF!</v>
      </c>
      <c r="AI22" s="95" t="e">
        <f t="shared" si="26"/>
        <v>#REF!</v>
      </c>
      <c r="AJ22" s="95" t="e">
        <f t="shared" si="27"/>
        <v>#REF!</v>
      </c>
      <c r="AK22" s="95" t="e">
        <f t="shared" si="28"/>
        <v>#REF!</v>
      </c>
      <c r="AL22" s="95" t="e">
        <f t="shared" si="29"/>
        <v>#REF!</v>
      </c>
      <c r="AM22" s="95" t="e">
        <f t="shared" si="30"/>
        <v>#REF!</v>
      </c>
      <c r="AN22" s="94" t="e">
        <f>'1б'!#REF!</f>
        <v>#REF!</v>
      </c>
      <c r="AO22" s="94" t="e">
        <f t="shared" si="31"/>
        <v>#REF!</v>
      </c>
      <c r="AP22" s="95" t="e">
        <f t="shared" si="32"/>
        <v>#REF!</v>
      </c>
      <c r="AQ22" s="95" t="e">
        <f t="shared" si="33"/>
        <v>#REF!</v>
      </c>
      <c r="AR22" s="95" t="e">
        <f t="shared" si="34"/>
        <v>#REF!</v>
      </c>
      <c r="AS22" s="95" t="e">
        <f t="shared" si="35"/>
        <v>#REF!</v>
      </c>
      <c r="AT22" s="95" t="e">
        <f t="shared" si="36"/>
        <v>#REF!</v>
      </c>
      <c r="AU22" s="94" t="e">
        <f>'1б'!#REF!</f>
        <v>#REF!</v>
      </c>
      <c r="AV22" s="94" t="e">
        <f t="shared" si="37"/>
        <v>#REF!</v>
      </c>
      <c r="AW22" s="95" t="e">
        <f t="shared" si="38"/>
        <v>#REF!</v>
      </c>
      <c r="AX22" s="95" t="e">
        <f t="shared" si="39"/>
        <v>#REF!</v>
      </c>
      <c r="AY22" s="95" t="e">
        <f t="shared" si="40"/>
        <v>#REF!</v>
      </c>
      <c r="AZ22" s="95" t="e">
        <f t="shared" si="41"/>
        <v>#REF!</v>
      </c>
      <c r="BA22" s="95" t="e">
        <f t="shared" si="42"/>
        <v>#REF!</v>
      </c>
      <c r="BB22" s="94" t="e">
        <f>'1б'!#REF!</f>
        <v>#REF!</v>
      </c>
      <c r="BC22" s="94" t="e">
        <f t="shared" si="43"/>
        <v>#REF!</v>
      </c>
      <c r="BD22" s="95" t="e">
        <f t="shared" si="44"/>
        <v>#REF!</v>
      </c>
      <c r="BE22" s="95" t="e">
        <f t="shared" si="45"/>
        <v>#REF!</v>
      </c>
      <c r="BF22" s="95" t="e">
        <f t="shared" si="46"/>
        <v>#REF!</v>
      </c>
      <c r="BG22" s="95" t="e">
        <f t="shared" si="47"/>
        <v>#REF!</v>
      </c>
      <c r="BH22" s="95" t="e">
        <f t="shared" si="48"/>
        <v>#REF!</v>
      </c>
      <c r="BI22" s="94" t="e">
        <f>'1б'!#REF!</f>
        <v>#REF!</v>
      </c>
      <c r="BJ22" s="94" t="e">
        <f t="shared" si="49"/>
        <v>#REF!</v>
      </c>
      <c r="BK22" s="95" t="e">
        <f t="shared" si="50"/>
        <v>#REF!</v>
      </c>
      <c r="BL22" s="95" t="e">
        <f t="shared" si="51"/>
        <v>#REF!</v>
      </c>
      <c r="BM22" s="95" t="e">
        <f t="shared" si="52"/>
        <v>#REF!</v>
      </c>
      <c r="BN22" s="95" t="e">
        <f t="shared" si="53"/>
        <v>#REF!</v>
      </c>
      <c r="BO22" s="95" t="e">
        <f t="shared" si="54"/>
        <v>#REF!</v>
      </c>
      <c r="BP22" s="52" t="e">
        <f>'1б'!#REF!</f>
        <v>#REF!</v>
      </c>
      <c r="BQ22" s="53" t="e">
        <f t="shared" si="55"/>
        <v>#REF!</v>
      </c>
      <c r="BR22" s="3" t="e">
        <f t="shared" si="56"/>
        <v>#REF!</v>
      </c>
      <c r="BS22" s="3" t="e">
        <f t="shared" si="57"/>
        <v>#REF!</v>
      </c>
      <c r="BT22" s="3" t="e">
        <f t="shared" si="58"/>
        <v>#REF!</v>
      </c>
      <c r="BU22" s="3" t="e">
        <f t="shared" si="59"/>
        <v>#REF!</v>
      </c>
      <c r="BV22" s="33" t="e">
        <f t="shared" si="60"/>
        <v>#REF!</v>
      </c>
      <c r="BW22" s="46" t="e">
        <f t="shared" si="61"/>
        <v>#REF!</v>
      </c>
      <c r="BX22" s="3" t="e">
        <f t="shared" si="62"/>
        <v>#REF!</v>
      </c>
      <c r="BY22" s="47" t="e">
        <f t="shared" si="63"/>
        <v>#REF!</v>
      </c>
      <c r="BZ22" s="47" t="e">
        <f t="shared" si="64"/>
        <v>#REF!</v>
      </c>
      <c r="CA22" s="47" t="e">
        <f t="shared" si="65"/>
        <v>#REF!</v>
      </c>
      <c r="CB22" s="47" t="e">
        <f t="shared" si="66"/>
        <v>#REF!</v>
      </c>
      <c r="CC22" s="47" t="e">
        <f t="shared" si="67"/>
        <v>#REF!</v>
      </c>
      <c r="CD22" s="47" t="e">
        <f t="shared" si="68"/>
        <v>#REF!</v>
      </c>
      <c r="CE22" s="47" t="e">
        <f t="shared" si="69"/>
        <v>#REF!</v>
      </c>
      <c r="CF22" s="46" t="e">
        <f t="shared" si="70"/>
        <v>#REF!</v>
      </c>
      <c r="CG22" s="48" t="e">
        <f t="shared" si="71"/>
        <v>#REF!</v>
      </c>
      <c r="CH22" s="48" t="e">
        <f t="shared" si="72"/>
        <v>#REF!</v>
      </c>
      <c r="CI22" s="48" t="e">
        <f t="shared" si="73"/>
        <v>#REF!</v>
      </c>
      <c r="CJ22" s="48" t="e">
        <f t="shared" si="74"/>
        <v>#REF!</v>
      </c>
      <c r="CK22" s="48" t="e">
        <f t="shared" si="75"/>
        <v>#REF!</v>
      </c>
      <c r="CL22" s="48" t="e">
        <f t="shared" si="76"/>
        <v>#REF!</v>
      </c>
      <c r="CM22" s="48" t="e">
        <f t="shared" si="77"/>
        <v>#REF!</v>
      </c>
      <c r="CN22" s="46" t="e">
        <f t="shared" si="78"/>
        <v>#REF!</v>
      </c>
      <c r="CO22" s="49" t="e">
        <f t="shared" si="79"/>
        <v>#REF!</v>
      </c>
      <c r="CP22" s="49" t="e">
        <f t="shared" si="80"/>
        <v>#REF!</v>
      </c>
      <c r="CQ22" s="49" t="e">
        <f t="shared" si="81"/>
        <v>#REF!</v>
      </c>
      <c r="CR22" s="49" t="e">
        <f t="shared" si="82"/>
        <v>#REF!</v>
      </c>
      <c r="CS22" s="49" t="e">
        <f t="shared" si="83"/>
        <v>#REF!</v>
      </c>
      <c r="CT22" s="49" t="e">
        <f t="shared" si="84"/>
        <v>#REF!</v>
      </c>
      <c r="CU22" s="49" t="e">
        <f t="shared" si="85"/>
        <v>#REF!</v>
      </c>
      <c r="CV22" s="46" t="e">
        <f t="shared" si="86"/>
        <v>#REF!</v>
      </c>
      <c r="CW22" s="50" t="e">
        <f t="shared" si="87"/>
        <v>#REF!</v>
      </c>
      <c r="CX22" s="50" t="e">
        <f t="shared" si="88"/>
        <v>#REF!</v>
      </c>
      <c r="CY22" s="50" t="e">
        <f t="shared" si="89"/>
        <v>#REF!</v>
      </c>
      <c r="CZ22" s="50" t="e">
        <f t="shared" si="90"/>
        <v>#REF!</v>
      </c>
      <c r="DA22" s="50" t="e">
        <f t="shared" si="91"/>
        <v>#REF!</v>
      </c>
      <c r="DB22" s="50" t="e">
        <f t="shared" si="92"/>
        <v>#REF!</v>
      </c>
      <c r="DC22" s="50" t="e">
        <f t="shared" si="93"/>
        <v>#REF!</v>
      </c>
      <c r="DD22" s="46" t="e">
        <f t="shared" si="94"/>
        <v>#REF!</v>
      </c>
      <c r="DE22" s="103" t="e">
        <f>'1б'!#REF!</f>
        <v>#REF!</v>
      </c>
      <c r="DG22" s="1">
        <f t="shared" si="95"/>
        <v>0</v>
      </c>
    </row>
    <row r="23" spans="1:111" x14ac:dyDescent="0.2">
      <c r="A23" s="2" t="e">
        <f>'1б'!#REF!</f>
        <v>#REF!</v>
      </c>
      <c r="B23" s="2" t="e">
        <f>'1б'!#REF!</f>
        <v>#REF!</v>
      </c>
      <c r="C23" s="2" t="e">
        <f>'1б'!#REF!</f>
        <v>#REF!</v>
      </c>
      <c r="D23" s="95" t="e">
        <f t="shared" si="0"/>
        <v>#REF!</v>
      </c>
      <c r="E23" s="94" t="e">
        <f>'1б'!#REF!</f>
        <v>#REF!</v>
      </c>
      <c r="F23" s="94" t="e">
        <f t="shared" si="1"/>
        <v>#REF!</v>
      </c>
      <c r="G23" s="95" t="e">
        <f t="shared" si="2"/>
        <v>#REF!</v>
      </c>
      <c r="H23" s="95" t="e">
        <f t="shared" si="3"/>
        <v>#REF!</v>
      </c>
      <c r="I23" s="95" t="e">
        <f t="shared" si="4"/>
        <v>#REF!</v>
      </c>
      <c r="J23" s="95" t="e">
        <f t="shared" si="5"/>
        <v>#REF!</v>
      </c>
      <c r="K23" s="95" t="e">
        <f t="shared" si="6"/>
        <v>#REF!</v>
      </c>
      <c r="L23" s="94" t="e">
        <f>'1б'!#REF!</f>
        <v>#REF!</v>
      </c>
      <c r="M23" s="94" t="e">
        <f t="shared" si="7"/>
        <v>#REF!</v>
      </c>
      <c r="N23" s="95" t="e">
        <f t="shared" si="8"/>
        <v>#REF!</v>
      </c>
      <c r="O23" s="95" t="e">
        <f t="shared" si="9"/>
        <v>#REF!</v>
      </c>
      <c r="P23" s="95" t="e">
        <f t="shared" si="10"/>
        <v>#REF!</v>
      </c>
      <c r="Q23" s="95" t="e">
        <f t="shared" si="11"/>
        <v>#REF!</v>
      </c>
      <c r="R23" s="95" t="e">
        <f t="shared" si="12"/>
        <v>#REF!</v>
      </c>
      <c r="S23" s="94" t="e">
        <f>'1б'!#REF!</f>
        <v>#REF!</v>
      </c>
      <c r="T23" s="94" t="e">
        <f t="shared" si="13"/>
        <v>#REF!</v>
      </c>
      <c r="U23" s="95" t="e">
        <f t="shared" si="14"/>
        <v>#REF!</v>
      </c>
      <c r="V23" s="95" t="e">
        <f t="shared" si="15"/>
        <v>#REF!</v>
      </c>
      <c r="W23" s="95" t="e">
        <f t="shared" si="16"/>
        <v>#REF!</v>
      </c>
      <c r="X23" s="95" t="e">
        <f t="shared" si="17"/>
        <v>#REF!</v>
      </c>
      <c r="Y23" s="95" t="e">
        <f t="shared" si="18"/>
        <v>#REF!</v>
      </c>
      <c r="Z23" s="94" t="e">
        <f>'1б'!#REF!</f>
        <v>#REF!</v>
      </c>
      <c r="AA23" s="94" t="e">
        <f t="shared" si="19"/>
        <v>#REF!</v>
      </c>
      <c r="AB23" s="95" t="e">
        <f t="shared" si="20"/>
        <v>#REF!</v>
      </c>
      <c r="AC23" s="95" t="e">
        <f t="shared" si="21"/>
        <v>#REF!</v>
      </c>
      <c r="AD23" s="95" t="e">
        <f t="shared" si="22"/>
        <v>#REF!</v>
      </c>
      <c r="AE23" s="95" t="e">
        <f t="shared" si="23"/>
        <v>#REF!</v>
      </c>
      <c r="AF23" s="95" t="e">
        <f t="shared" si="24"/>
        <v>#REF!</v>
      </c>
      <c r="AG23" s="94" t="e">
        <f>'1б'!#REF!</f>
        <v>#REF!</v>
      </c>
      <c r="AH23" s="94" t="e">
        <f t="shared" si="25"/>
        <v>#REF!</v>
      </c>
      <c r="AI23" s="95" t="e">
        <f t="shared" si="26"/>
        <v>#REF!</v>
      </c>
      <c r="AJ23" s="95" t="e">
        <f t="shared" si="27"/>
        <v>#REF!</v>
      </c>
      <c r="AK23" s="95" t="e">
        <f t="shared" si="28"/>
        <v>#REF!</v>
      </c>
      <c r="AL23" s="95" t="e">
        <f t="shared" si="29"/>
        <v>#REF!</v>
      </c>
      <c r="AM23" s="95" t="e">
        <f t="shared" si="30"/>
        <v>#REF!</v>
      </c>
      <c r="AN23" s="94" t="e">
        <f>'1б'!#REF!</f>
        <v>#REF!</v>
      </c>
      <c r="AO23" s="94" t="e">
        <f t="shared" si="31"/>
        <v>#REF!</v>
      </c>
      <c r="AP23" s="95" t="e">
        <f t="shared" si="32"/>
        <v>#REF!</v>
      </c>
      <c r="AQ23" s="95" t="e">
        <f t="shared" si="33"/>
        <v>#REF!</v>
      </c>
      <c r="AR23" s="95" t="e">
        <f t="shared" si="34"/>
        <v>#REF!</v>
      </c>
      <c r="AS23" s="95" t="e">
        <f t="shared" si="35"/>
        <v>#REF!</v>
      </c>
      <c r="AT23" s="95" t="e">
        <f t="shared" si="36"/>
        <v>#REF!</v>
      </c>
      <c r="AU23" s="94" t="e">
        <f>'1б'!#REF!</f>
        <v>#REF!</v>
      </c>
      <c r="AV23" s="94" t="e">
        <f t="shared" si="37"/>
        <v>#REF!</v>
      </c>
      <c r="AW23" s="95" t="e">
        <f t="shared" si="38"/>
        <v>#REF!</v>
      </c>
      <c r="AX23" s="95" t="e">
        <f t="shared" si="39"/>
        <v>#REF!</v>
      </c>
      <c r="AY23" s="95" t="e">
        <f t="shared" si="40"/>
        <v>#REF!</v>
      </c>
      <c r="AZ23" s="95" t="e">
        <f t="shared" si="41"/>
        <v>#REF!</v>
      </c>
      <c r="BA23" s="95" t="e">
        <f t="shared" si="42"/>
        <v>#REF!</v>
      </c>
      <c r="BB23" s="94" t="e">
        <f>'1б'!#REF!</f>
        <v>#REF!</v>
      </c>
      <c r="BC23" s="94" t="e">
        <f t="shared" si="43"/>
        <v>#REF!</v>
      </c>
      <c r="BD23" s="95" t="e">
        <f t="shared" si="44"/>
        <v>#REF!</v>
      </c>
      <c r="BE23" s="95" t="e">
        <f t="shared" si="45"/>
        <v>#REF!</v>
      </c>
      <c r="BF23" s="95" t="e">
        <f t="shared" si="46"/>
        <v>#REF!</v>
      </c>
      <c r="BG23" s="95" t="e">
        <f t="shared" si="47"/>
        <v>#REF!</v>
      </c>
      <c r="BH23" s="95" t="e">
        <f t="shared" si="48"/>
        <v>#REF!</v>
      </c>
      <c r="BI23" s="94" t="e">
        <f>'1б'!#REF!</f>
        <v>#REF!</v>
      </c>
      <c r="BJ23" s="94" t="e">
        <f t="shared" si="49"/>
        <v>#REF!</v>
      </c>
      <c r="BK23" s="95" t="e">
        <f t="shared" si="50"/>
        <v>#REF!</v>
      </c>
      <c r="BL23" s="95" t="e">
        <f t="shared" si="51"/>
        <v>#REF!</v>
      </c>
      <c r="BM23" s="95" t="e">
        <f t="shared" si="52"/>
        <v>#REF!</v>
      </c>
      <c r="BN23" s="95" t="e">
        <f t="shared" si="53"/>
        <v>#REF!</v>
      </c>
      <c r="BO23" s="95" t="e">
        <f t="shared" si="54"/>
        <v>#REF!</v>
      </c>
      <c r="BP23" s="52" t="e">
        <f>'1б'!#REF!</f>
        <v>#REF!</v>
      </c>
      <c r="BQ23" s="53" t="e">
        <f t="shared" si="55"/>
        <v>#REF!</v>
      </c>
      <c r="BR23" s="3" t="e">
        <f t="shared" si="56"/>
        <v>#REF!</v>
      </c>
      <c r="BS23" s="3" t="e">
        <f t="shared" si="57"/>
        <v>#REF!</v>
      </c>
      <c r="BT23" s="3" t="e">
        <f t="shared" si="58"/>
        <v>#REF!</v>
      </c>
      <c r="BU23" s="3" t="e">
        <f t="shared" si="59"/>
        <v>#REF!</v>
      </c>
      <c r="BV23" s="33" t="e">
        <f t="shared" si="60"/>
        <v>#REF!</v>
      </c>
      <c r="BW23" s="46" t="e">
        <f t="shared" si="61"/>
        <v>#REF!</v>
      </c>
      <c r="BX23" s="3" t="e">
        <f t="shared" si="62"/>
        <v>#REF!</v>
      </c>
      <c r="BY23" s="47" t="e">
        <f t="shared" si="63"/>
        <v>#REF!</v>
      </c>
      <c r="BZ23" s="47" t="e">
        <f t="shared" si="64"/>
        <v>#REF!</v>
      </c>
      <c r="CA23" s="47" t="e">
        <f t="shared" si="65"/>
        <v>#REF!</v>
      </c>
      <c r="CB23" s="47" t="e">
        <f t="shared" si="66"/>
        <v>#REF!</v>
      </c>
      <c r="CC23" s="47" t="e">
        <f t="shared" si="67"/>
        <v>#REF!</v>
      </c>
      <c r="CD23" s="47" t="e">
        <f t="shared" si="68"/>
        <v>#REF!</v>
      </c>
      <c r="CE23" s="47" t="e">
        <f t="shared" si="69"/>
        <v>#REF!</v>
      </c>
      <c r="CF23" s="46" t="e">
        <f t="shared" si="70"/>
        <v>#REF!</v>
      </c>
      <c r="CG23" s="48" t="e">
        <f t="shared" si="71"/>
        <v>#REF!</v>
      </c>
      <c r="CH23" s="48" t="e">
        <f t="shared" si="72"/>
        <v>#REF!</v>
      </c>
      <c r="CI23" s="48" t="e">
        <f t="shared" si="73"/>
        <v>#REF!</v>
      </c>
      <c r="CJ23" s="48" t="e">
        <f t="shared" si="74"/>
        <v>#REF!</v>
      </c>
      <c r="CK23" s="48" t="e">
        <f t="shared" si="75"/>
        <v>#REF!</v>
      </c>
      <c r="CL23" s="48" t="e">
        <f t="shared" si="76"/>
        <v>#REF!</v>
      </c>
      <c r="CM23" s="48" t="e">
        <f t="shared" si="77"/>
        <v>#REF!</v>
      </c>
      <c r="CN23" s="46" t="e">
        <f t="shared" si="78"/>
        <v>#REF!</v>
      </c>
      <c r="CO23" s="49" t="e">
        <f t="shared" si="79"/>
        <v>#REF!</v>
      </c>
      <c r="CP23" s="49" t="e">
        <f t="shared" si="80"/>
        <v>#REF!</v>
      </c>
      <c r="CQ23" s="49" t="e">
        <f t="shared" si="81"/>
        <v>#REF!</v>
      </c>
      <c r="CR23" s="49" t="e">
        <f t="shared" si="82"/>
        <v>#REF!</v>
      </c>
      <c r="CS23" s="49" t="e">
        <f t="shared" si="83"/>
        <v>#REF!</v>
      </c>
      <c r="CT23" s="49" t="e">
        <f t="shared" si="84"/>
        <v>#REF!</v>
      </c>
      <c r="CU23" s="49" t="e">
        <f t="shared" si="85"/>
        <v>#REF!</v>
      </c>
      <c r="CV23" s="46" t="e">
        <f t="shared" si="86"/>
        <v>#REF!</v>
      </c>
      <c r="CW23" s="50" t="e">
        <f t="shared" si="87"/>
        <v>#REF!</v>
      </c>
      <c r="CX23" s="50" t="e">
        <f t="shared" si="88"/>
        <v>#REF!</v>
      </c>
      <c r="CY23" s="50" t="e">
        <f t="shared" si="89"/>
        <v>#REF!</v>
      </c>
      <c r="CZ23" s="50" t="e">
        <f t="shared" si="90"/>
        <v>#REF!</v>
      </c>
      <c r="DA23" s="50" t="e">
        <f t="shared" si="91"/>
        <v>#REF!</v>
      </c>
      <c r="DB23" s="50" t="e">
        <f t="shared" si="92"/>
        <v>#REF!</v>
      </c>
      <c r="DC23" s="50" t="e">
        <f t="shared" si="93"/>
        <v>#REF!</v>
      </c>
      <c r="DD23" s="46" t="e">
        <f t="shared" si="94"/>
        <v>#REF!</v>
      </c>
      <c r="DE23" s="103" t="e">
        <f>'1б'!#REF!</f>
        <v>#REF!</v>
      </c>
      <c r="DG23" s="1">
        <f t="shared" si="95"/>
        <v>0</v>
      </c>
    </row>
    <row r="24" spans="1:111" x14ac:dyDescent="0.2">
      <c r="A24" s="2" t="e">
        <f>'1б'!#REF!</f>
        <v>#REF!</v>
      </c>
      <c r="B24" s="2" t="e">
        <f>'1б'!#REF!</f>
        <v>#REF!</v>
      </c>
      <c r="C24" s="2" t="e">
        <f>'1б'!#REF!</f>
        <v>#REF!</v>
      </c>
      <c r="D24" s="95" t="e">
        <f t="shared" si="0"/>
        <v>#REF!</v>
      </c>
      <c r="E24" s="94" t="e">
        <f>'1б'!#REF!</f>
        <v>#REF!</v>
      </c>
      <c r="F24" s="94" t="e">
        <f t="shared" si="1"/>
        <v>#REF!</v>
      </c>
      <c r="G24" s="95" t="e">
        <f t="shared" si="2"/>
        <v>#REF!</v>
      </c>
      <c r="H24" s="95" t="e">
        <f t="shared" si="3"/>
        <v>#REF!</v>
      </c>
      <c r="I24" s="95" t="e">
        <f t="shared" si="4"/>
        <v>#REF!</v>
      </c>
      <c r="J24" s="95" t="e">
        <f t="shared" si="5"/>
        <v>#REF!</v>
      </c>
      <c r="K24" s="95" t="e">
        <f t="shared" si="6"/>
        <v>#REF!</v>
      </c>
      <c r="L24" s="94" t="e">
        <f>'1б'!#REF!</f>
        <v>#REF!</v>
      </c>
      <c r="M24" s="94" t="e">
        <f t="shared" si="7"/>
        <v>#REF!</v>
      </c>
      <c r="N24" s="95" t="e">
        <f t="shared" si="8"/>
        <v>#REF!</v>
      </c>
      <c r="O24" s="95" t="e">
        <f t="shared" si="9"/>
        <v>#REF!</v>
      </c>
      <c r="P24" s="95" t="e">
        <f t="shared" si="10"/>
        <v>#REF!</v>
      </c>
      <c r="Q24" s="95" t="e">
        <f t="shared" si="11"/>
        <v>#REF!</v>
      </c>
      <c r="R24" s="95" t="e">
        <f t="shared" si="12"/>
        <v>#REF!</v>
      </c>
      <c r="S24" s="94" t="e">
        <f>'1б'!#REF!</f>
        <v>#REF!</v>
      </c>
      <c r="T24" s="94" t="e">
        <f t="shared" si="13"/>
        <v>#REF!</v>
      </c>
      <c r="U24" s="95" t="e">
        <f t="shared" si="14"/>
        <v>#REF!</v>
      </c>
      <c r="V24" s="95" t="e">
        <f t="shared" si="15"/>
        <v>#REF!</v>
      </c>
      <c r="W24" s="95" t="e">
        <f t="shared" si="16"/>
        <v>#REF!</v>
      </c>
      <c r="X24" s="95" t="e">
        <f t="shared" si="17"/>
        <v>#REF!</v>
      </c>
      <c r="Y24" s="95" t="e">
        <f t="shared" si="18"/>
        <v>#REF!</v>
      </c>
      <c r="Z24" s="94" t="e">
        <f>'1б'!#REF!</f>
        <v>#REF!</v>
      </c>
      <c r="AA24" s="94" t="e">
        <f t="shared" si="19"/>
        <v>#REF!</v>
      </c>
      <c r="AB24" s="95" t="e">
        <f t="shared" si="20"/>
        <v>#REF!</v>
      </c>
      <c r="AC24" s="95" t="e">
        <f t="shared" si="21"/>
        <v>#REF!</v>
      </c>
      <c r="AD24" s="95" t="e">
        <f t="shared" si="22"/>
        <v>#REF!</v>
      </c>
      <c r="AE24" s="95" t="e">
        <f t="shared" si="23"/>
        <v>#REF!</v>
      </c>
      <c r="AF24" s="95" t="e">
        <f t="shared" si="24"/>
        <v>#REF!</v>
      </c>
      <c r="AG24" s="94" t="e">
        <f>'1б'!#REF!</f>
        <v>#REF!</v>
      </c>
      <c r="AH24" s="94" t="e">
        <f t="shared" si="25"/>
        <v>#REF!</v>
      </c>
      <c r="AI24" s="95" t="e">
        <f t="shared" si="26"/>
        <v>#REF!</v>
      </c>
      <c r="AJ24" s="95" t="e">
        <f t="shared" si="27"/>
        <v>#REF!</v>
      </c>
      <c r="AK24" s="95" t="e">
        <f t="shared" si="28"/>
        <v>#REF!</v>
      </c>
      <c r="AL24" s="95" t="e">
        <f t="shared" si="29"/>
        <v>#REF!</v>
      </c>
      <c r="AM24" s="95" t="e">
        <f t="shared" si="30"/>
        <v>#REF!</v>
      </c>
      <c r="AN24" s="94" t="e">
        <f>'1б'!#REF!</f>
        <v>#REF!</v>
      </c>
      <c r="AO24" s="94" t="e">
        <f t="shared" si="31"/>
        <v>#REF!</v>
      </c>
      <c r="AP24" s="95" t="e">
        <f t="shared" si="32"/>
        <v>#REF!</v>
      </c>
      <c r="AQ24" s="95" t="e">
        <f t="shared" si="33"/>
        <v>#REF!</v>
      </c>
      <c r="AR24" s="95" t="e">
        <f t="shared" si="34"/>
        <v>#REF!</v>
      </c>
      <c r="AS24" s="95" t="e">
        <f t="shared" si="35"/>
        <v>#REF!</v>
      </c>
      <c r="AT24" s="95" t="e">
        <f t="shared" si="36"/>
        <v>#REF!</v>
      </c>
      <c r="AU24" s="94" t="e">
        <f>'1б'!#REF!</f>
        <v>#REF!</v>
      </c>
      <c r="AV24" s="94" t="e">
        <f t="shared" si="37"/>
        <v>#REF!</v>
      </c>
      <c r="AW24" s="95" t="e">
        <f t="shared" si="38"/>
        <v>#REF!</v>
      </c>
      <c r="AX24" s="95" t="e">
        <f t="shared" si="39"/>
        <v>#REF!</v>
      </c>
      <c r="AY24" s="95" t="e">
        <f t="shared" si="40"/>
        <v>#REF!</v>
      </c>
      <c r="AZ24" s="95" t="e">
        <f t="shared" si="41"/>
        <v>#REF!</v>
      </c>
      <c r="BA24" s="95" t="e">
        <f t="shared" si="42"/>
        <v>#REF!</v>
      </c>
      <c r="BB24" s="94" t="e">
        <f>'1б'!#REF!</f>
        <v>#REF!</v>
      </c>
      <c r="BC24" s="94" t="e">
        <f t="shared" si="43"/>
        <v>#REF!</v>
      </c>
      <c r="BD24" s="95" t="e">
        <f t="shared" si="44"/>
        <v>#REF!</v>
      </c>
      <c r="BE24" s="95" t="e">
        <f t="shared" si="45"/>
        <v>#REF!</v>
      </c>
      <c r="BF24" s="95" t="e">
        <f t="shared" si="46"/>
        <v>#REF!</v>
      </c>
      <c r="BG24" s="95" t="e">
        <f t="shared" si="47"/>
        <v>#REF!</v>
      </c>
      <c r="BH24" s="95" t="e">
        <f t="shared" si="48"/>
        <v>#REF!</v>
      </c>
      <c r="BI24" s="94" t="e">
        <f>'1б'!#REF!</f>
        <v>#REF!</v>
      </c>
      <c r="BJ24" s="94" t="e">
        <f t="shared" si="49"/>
        <v>#REF!</v>
      </c>
      <c r="BK24" s="95" t="e">
        <f t="shared" si="50"/>
        <v>#REF!</v>
      </c>
      <c r="BL24" s="95" t="e">
        <f t="shared" si="51"/>
        <v>#REF!</v>
      </c>
      <c r="BM24" s="95" t="e">
        <f t="shared" si="52"/>
        <v>#REF!</v>
      </c>
      <c r="BN24" s="95" t="e">
        <f t="shared" si="53"/>
        <v>#REF!</v>
      </c>
      <c r="BO24" s="95" t="e">
        <f t="shared" si="54"/>
        <v>#REF!</v>
      </c>
      <c r="BP24" s="52" t="e">
        <f>'1б'!#REF!</f>
        <v>#REF!</v>
      </c>
      <c r="BQ24" s="53" t="e">
        <f t="shared" si="55"/>
        <v>#REF!</v>
      </c>
      <c r="BR24" s="3" t="e">
        <f t="shared" si="56"/>
        <v>#REF!</v>
      </c>
      <c r="BS24" s="3" t="e">
        <f t="shared" si="57"/>
        <v>#REF!</v>
      </c>
      <c r="BT24" s="3" t="e">
        <f t="shared" si="58"/>
        <v>#REF!</v>
      </c>
      <c r="BU24" s="3" t="e">
        <f t="shared" si="59"/>
        <v>#REF!</v>
      </c>
      <c r="BV24" s="33" t="e">
        <f t="shared" si="60"/>
        <v>#REF!</v>
      </c>
      <c r="BW24" s="46" t="e">
        <f t="shared" si="61"/>
        <v>#REF!</v>
      </c>
      <c r="BX24" s="3" t="e">
        <f t="shared" si="62"/>
        <v>#REF!</v>
      </c>
      <c r="BY24" s="47" t="e">
        <f t="shared" si="63"/>
        <v>#REF!</v>
      </c>
      <c r="BZ24" s="47" t="e">
        <f t="shared" si="64"/>
        <v>#REF!</v>
      </c>
      <c r="CA24" s="47" t="e">
        <f t="shared" si="65"/>
        <v>#REF!</v>
      </c>
      <c r="CB24" s="47" t="e">
        <f t="shared" si="66"/>
        <v>#REF!</v>
      </c>
      <c r="CC24" s="47" t="e">
        <f t="shared" si="67"/>
        <v>#REF!</v>
      </c>
      <c r="CD24" s="47" t="e">
        <f t="shared" si="68"/>
        <v>#REF!</v>
      </c>
      <c r="CE24" s="47" t="e">
        <f t="shared" si="69"/>
        <v>#REF!</v>
      </c>
      <c r="CF24" s="46" t="e">
        <f t="shared" si="70"/>
        <v>#REF!</v>
      </c>
      <c r="CG24" s="48" t="e">
        <f t="shared" si="71"/>
        <v>#REF!</v>
      </c>
      <c r="CH24" s="48" t="e">
        <f t="shared" si="72"/>
        <v>#REF!</v>
      </c>
      <c r="CI24" s="48" t="e">
        <f t="shared" si="73"/>
        <v>#REF!</v>
      </c>
      <c r="CJ24" s="48" t="e">
        <f t="shared" si="74"/>
        <v>#REF!</v>
      </c>
      <c r="CK24" s="48" t="e">
        <f t="shared" si="75"/>
        <v>#REF!</v>
      </c>
      <c r="CL24" s="48" t="e">
        <f t="shared" si="76"/>
        <v>#REF!</v>
      </c>
      <c r="CM24" s="48" t="e">
        <f t="shared" si="77"/>
        <v>#REF!</v>
      </c>
      <c r="CN24" s="46" t="e">
        <f t="shared" si="78"/>
        <v>#REF!</v>
      </c>
      <c r="CO24" s="49" t="e">
        <f t="shared" si="79"/>
        <v>#REF!</v>
      </c>
      <c r="CP24" s="49" t="e">
        <f t="shared" si="80"/>
        <v>#REF!</v>
      </c>
      <c r="CQ24" s="49" t="e">
        <f t="shared" si="81"/>
        <v>#REF!</v>
      </c>
      <c r="CR24" s="49" t="e">
        <f t="shared" si="82"/>
        <v>#REF!</v>
      </c>
      <c r="CS24" s="49" t="e">
        <f t="shared" si="83"/>
        <v>#REF!</v>
      </c>
      <c r="CT24" s="49" t="e">
        <f t="shared" si="84"/>
        <v>#REF!</v>
      </c>
      <c r="CU24" s="49" t="e">
        <f t="shared" si="85"/>
        <v>#REF!</v>
      </c>
      <c r="CV24" s="46" t="e">
        <f t="shared" si="86"/>
        <v>#REF!</v>
      </c>
      <c r="CW24" s="50" t="e">
        <f t="shared" si="87"/>
        <v>#REF!</v>
      </c>
      <c r="CX24" s="50" t="e">
        <f t="shared" si="88"/>
        <v>#REF!</v>
      </c>
      <c r="CY24" s="50" t="e">
        <f t="shared" si="89"/>
        <v>#REF!</v>
      </c>
      <c r="CZ24" s="50" t="e">
        <f t="shared" si="90"/>
        <v>#REF!</v>
      </c>
      <c r="DA24" s="50" t="e">
        <f t="shared" si="91"/>
        <v>#REF!</v>
      </c>
      <c r="DB24" s="50" t="e">
        <f t="shared" si="92"/>
        <v>#REF!</v>
      </c>
      <c r="DC24" s="50" t="e">
        <f t="shared" si="93"/>
        <v>#REF!</v>
      </c>
      <c r="DD24" s="46" t="e">
        <f t="shared" si="94"/>
        <v>#REF!</v>
      </c>
      <c r="DE24" s="103" t="e">
        <f>'1б'!#REF!</f>
        <v>#REF!</v>
      </c>
      <c r="DG24" s="1">
        <f t="shared" si="95"/>
        <v>0</v>
      </c>
    </row>
    <row r="25" spans="1:111" x14ac:dyDescent="0.2">
      <c r="A25" s="2" t="e">
        <f>'1б'!#REF!</f>
        <v>#REF!</v>
      </c>
      <c r="B25" s="2" t="e">
        <f>'1б'!#REF!</f>
        <v>#REF!</v>
      </c>
      <c r="C25" s="2" t="e">
        <f>'1б'!#REF!</f>
        <v>#REF!</v>
      </c>
      <c r="D25" s="95" t="e">
        <f t="shared" si="0"/>
        <v>#REF!</v>
      </c>
      <c r="E25" s="94" t="e">
        <f>'1б'!#REF!</f>
        <v>#REF!</v>
      </c>
      <c r="F25" s="94" t="e">
        <f t="shared" si="1"/>
        <v>#REF!</v>
      </c>
      <c r="G25" s="95" t="e">
        <f t="shared" si="2"/>
        <v>#REF!</v>
      </c>
      <c r="H25" s="95" t="e">
        <f t="shared" si="3"/>
        <v>#REF!</v>
      </c>
      <c r="I25" s="95" t="e">
        <f t="shared" si="4"/>
        <v>#REF!</v>
      </c>
      <c r="J25" s="95" t="e">
        <f t="shared" si="5"/>
        <v>#REF!</v>
      </c>
      <c r="K25" s="95" t="e">
        <f t="shared" si="6"/>
        <v>#REF!</v>
      </c>
      <c r="L25" s="94" t="e">
        <f>'1б'!#REF!</f>
        <v>#REF!</v>
      </c>
      <c r="M25" s="94" t="e">
        <f t="shared" si="7"/>
        <v>#REF!</v>
      </c>
      <c r="N25" s="95" t="e">
        <f t="shared" si="8"/>
        <v>#REF!</v>
      </c>
      <c r="O25" s="95" t="e">
        <f t="shared" si="9"/>
        <v>#REF!</v>
      </c>
      <c r="P25" s="95" t="e">
        <f t="shared" si="10"/>
        <v>#REF!</v>
      </c>
      <c r="Q25" s="95" t="e">
        <f t="shared" si="11"/>
        <v>#REF!</v>
      </c>
      <c r="R25" s="95" t="e">
        <f t="shared" si="12"/>
        <v>#REF!</v>
      </c>
      <c r="S25" s="94" t="e">
        <f>'1б'!#REF!</f>
        <v>#REF!</v>
      </c>
      <c r="T25" s="94" t="e">
        <f t="shared" si="13"/>
        <v>#REF!</v>
      </c>
      <c r="U25" s="95" t="e">
        <f t="shared" si="14"/>
        <v>#REF!</v>
      </c>
      <c r="V25" s="95" t="e">
        <f t="shared" si="15"/>
        <v>#REF!</v>
      </c>
      <c r="W25" s="95" t="e">
        <f t="shared" si="16"/>
        <v>#REF!</v>
      </c>
      <c r="X25" s="95" t="e">
        <f t="shared" si="17"/>
        <v>#REF!</v>
      </c>
      <c r="Y25" s="95" t="e">
        <f t="shared" si="18"/>
        <v>#REF!</v>
      </c>
      <c r="Z25" s="94" t="e">
        <f>'1б'!#REF!</f>
        <v>#REF!</v>
      </c>
      <c r="AA25" s="94" t="e">
        <f t="shared" si="19"/>
        <v>#REF!</v>
      </c>
      <c r="AB25" s="95" t="e">
        <f t="shared" si="20"/>
        <v>#REF!</v>
      </c>
      <c r="AC25" s="95" t="e">
        <f t="shared" si="21"/>
        <v>#REF!</v>
      </c>
      <c r="AD25" s="95" t="e">
        <f t="shared" si="22"/>
        <v>#REF!</v>
      </c>
      <c r="AE25" s="95" t="e">
        <f t="shared" si="23"/>
        <v>#REF!</v>
      </c>
      <c r="AF25" s="95" t="e">
        <f t="shared" si="24"/>
        <v>#REF!</v>
      </c>
      <c r="AG25" s="94" t="e">
        <f>'1б'!#REF!</f>
        <v>#REF!</v>
      </c>
      <c r="AH25" s="94" t="e">
        <f t="shared" si="25"/>
        <v>#REF!</v>
      </c>
      <c r="AI25" s="95" t="e">
        <f t="shared" si="26"/>
        <v>#REF!</v>
      </c>
      <c r="AJ25" s="95" t="e">
        <f t="shared" si="27"/>
        <v>#REF!</v>
      </c>
      <c r="AK25" s="95" t="e">
        <f t="shared" si="28"/>
        <v>#REF!</v>
      </c>
      <c r="AL25" s="95" t="e">
        <f t="shared" si="29"/>
        <v>#REF!</v>
      </c>
      <c r="AM25" s="95" t="e">
        <f t="shared" si="30"/>
        <v>#REF!</v>
      </c>
      <c r="AN25" s="94" t="e">
        <f>'1б'!#REF!</f>
        <v>#REF!</v>
      </c>
      <c r="AO25" s="94" t="e">
        <f t="shared" si="31"/>
        <v>#REF!</v>
      </c>
      <c r="AP25" s="95" t="e">
        <f t="shared" si="32"/>
        <v>#REF!</v>
      </c>
      <c r="AQ25" s="95" t="e">
        <f t="shared" si="33"/>
        <v>#REF!</v>
      </c>
      <c r="AR25" s="95" t="e">
        <f t="shared" si="34"/>
        <v>#REF!</v>
      </c>
      <c r="AS25" s="95" t="e">
        <f t="shared" si="35"/>
        <v>#REF!</v>
      </c>
      <c r="AT25" s="95" t="e">
        <f t="shared" si="36"/>
        <v>#REF!</v>
      </c>
      <c r="AU25" s="94" t="e">
        <f>'1б'!#REF!</f>
        <v>#REF!</v>
      </c>
      <c r="AV25" s="94" t="e">
        <f t="shared" si="37"/>
        <v>#REF!</v>
      </c>
      <c r="AW25" s="95" t="e">
        <f t="shared" si="38"/>
        <v>#REF!</v>
      </c>
      <c r="AX25" s="95" t="e">
        <f t="shared" si="39"/>
        <v>#REF!</v>
      </c>
      <c r="AY25" s="95" t="e">
        <f t="shared" si="40"/>
        <v>#REF!</v>
      </c>
      <c r="AZ25" s="95" t="e">
        <f t="shared" si="41"/>
        <v>#REF!</v>
      </c>
      <c r="BA25" s="95" t="e">
        <f t="shared" si="42"/>
        <v>#REF!</v>
      </c>
      <c r="BB25" s="94" t="e">
        <f>'1б'!#REF!</f>
        <v>#REF!</v>
      </c>
      <c r="BC25" s="94" t="e">
        <f t="shared" si="43"/>
        <v>#REF!</v>
      </c>
      <c r="BD25" s="95" t="e">
        <f t="shared" si="44"/>
        <v>#REF!</v>
      </c>
      <c r="BE25" s="95" t="e">
        <f t="shared" si="45"/>
        <v>#REF!</v>
      </c>
      <c r="BF25" s="95" t="e">
        <f t="shared" si="46"/>
        <v>#REF!</v>
      </c>
      <c r="BG25" s="95" t="e">
        <f t="shared" si="47"/>
        <v>#REF!</v>
      </c>
      <c r="BH25" s="95" t="e">
        <f t="shared" si="48"/>
        <v>#REF!</v>
      </c>
      <c r="BI25" s="94" t="e">
        <f>'1б'!#REF!</f>
        <v>#REF!</v>
      </c>
      <c r="BJ25" s="94" t="e">
        <f t="shared" si="49"/>
        <v>#REF!</v>
      </c>
      <c r="BK25" s="95" t="e">
        <f t="shared" si="50"/>
        <v>#REF!</v>
      </c>
      <c r="BL25" s="95" t="e">
        <f t="shared" si="51"/>
        <v>#REF!</v>
      </c>
      <c r="BM25" s="95" t="e">
        <f t="shared" si="52"/>
        <v>#REF!</v>
      </c>
      <c r="BN25" s="95" t="e">
        <f t="shared" si="53"/>
        <v>#REF!</v>
      </c>
      <c r="BO25" s="95" t="e">
        <f t="shared" si="54"/>
        <v>#REF!</v>
      </c>
      <c r="BP25" s="52" t="e">
        <f>'1б'!#REF!</f>
        <v>#REF!</v>
      </c>
      <c r="BQ25" s="53" t="e">
        <f t="shared" si="55"/>
        <v>#REF!</v>
      </c>
      <c r="BR25" s="3" t="e">
        <f t="shared" si="56"/>
        <v>#REF!</v>
      </c>
      <c r="BS25" s="3" t="e">
        <f t="shared" si="57"/>
        <v>#REF!</v>
      </c>
      <c r="BT25" s="3" t="e">
        <f t="shared" si="58"/>
        <v>#REF!</v>
      </c>
      <c r="BU25" s="3" t="e">
        <f t="shared" si="59"/>
        <v>#REF!</v>
      </c>
      <c r="BV25" s="33" t="e">
        <f t="shared" si="60"/>
        <v>#REF!</v>
      </c>
      <c r="BW25" s="46" t="e">
        <f t="shared" si="61"/>
        <v>#REF!</v>
      </c>
      <c r="BX25" s="3" t="e">
        <f t="shared" si="62"/>
        <v>#REF!</v>
      </c>
      <c r="BY25" s="47" t="e">
        <f t="shared" si="63"/>
        <v>#REF!</v>
      </c>
      <c r="BZ25" s="47" t="e">
        <f t="shared" si="64"/>
        <v>#REF!</v>
      </c>
      <c r="CA25" s="47" t="e">
        <f t="shared" si="65"/>
        <v>#REF!</v>
      </c>
      <c r="CB25" s="47" t="e">
        <f t="shared" si="66"/>
        <v>#REF!</v>
      </c>
      <c r="CC25" s="47" t="e">
        <f t="shared" si="67"/>
        <v>#REF!</v>
      </c>
      <c r="CD25" s="47" t="e">
        <f t="shared" si="68"/>
        <v>#REF!</v>
      </c>
      <c r="CE25" s="47" t="e">
        <f t="shared" si="69"/>
        <v>#REF!</v>
      </c>
      <c r="CF25" s="46" t="e">
        <f t="shared" si="70"/>
        <v>#REF!</v>
      </c>
      <c r="CG25" s="48" t="e">
        <f t="shared" si="71"/>
        <v>#REF!</v>
      </c>
      <c r="CH25" s="48" t="e">
        <f t="shared" si="72"/>
        <v>#REF!</v>
      </c>
      <c r="CI25" s="48" t="e">
        <f t="shared" si="73"/>
        <v>#REF!</v>
      </c>
      <c r="CJ25" s="48" t="e">
        <f t="shared" si="74"/>
        <v>#REF!</v>
      </c>
      <c r="CK25" s="48" t="e">
        <f t="shared" si="75"/>
        <v>#REF!</v>
      </c>
      <c r="CL25" s="48" t="e">
        <f t="shared" si="76"/>
        <v>#REF!</v>
      </c>
      <c r="CM25" s="48" t="e">
        <f t="shared" si="77"/>
        <v>#REF!</v>
      </c>
      <c r="CN25" s="46" t="e">
        <f t="shared" si="78"/>
        <v>#REF!</v>
      </c>
      <c r="CO25" s="49" t="e">
        <f t="shared" si="79"/>
        <v>#REF!</v>
      </c>
      <c r="CP25" s="49" t="e">
        <f t="shared" si="80"/>
        <v>#REF!</v>
      </c>
      <c r="CQ25" s="49" t="e">
        <f t="shared" si="81"/>
        <v>#REF!</v>
      </c>
      <c r="CR25" s="49" t="e">
        <f t="shared" si="82"/>
        <v>#REF!</v>
      </c>
      <c r="CS25" s="49" t="e">
        <f t="shared" si="83"/>
        <v>#REF!</v>
      </c>
      <c r="CT25" s="49" t="e">
        <f t="shared" si="84"/>
        <v>#REF!</v>
      </c>
      <c r="CU25" s="49" t="e">
        <f t="shared" si="85"/>
        <v>#REF!</v>
      </c>
      <c r="CV25" s="46" t="e">
        <f t="shared" si="86"/>
        <v>#REF!</v>
      </c>
      <c r="CW25" s="50" t="e">
        <f t="shared" si="87"/>
        <v>#REF!</v>
      </c>
      <c r="CX25" s="50" t="e">
        <f t="shared" si="88"/>
        <v>#REF!</v>
      </c>
      <c r="CY25" s="50" t="e">
        <f t="shared" si="89"/>
        <v>#REF!</v>
      </c>
      <c r="CZ25" s="50" t="e">
        <f t="shared" si="90"/>
        <v>#REF!</v>
      </c>
      <c r="DA25" s="50" t="e">
        <f t="shared" si="91"/>
        <v>#REF!</v>
      </c>
      <c r="DB25" s="50" t="e">
        <f t="shared" si="92"/>
        <v>#REF!</v>
      </c>
      <c r="DC25" s="50" t="e">
        <f t="shared" si="93"/>
        <v>#REF!</v>
      </c>
      <c r="DD25" s="46" t="e">
        <f t="shared" si="94"/>
        <v>#REF!</v>
      </c>
      <c r="DE25" s="103" t="e">
        <f>'1б'!#REF!</f>
        <v>#REF!</v>
      </c>
      <c r="DG25" s="1">
        <f t="shared" si="95"/>
        <v>0</v>
      </c>
    </row>
    <row r="26" spans="1:111" x14ac:dyDescent="0.2">
      <c r="A26" s="2" t="e">
        <f>'1б'!#REF!</f>
        <v>#REF!</v>
      </c>
      <c r="B26" s="2" t="e">
        <f>'1б'!#REF!</f>
        <v>#REF!</v>
      </c>
      <c r="C26" s="2" t="e">
        <f>'1б'!#REF!</f>
        <v>#REF!</v>
      </c>
      <c r="D26" s="95" t="e">
        <f t="shared" si="0"/>
        <v>#REF!</v>
      </c>
      <c r="E26" s="94" t="e">
        <f>'1б'!#REF!</f>
        <v>#REF!</v>
      </c>
      <c r="F26" s="94" t="e">
        <f t="shared" si="1"/>
        <v>#REF!</v>
      </c>
      <c r="G26" s="95" t="e">
        <f t="shared" si="2"/>
        <v>#REF!</v>
      </c>
      <c r="H26" s="95" t="e">
        <f t="shared" si="3"/>
        <v>#REF!</v>
      </c>
      <c r="I26" s="95" t="e">
        <f t="shared" si="4"/>
        <v>#REF!</v>
      </c>
      <c r="J26" s="95" t="e">
        <f t="shared" si="5"/>
        <v>#REF!</v>
      </c>
      <c r="K26" s="95" t="e">
        <f t="shared" si="6"/>
        <v>#REF!</v>
      </c>
      <c r="L26" s="94" t="e">
        <f>'1б'!#REF!</f>
        <v>#REF!</v>
      </c>
      <c r="M26" s="94" t="e">
        <f t="shared" si="7"/>
        <v>#REF!</v>
      </c>
      <c r="N26" s="95" t="e">
        <f t="shared" si="8"/>
        <v>#REF!</v>
      </c>
      <c r="O26" s="95" t="e">
        <f t="shared" si="9"/>
        <v>#REF!</v>
      </c>
      <c r="P26" s="95" t="e">
        <f t="shared" si="10"/>
        <v>#REF!</v>
      </c>
      <c r="Q26" s="95" t="e">
        <f t="shared" si="11"/>
        <v>#REF!</v>
      </c>
      <c r="R26" s="95" t="e">
        <f t="shared" si="12"/>
        <v>#REF!</v>
      </c>
      <c r="S26" s="94" t="e">
        <f>'1б'!#REF!</f>
        <v>#REF!</v>
      </c>
      <c r="T26" s="94" t="e">
        <f t="shared" si="13"/>
        <v>#REF!</v>
      </c>
      <c r="U26" s="95" t="e">
        <f t="shared" si="14"/>
        <v>#REF!</v>
      </c>
      <c r="V26" s="95" t="e">
        <f t="shared" si="15"/>
        <v>#REF!</v>
      </c>
      <c r="W26" s="95" t="e">
        <f t="shared" si="16"/>
        <v>#REF!</v>
      </c>
      <c r="X26" s="95" t="e">
        <f t="shared" si="17"/>
        <v>#REF!</v>
      </c>
      <c r="Y26" s="95" t="e">
        <f t="shared" si="18"/>
        <v>#REF!</v>
      </c>
      <c r="Z26" s="94" t="e">
        <f>'1б'!#REF!</f>
        <v>#REF!</v>
      </c>
      <c r="AA26" s="94" t="e">
        <f t="shared" si="19"/>
        <v>#REF!</v>
      </c>
      <c r="AB26" s="95" t="e">
        <f t="shared" si="20"/>
        <v>#REF!</v>
      </c>
      <c r="AC26" s="95" t="e">
        <f t="shared" si="21"/>
        <v>#REF!</v>
      </c>
      <c r="AD26" s="95" t="e">
        <f t="shared" si="22"/>
        <v>#REF!</v>
      </c>
      <c r="AE26" s="95" t="e">
        <f t="shared" si="23"/>
        <v>#REF!</v>
      </c>
      <c r="AF26" s="95" t="e">
        <f t="shared" si="24"/>
        <v>#REF!</v>
      </c>
      <c r="AG26" s="94" t="e">
        <f>'1б'!#REF!</f>
        <v>#REF!</v>
      </c>
      <c r="AH26" s="94" t="e">
        <f t="shared" si="25"/>
        <v>#REF!</v>
      </c>
      <c r="AI26" s="95" t="e">
        <f t="shared" si="26"/>
        <v>#REF!</v>
      </c>
      <c r="AJ26" s="95" t="e">
        <f t="shared" si="27"/>
        <v>#REF!</v>
      </c>
      <c r="AK26" s="95" t="e">
        <f t="shared" si="28"/>
        <v>#REF!</v>
      </c>
      <c r="AL26" s="95" t="e">
        <f t="shared" si="29"/>
        <v>#REF!</v>
      </c>
      <c r="AM26" s="95" t="e">
        <f t="shared" si="30"/>
        <v>#REF!</v>
      </c>
      <c r="AN26" s="94" t="e">
        <f>'1б'!#REF!</f>
        <v>#REF!</v>
      </c>
      <c r="AO26" s="94" t="e">
        <f t="shared" si="31"/>
        <v>#REF!</v>
      </c>
      <c r="AP26" s="95" t="e">
        <f t="shared" si="32"/>
        <v>#REF!</v>
      </c>
      <c r="AQ26" s="95" t="e">
        <f t="shared" si="33"/>
        <v>#REF!</v>
      </c>
      <c r="AR26" s="95" t="e">
        <f t="shared" si="34"/>
        <v>#REF!</v>
      </c>
      <c r="AS26" s="95" t="e">
        <f t="shared" si="35"/>
        <v>#REF!</v>
      </c>
      <c r="AT26" s="95" t="e">
        <f t="shared" si="36"/>
        <v>#REF!</v>
      </c>
      <c r="AU26" s="94" t="e">
        <f>'1б'!#REF!</f>
        <v>#REF!</v>
      </c>
      <c r="AV26" s="94" t="e">
        <f t="shared" si="37"/>
        <v>#REF!</v>
      </c>
      <c r="AW26" s="95" t="e">
        <f t="shared" si="38"/>
        <v>#REF!</v>
      </c>
      <c r="AX26" s="95" t="e">
        <f t="shared" si="39"/>
        <v>#REF!</v>
      </c>
      <c r="AY26" s="95" t="e">
        <f t="shared" si="40"/>
        <v>#REF!</v>
      </c>
      <c r="AZ26" s="95" t="e">
        <f t="shared" si="41"/>
        <v>#REF!</v>
      </c>
      <c r="BA26" s="95" t="e">
        <f t="shared" si="42"/>
        <v>#REF!</v>
      </c>
      <c r="BB26" s="94" t="e">
        <f>'1б'!#REF!</f>
        <v>#REF!</v>
      </c>
      <c r="BC26" s="94" t="e">
        <f t="shared" si="43"/>
        <v>#REF!</v>
      </c>
      <c r="BD26" s="95" t="e">
        <f t="shared" si="44"/>
        <v>#REF!</v>
      </c>
      <c r="BE26" s="95" t="e">
        <f t="shared" si="45"/>
        <v>#REF!</v>
      </c>
      <c r="BF26" s="95" t="e">
        <f t="shared" si="46"/>
        <v>#REF!</v>
      </c>
      <c r="BG26" s="95" t="e">
        <f t="shared" si="47"/>
        <v>#REF!</v>
      </c>
      <c r="BH26" s="95" t="e">
        <f t="shared" si="48"/>
        <v>#REF!</v>
      </c>
      <c r="BI26" s="94" t="e">
        <f>'1б'!#REF!</f>
        <v>#REF!</v>
      </c>
      <c r="BJ26" s="94" t="e">
        <f t="shared" si="49"/>
        <v>#REF!</v>
      </c>
      <c r="BK26" s="95" t="e">
        <f t="shared" si="50"/>
        <v>#REF!</v>
      </c>
      <c r="BL26" s="95" t="e">
        <f t="shared" si="51"/>
        <v>#REF!</v>
      </c>
      <c r="BM26" s="95" t="e">
        <f t="shared" si="52"/>
        <v>#REF!</v>
      </c>
      <c r="BN26" s="95" t="e">
        <f t="shared" si="53"/>
        <v>#REF!</v>
      </c>
      <c r="BO26" s="95" t="e">
        <f t="shared" si="54"/>
        <v>#REF!</v>
      </c>
      <c r="BP26" s="52" t="e">
        <f>'1б'!#REF!</f>
        <v>#REF!</v>
      </c>
      <c r="BQ26" s="53" t="e">
        <f t="shared" si="55"/>
        <v>#REF!</v>
      </c>
      <c r="BR26" s="3" t="e">
        <f t="shared" si="56"/>
        <v>#REF!</v>
      </c>
      <c r="BS26" s="3" t="e">
        <f t="shared" si="57"/>
        <v>#REF!</v>
      </c>
      <c r="BT26" s="3" t="e">
        <f t="shared" si="58"/>
        <v>#REF!</v>
      </c>
      <c r="BU26" s="3" t="e">
        <f t="shared" si="59"/>
        <v>#REF!</v>
      </c>
      <c r="BV26" s="33" t="e">
        <f t="shared" si="60"/>
        <v>#REF!</v>
      </c>
      <c r="BW26" s="46" t="e">
        <f t="shared" si="61"/>
        <v>#REF!</v>
      </c>
      <c r="BX26" s="3" t="e">
        <f t="shared" si="62"/>
        <v>#REF!</v>
      </c>
      <c r="BY26" s="47" t="e">
        <f t="shared" si="63"/>
        <v>#REF!</v>
      </c>
      <c r="BZ26" s="47" t="e">
        <f t="shared" si="64"/>
        <v>#REF!</v>
      </c>
      <c r="CA26" s="47" t="e">
        <f t="shared" si="65"/>
        <v>#REF!</v>
      </c>
      <c r="CB26" s="47" t="e">
        <f t="shared" si="66"/>
        <v>#REF!</v>
      </c>
      <c r="CC26" s="47" t="e">
        <f t="shared" si="67"/>
        <v>#REF!</v>
      </c>
      <c r="CD26" s="47" t="e">
        <f t="shared" si="68"/>
        <v>#REF!</v>
      </c>
      <c r="CE26" s="47" t="e">
        <f t="shared" si="69"/>
        <v>#REF!</v>
      </c>
      <c r="CF26" s="46" t="e">
        <f t="shared" si="70"/>
        <v>#REF!</v>
      </c>
      <c r="CG26" s="48" t="e">
        <f t="shared" si="71"/>
        <v>#REF!</v>
      </c>
      <c r="CH26" s="48" t="e">
        <f t="shared" si="72"/>
        <v>#REF!</v>
      </c>
      <c r="CI26" s="48" t="e">
        <f t="shared" si="73"/>
        <v>#REF!</v>
      </c>
      <c r="CJ26" s="48" t="e">
        <f t="shared" si="74"/>
        <v>#REF!</v>
      </c>
      <c r="CK26" s="48" t="e">
        <f t="shared" si="75"/>
        <v>#REF!</v>
      </c>
      <c r="CL26" s="48" t="e">
        <f t="shared" si="76"/>
        <v>#REF!</v>
      </c>
      <c r="CM26" s="48" t="e">
        <f t="shared" si="77"/>
        <v>#REF!</v>
      </c>
      <c r="CN26" s="46" t="e">
        <f t="shared" si="78"/>
        <v>#REF!</v>
      </c>
      <c r="CO26" s="49" t="e">
        <f t="shared" si="79"/>
        <v>#REF!</v>
      </c>
      <c r="CP26" s="49" t="e">
        <f t="shared" si="80"/>
        <v>#REF!</v>
      </c>
      <c r="CQ26" s="49" t="e">
        <f t="shared" si="81"/>
        <v>#REF!</v>
      </c>
      <c r="CR26" s="49" t="e">
        <f t="shared" si="82"/>
        <v>#REF!</v>
      </c>
      <c r="CS26" s="49" t="e">
        <f t="shared" si="83"/>
        <v>#REF!</v>
      </c>
      <c r="CT26" s="49" t="e">
        <f t="shared" si="84"/>
        <v>#REF!</v>
      </c>
      <c r="CU26" s="49" t="e">
        <f t="shared" si="85"/>
        <v>#REF!</v>
      </c>
      <c r="CV26" s="46" t="e">
        <f t="shared" si="86"/>
        <v>#REF!</v>
      </c>
      <c r="CW26" s="50" t="e">
        <f t="shared" si="87"/>
        <v>#REF!</v>
      </c>
      <c r="CX26" s="50" t="e">
        <f t="shared" si="88"/>
        <v>#REF!</v>
      </c>
      <c r="CY26" s="50" t="e">
        <f t="shared" si="89"/>
        <v>#REF!</v>
      </c>
      <c r="CZ26" s="50" t="e">
        <f t="shared" si="90"/>
        <v>#REF!</v>
      </c>
      <c r="DA26" s="50" t="e">
        <f t="shared" si="91"/>
        <v>#REF!</v>
      </c>
      <c r="DB26" s="50" t="e">
        <f t="shared" si="92"/>
        <v>#REF!</v>
      </c>
      <c r="DC26" s="50" t="e">
        <f t="shared" si="93"/>
        <v>#REF!</v>
      </c>
      <c r="DD26" s="46" t="e">
        <f t="shared" si="94"/>
        <v>#REF!</v>
      </c>
      <c r="DE26" s="103" t="e">
        <f>'1б'!#REF!</f>
        <v>#REF!</v>
      </c>
      <c r="DG26" s="1">
        <f t="shared" si="95"/>
        <v>0</v>
      </c>
    </row>
    <row r="27" spans="1:111" x14ac:dyDescent="0.2">
      <c r="A27" s="2" t="e">
        <f>'1б'!#REF!</f>
        <v>#REF!</v>
      </c>
      <c r="B27" s="2" t="e">
        <f>'1б'!#REF!</f>
        <v>#REF!</v>
      </c>
      <c r="C27" s="2" t="e">
        <f>'1б'!#REF!</f>
        <v>#REF!</v>
      </c>
      <c r="D27" s="95" t="e">
        <f t="shared" si="0"/>
        <v>#REF!</v>
      </c>
      <c r="E27" s="94" t="e">
        <f>'1б'!#REF!</f>
        <v>#REF!</v>
      </c>
      <c r="F27" s="94" t="e">
        <f t="shared" si="1"/>
        <v>#REF!</v>
      </c>
      <c r="G27" s="95" t="e">
        <f t="shared" si="2"/>
        <v>#REF!</v>
      </c>
      <c r="H27" s="95" t="e">
        <f t="shared" si="3"/>
        <v>#REF!</v>
      </c>
      <c r="I27" s="95" t="e">
        <f t="shared" si="4"/>
        <v>#REF!</v>
      </c>
      <c r="J27" s="95" t="e">
        <f t="shared" si="5"/>
        <v>#REF!</v>
      </c>
      <c r="K27" s="95" t="e">
        <f t="shared" si="6"/>
        <v>#REF!</v>
      </c>
      <c r="L27" s="94" t="e">
        <f>'1б'!#REF!</f>
        <v>#REF!</v>
      </c>
      <c r="M27" s="94" t="e">
        <f t="shared" si="7"/>
        <v>#REF!</v>
      </c>
      <c r="N27" s="95" t="e">
        <f t="shared" si="8"/>
        <v>#REF!</v>
      </c>
      <c r="O27" s="95" t="e">
        <f t="shared" si="9"/>
        <v>#REF!</v>
      </c>
      <c r="P27" s="95" t="e">
        <f t="shared" si="10"/>
        <v>#REF!</v>
      </c>
      <c r="Q27" s="95" t="e">
        <f t="shared" si="11"/>
        <v>#REF!</v>
      </c>
      <c r="R27" s="95" t="e">
        <f t="shared" si="12"/>
        <v>#REF!</v>
      </c>
      <c r="S27" s="94" t="e">
        <f>'1б'!#REF!</f>
        <v>#REF!</v>
      </c>
      <c r="T27" s="94" t="e">
        <f t="shared" si="13"/>
        <v>#REF!</v>
      </c>
      <c r="U27" s="95" t="e">
        <f t="shared" si="14"/>
        <v>#REF!</v>
      </c>
      <c r="V27" s="95" t="e">
        <f t="shared" si="15"/>
        <v>#REF!</v>
      </c>
      <c r="W27" s="95" t="e">
        <f t="shared" si="16"/>
        <v>#REF!</v>
      </c>
      <c r="X27" s="95" t="e">
        <f t="shared" si="17"/>
        <v>#REF!</v>
      </c>
      <c r="Y27" s="95" t="e">
        <f t="shared" si="18"/>
        <v>#REF!</v>
      </c>
      <c r="Z27" s="94" t="e">
        <f>'1б'!#REF!</f>
        <v>#REF!</v>
      </c>
      <c r="AA27" s="94" t="e">
        <f t="shared" si="19"/>
        <v>#REF!</v>
      </c>
      <c r="AB27" s="95" t="e">
        <f t="shared" si="20"/>
        <v>#REF!</v>
      </c>
      <c r="AC27" s="95" t="e">
        <f t="shared" si="21"/>
        <v>#REF!</v>
      </c>
      <c r="AD27" s="95" t="e">
        <f t="shared" si="22"/>
        <v>#REF!</v>
      </c>
      <c r="AE27" s="95" t="e">
        <f t="shared" si="23"/>
        <v>#REF!</v>
      </c>
      <c r="AF27" s="95" t="e">
        <f t="shared" si="24"/>
        <v>#REF!</v>
      </c>
      <c r="AG27" s="94" t="e">
        <f>'1б'!#REF!</f>
        <v>#REF!</v>
      </c>
      <c r="AH27" s="94" t="e">
        <f t="shared" si="25"/>
        <v>#REF!</v>
      </c>
      <c r="AI27" s="95" t="e">
        <f t="shared" si="26"/>
        <v>#REF!</v>
      </c>
      <c r="AJ27" s="95" t="e">
        <f t="shared" si="27"/>
        <v>#REF!</v>
      </c>
      <c r="AK27" s="95" t="e">
        <f t="shared" si="28"/>
        <v>#REF!</v>
      </c>
      <c r="AL27" s="95" t="e">
        <f t="shared" si="29"/>
        <v>#REF!</v>
      </c>
      <c r="AM27" s="95" t="e">
        <f t="shared" si="30"/>
        <v>#REF!</v>
      </c>
      <c r="AN27" s="94" t="e">
        <f>'1б'!#REF!</f>
        <v>#REF!</v>
      </c>
      <c r="AO27" s="94" t="e">
        <f t="shared" si="31"/>
        <v>#REF!</v>
      </c>
      <c r="AP27" s="95" t="e">
        <f t="shared" si="32"/>
        <v>#REF!</v>
      </c>
      <c r="AQ27" s="95" t="e">
        <f t="shared" si="33"/>
        <v>#REF!</v>
      </c>
      <c r="AR27" s="95" t="e">
        <f t="shared" si="34"/>
        <v>#REF!</v>
      </c>
      <c r="AS27" s="95" t="e">
        <f t="shared" si="35"/>
        <v>#REF!</v>
      </c>
      <c r="AT27" s="95" t="e">
        <f t="shared" si="36"/>
        <v>#REF!</v>
      </c>
      <c r="AU27" s="94" t="e">
        <f>'1б'!#REF!</f>
        <v>#REF!</v>
      </c>
      <c r="AV27" s="94" t="e">
        <f t="shared" si="37"/>
        <v>#REF!</v>
      </c>
      <c r="AW27" s="95" t="e">
        <f t="shared" si="38"/>
        <v>#REF!</v>
      </c>
      <c r="AX27" s="95" t="e">
        <f t="shared" si="39"/>
        <v>#REF!</v>
      </c>
      <c r="AY27" s="95" t="e">
        <f t="shared" si="40"/>
        <v>#REF!</v>
      </c>
      <c r="AZ27" s="95" t="e">
        <f t="shared" si="41"/>
        <v>#REF!</v>
      </c>
      <c r="BA27" s="95" t="e">
        <f t="shared" si="42"/>
        <v>#REF!</v>
      </c>
      <c r="BB27" s="94" t="e">
        <f>'1б'!#REF!</f>
        <v>#REF!</v>
      </c>
      <c r="BC27" s="94" t="e">
        <f t="shared" si="43"/>
        <v>#REF!</v>
      </c>
      <c r="BD27" s="95" t="e">
        <f t="shared" si="44"/>
        <v>#REF!</v>
      </c>
      <c r="BE27" s="95" t="e">
        <f t="shared" si="45"/>
        <v>#REF!</v>
      </c>
      <c r="BF27" s="95" t="e">
        <f t="shared" si="46"/>
        <v>#REF!</v>
      </c>
      <c r="BG27" s="95" t="e">
        <f t="shared" si="47"/>
        <v>#REF!</v>
      </c>
      <c r="BH27" s="95" t="e">
        <f t="shared" si="48"/>
        <v>#REF!</v>
      </c>
      <c r="BI27" s="94" t="e">
        <f>'1б'!#REF!</f>
        <v>#REF!</v>
      </c>
      <c r="BJ27" s="94" t="e">
        <f t="shared" si="49"/>
        <v>#REF!</v>
      </c>
      <c r="BK27" s="95" t="e">
        <f t="shared" si="50"/>
        <v>#REF!</v>
      </c>
      <c r="BL27" s="95" t="e">
        <f t="shared" si="51"/>
        <v>#REF!</v>
      </c>
      <c r="BM27" s="95" t="e">
        <f t="shared" si="52"/>
        <v>#REF!</v>
      </c>
      <c r="BN27" s="95" t="e">
        <f t="shared" si="53"/>
        <v>#REF!</v>
      </c>
      <c r="BO27" s="95" t="e">
        <f t="shared" si="54"/>
        <v>#REF!</v>
      </c>
      <c r="BP27" s="52" t="e">
        <f>'1б'!#REF!</f>
        <v>#REF!</v>
      </c>
      <c r="BQ27" s="53" t="e">
        <f t="shared" si="55"/>
        <v>#REF!</v>
      </c>
      <c r="BR27" s="3" t="e">
        <f t="shared" si="56"/>
        <v>#REF!</v>
      </c>
      <c r="BS27" s="3" t="e">
        <f t="shared" si="57"/>
        <v>#REF!</v>
      </c>
      <c r="BT27" s="3" t="e">
        <f t="shared" si="58"/>
        <v>#REF!</v>
      </c>
      <c r="BU27" s="3" t="e">
        <f t="shared" si="59"/>
        <v>#REF!</v>
      </c>
      <c r="BV27" s="33" t="e">
        <f t="shared" si="60"/>
        <v>#REF!</v>
      </c>
      <c r="BW27" s="46" t="e">
        <f t="shared" si="61"/>
        <v>#REF!</v>
      </c>
      <c r="BX27" s="3" t="e">
        <f t="shared" si="62"/>
        <v>#REF!</v>
      </c>
      <c r="BY27" s="47" t="e">
        <f t="shared" si="63"/>
        <v>#REF!</v>
      </c>
      <c r="BZ27" s="47" t="e">
        <f t="shared" si="64"/>
        <v>#REF!</v>
      </c>
      <c r="CA27" s="47" t="e">
        <f t="shared" si="65"/>
        <v>#REF!</v>
      </c>
      <c r="CB27" s="47" t="e">
        <f t="shared" si="66"/>
        <v>#REF!</v>
      </c>
      <c r="CC27" s="47" t="e">
        <f t="shared" si="67"/>
        <v>#REF!</v>
      </c>
      <c r="CD27" s="47" t="e">
        <f t="shared" si="68"/>
        <v>#REF!</v>
      </c>
      <c r="CE27" s="47" t="e">
        <f t="shared" si="69"/>
        <v>#REF!</v>
      </c>
      <c r="CF27" s="46" t="e">
        <f t="shared" si="70"/>
        <v>#REF!</v>
      </c>
      <c r="CG27" s="48" t="e">
        <f t="shared" si="71"/>
        <v>#REF!</v>
      </c>
      <c r="CH27" s="48" t="e">
        <f t="shared" si="72"/>
        <v>#REF!</v>
      </c>
      <c r="CI27" s="48" t="e">
        <f t="shared" si="73"/>
        <v>#REF!</v>
      </c>
      <c r="CJ27" s="48" t="e">
        <f t="shared" si="74"/>
        <v>#REF!</v>
      </c>
      <c r="CK27" s="48" t="e">
        <f t="shared" si="75"/>
        <v>#REF!</v>
      </c>
      <c r="CL27" s="48" t="e">
        <f t="shared" si="76"/>
        <v>#REF!</v>
      </c>
      <c r="CM27" s="48" t="e">
        <f t="shared" si="77"/>
        <v>#REF!</v>
      </c>
      <c r="CN27" s="46" t="e">
        <f t="shared" si="78"/>
        <v>#REF!</v>
      </c>
      <c r="CO27" s="49" t="e">
        <f t="shared" si="79"/>
        <v>#REF!</v>
      </c>
      <c r="CP27" s="49" t="e">
        <f t="shared" si="80"/>
        <v>#REF!</v>
      </c>
      <c r="CQ27" s="49" t="e">
        <f t="shared" si="81"/>
        <v>#REF!</v>
      </c>
      <c r="CR27" s="49" t="e">
        <f t="shared" si="82"/>
        <v>#REF!</v>
      </c>
      <c r="CS27" s="49" t="e">
        <f t="shared" si="83"/>
        <v>#REF!</v>
      </c>
      <c r="CT27" s="49" t="e">
        <f t="shared" si="84"/>
        <v>#REF!</v>
      </c>
      <c r="CU27" s="49" t="e">
        <f t="shared" si="85"/>
        <v>#REF!</v>
      </c>
      <c r="CV27" s="46" t="e">
        <f t="shared" si="86"/>
        <v>#REF!</v>
      </c>
      <c r="CW27" s="50" t="e">
        <f t="shared" si="87"/>
        <v>#REF!</v>
      </c>
      <c r="CX27" s="50" t="e">
        <f t="shared" si="88"/>
        <v>#REF!</v>
      </c>
      <c r="CY27" s="50" t="e">
        <f t="shared" si="89"/>
        <v>#REF!</v>
      </c>
      <c r="CZ27" s="50" t="e">
        <f t="shared" si="90"/>
        <v>#REF!</v>
      </c>
      <c r="DA27" s="50" t="e">
        <f t="shared" si="91"/>
        <v>#REF!</v>
      </c>
      <c r="DB27" s="50" t="e">
        <f t="shared" si="92"/>
        <v>#REF!</v>
      </c>
      <c r="DC27" s="50" t="e">
        <f t="shared" si="93"/>
        <v>#REF!</v>
      </c>
      <c r="DD27" s="46" t="e">
        <f t="shared" si="94"/>
        <v>#REF!</v>
      </c>
      <c r="DE27" s="103" t="e">
        <f>'1б'!#REF!</f>
        <v>#REF!</v>
      </c>
      <c r="DG27" s="1">
        <f t="shared" si="95"/>
        <v>0</v>
      </c>
    </row>
    <row r="28" spans="1:111" x14ac:dyDescent="0.2">
      <c r="A28" s="2" t="e">
        <f>'1б'!#REF!</f>
        <v>#REF!</v>
      </c>
      <c r="B28" s="2" t="e">
        <f>'1б'!#REF!</f>
        <v>#REF!</v>
      </c>
      <c r="C28" s="2" t="e">
        <f>'1б'!#REF!</f>
        <v>#REF!</v>
      </c>
      <c r="D28" s="95" t="e">
        <f t="shared" si="0"/>
        <v>#REF!</v>
      </c>
      <c r="E28" s="94" t="e">
        <f>'1б'!#REF!</f>
        <v>#REF!</v>
      </c>
      <c r="F28" s="94" t="e">
        <f t="shared" si="1"/>
        <v>#REF!</v>
      </c>
      <c r="G28" s="95" t="e">
        <f t="shared" si="2"/>
        <v>#REF!</v>
      </c>
      <c r="H28" s="95" t="e">
        <f t="shared" si="3"/>
        <v>#REF!</v>
      </c>
      <c r="I28" s="95" t="e">
        <f t="shared" si="4"/>
        <v>#REF!</v>
      </c>
      <c r="J28" s="95" t="e">
        <f t="shared" si="5"/>
        <v>#REF!</v>
      </c>
      <c r="K28" s="95" t="e">
        <f t="shared" si="6"/>
        <v>#REF!</v>
      </c>
      <c r="L28" s="94" t="e">
        <f>'1б'!#REF!</f>
        <v>#REF!</v>
      </c>
      <c r="M28" s="94" t="e">
        <f t="shared" si="7"/>
        <v>#REF!</v>
      </c>
      <c r="N28" s="95" t="e">
        <f t="shared" si="8"/>
        <v>#REF!</v>
      </c>
      <c r="O28" s="95" t="e">
        <f t="shared" si="9"/>
        <v>#REF!</v>
      </c>
      <c r="P28" s="95" t="e">
        <f t="shared" si="10"/>
        <v>#REF!</v>
      </c>
      <c r="Q28" s="95" t="e">
        <f t="shared" si="11"/>
        <v>#REF!</v>
      </c>
      <c r="R28" s="95" t="e">
        <f t="shared" si="12"/>
        <v>#REF!</v>
      </c>
      <c r="S28" s="94" t="e">
        <f>'1б'!#REF!</f>
        <v>#REF!</v>
      </c>
      <c r="T28" s="94" t="e">
        <f t="shared" si="13"/>
        <v>#REF!</v>
      </c>
      <c r="U28" s="95" t="e">
        <f t="shared" si="14"/>
        <v>#REF!</v>
      </c>
      <c r="V28" s="95" t="e">
        <f t="shared" si="15"/>
        <v>#REF!</v>
      </c>
      <c r="W28" s="95" t="e">
        <f t="shared" si="16"/>
        <v>#REF!</v>
      </c>
      <c r="X28" s="95" t="e">
        <f t="shared" si="17"/>
        <v>#REF!</v>
      </c>
      <c r="Y28" s="95" t="e">
        <f t="shared" si="18"/>
        <v>#REF!</v>
      </c>
      <c r="Z28" s="94" t="e">
        <f>'1б'!#REF!</f>
        <v>#REF!</v>
      </c>
      <c r="AA28" s="94" t="e">
        <f t="shared" si="19"/>
        <v>#REF!</v>
      </c>
      <c r="AB28" s="95" t="e">
        <f t="shared" si="20"/>
        <v>#REF!</v>
      </c>
      <c r="AC28" s="95" t="e">
        <f t="shared" si="21"/>
        <v>#REF!</v>
      </c>
      <c r="AD28" s="95" t="e">
        <f t="shared" si="22"/>
        <v>#REF!</v>
      </c>
      <c r="AE28" s="95" t="e">
        <f t="shared" si="23"/>
        <v>#REF!</v>
      </c>
      <c r="AF28" s="95" t="e">
        <f t="shared" si="24"/>
        <v>#REF!</v>
      </c>
      <c r="AG28" s="94" t="e">
        <f>'1б'!#REF!</f>
        <v>#REF!</v>
      </c>
      <c r="AH28" s="94" t="e">
        <f t="shared" si="25"/>
        <v>#REF!</v>
      </c>
      <c r="AI28" s="95" t="e">
        <f t="shared" si="26"/>
        <v>#REF!</v>
      </c>
      <c r="AJ28" s="95" t="e">
        <f t="shared" si="27"/>
        <v>#REF!</v>
      </c>
      <c r="AK28" s="95" t="e">
        <f t="shared" si="28"/>
        <v>#REF!</v>
      </c>
      <c r="AL28" s="95" t="e">
        <f t="shared" si="29"/>
        <v>#REF!</v>
      </c>
      <c r="AM28" s="95" t="e">
        <f t="shared" si="30"/>
        <v>#REF!</v>
      </c>
      <c r="AN28" s="94" t="e">
        <f>'1б'!#REF!</f>
        <v>#REF!</v>
      </c>
      <c r="AO28" s="94" t="e">
        <f t="shared" si="31"/>
        <v>#REF!</v>
      </c>
      <c r="AP28" s="95" t="e">
        <f t="shared" si="32"/>
        <v>#REF!</v>
      </c>
      <c r="AQ28" s="95" t="e">
        <f t="shared" si="33"/>
        <v>#REF!</v>
      </c>
      <c r="AR28" s="95" t="e">
        <f t="shared" si="34"/>
        <v>#REF!</v>
      </c>
      <c r="AS28" s="95" t="e">
        <f t="shared" si="35"/>
        <v>#REF!</v>
      </c>
      <c r="AT28" s="95" t="e">
        <f t="shared" si="36"/>
        <v>#REF!</v>
      </c>
      <c r="AU28" s="94" t="e">
        <f>'1б'!#REF!</f>
        <v>#REF!</v>
      </c>
      <c r="AV28" s="94" t="e">
        <f t="shared" si="37"/>
        <v>#REF!</v>
      </c>
      <c r="AW28" s="95" t="e">
        <f t="shared" si="38"/>
        <v>#REF!</v>
      </c>
      <c r="AX28" s="95" t="e">
        <f t="shared" si="39"/>
        <v>#REF!</v>
      </c>
      <c r="AY28" s="95" t="e">
        <f t="shared" si="40"/>
        <v>#REF!</v>
      </c>
      <c r="AZ28" s="95" t="e">
        <f t="shared" si="41"/>
        <v>#REF!</v>
      </c>
      <c r="BA28" s="95" t="e">
        <f t="shared" si="42"/>
        <v>#REF!</v>
      </c>
      <c r="BB28" s="94" t="e">
        <f>'1б'!#REF!</f>
        <v>#REF!</v>
      </c>
      <c r="BC28" s="94" t="e">
        <f t="shared" si="43"/>
        <v>#REF!</v>
      </c>
      <c r="BD28" s="95" t="e">
        <f t="shared" si="44"/>
        <v>#REF!</v>
      </c>
      <c r="BE28" s="95" t="e">
        <f t="shared" si="45"/>
        <v>#REF!</v>
      </c>
      <c r="BF28" s="95" t="e">
        <f t="shared" si="46"/>
        <v>#REF!</v>
      </c>
      <c r="BG28" s="95" t="e">
        <f t="shared" si="47"/>
        <v>#REF!</v>
      </c>
      <c r="BH28" s="95" t="e">
        <f t="shared" si="48"/>
        <v>#REF!</v>
      </c>
      <c r="BI28" s="94" t="e">
        <f>'1б'!#REF!</f>
        <v>#REF!</v>
      </c>
      <c r="BJ28" s="94" t="e">
        <f t="shared" si="49"/>
        <v>#REF!</v>
      </c>
      <c r="BK28" s="95" t="e">
        <f t="shared" si="50"/>
        <v>#REF!</v>
      </c>
      <c r="BL28" s="95" t="e">
        <f t="shared" si="51"/>
        <v>#REF!</v>
      </c>
      <c r="BM28" s="95" t="e">
        <f t="shared" si="52"/>
        <v>#REF!</v>
      </c>
      <c r="BN28" s="95" t="e">
        <f t="shared" si="53"/>
        <v>#REF!</v>
      </c>
      <c r="BO28" s="95" t="e">
        <f t="shared" si="54"/>
        <v>#REF!</v>
      </c>
      <c r="BP28" s="52" t="e">
        <f>'1б'!#REF!</f>
        <v>#REF!</v>
      </c>
      <c r="BQ28" s="53" t="e">
        <f t="shared" si="55"/>
        <v>#REF!</v>
      </c>
      <c r="BR28" s="3" t="e">
        <f t="shared" si="56"/>
        <v>#REF!</v>
      </c>
      <c r="BS28" s="3" t="e">
        <f t="shared" si="57"/>
        <v>#REF!</v>
      </c>
      <c r="BT28" s="3" t="e">
        <f t="shared" si="58"/>
        <v>#REF!</v>
      </c>
      <c r="BU28" s="3" t="e">
        <f t="shared" si="59"/>
        <v>#REF!</v>
      </c>
      <c r="BV28" s="33" t="e">
        <f t="shared" si="60"/>
        <v>#REF!</v>
      </c>
      <c r="BW28" s="46" t="e">
        <f t="shared" si="61"/>
        <v>#REF!</v>
      </c>
      <c r="BX28" s="3" t="e">
        <f t="shared" si="62"/>
        <v>#REF!</v>
      </c>
      <c r="BY28" s="47" t="e">
        <f t="shared" si="63"/>
        <v>#REF!</v>
      </c>
      <c r="BZ28" s="47" t="e">
        <f t="shared" si="64"/>
        <v>#REF!</v>
      </c>
      <c r="CA28" s="47" t="e">
        <f t="shared" si="65"/>
        <v>#REF!</v>
      </c>
      <c r="CB28" s="47" t="e">
        <f t="shared" si="66"/>
        <v>#REF!</v>
      </c>
      <c r="CC28" s="47" t="e">
        <f t="shared" si="67"/>
        <v>#REF!</v>
      </c>
      <c r="CD28" s="47" t="e">
        <f t="shared" si="68"/>
        <v>#REF!</v>
      </c>
      <c r="CE28" s="47" t="e">
        <f t="shared" si="69"/>
        <v>#REF!</v>
      </c>
      <c r="CF28" s="46" t="e">
        <f t="shared" si="70"/>
        <v>#REF!</v>
      </c>
      <c r="CG28" s="48" t="e">
        <f t="shared" si="71"/>
        <v>#REF!</v>
      </c>
      <c r="CH28" s="48" t="e">
        <f t="shared" si="72"/>
        <v>#REF!</v>
      </c>
      <c r="CI28" s="48" t="e">
        <f t="shared" si="73"/>
        <v>#REF!</v>
      </c>
      <c r="CJ28" s="48" t="e">
        <f t="shared" si="74"/>
        <v>#REF!</v>
      </c>
      <c r="CK28" s="48" t="e">
        <f t="shared" si="75"/>
        <v>#REF!</v>
      </c>
      <c r="CL28" s="48" t="e">
        <f t="shared" si="76"/>
        <v>#REF!</v>
      </c>
      <c r="CM28" s="48" t="e">
        <f t="shared" si="77"/>
        <v>#REF!</v>
      </c>
      <c r="CN28" s="46" t="e">
        <f t="shared" si="78"/>
        <v>#REF!</v>
      </c>
      <c r="CO28" s="49" t="e">
        <f t="shared" si="79"/>
        <v>#REF!</v>
      </c>
      <c r="CP28" s="49" t="e">
        <f t="shared" si="80"/>
        <v>#REF!</v>
      </c>
      <c r="CQ28" s="49" t="e">
        <f t="shared" si="81"/>
        <v>#REF!</v>
      </c>
      <c r="CR28" s="49" t="e">
        <f t="shared" si="82"/>
        <v>#REF!</v>
      </c>
      <c r="CS28" s="49" t="e">
        <f t="shared" si="83"/>
        <v>#REF!</v>
      </c>
      <c r="CT28" s="49" t="e">
        <f t="shared" si="84"/>
        <v>#REF!</v>
      </c>
      <c r="CU28" s="49" t="e">
        <f t="shared" si="85"/>
        <v>#REF!</v>
      </c>
      <c r="CV28" s="46" t="e">
        <f t="shared" si="86"/>
        <v>#REF!</v>
      </c>
      <c r="CW28" s="50" t="e">
        <f t="shared" si="87"/>
        <v>#REF!</v>
      </c>
      <c r="CX28" s="50" t="e">
        <f t="shared" si="88"/>
        <v>#REF!</v>
      </c>
      <c r="CY28" s="50" t="e">
        <f t="shared" si="89"/>
        <v>#REF!</v>
      </c>
      <c r="CZ28" s="50" t="e">
        <f t="shared" si="90"/>
        <v>#REF!</v>
      </c>
      <c r="DA28" s="50" t="e">
        <f t="shared" si="91"/>
        <v>#REF!</v>
      </c>
      <c r="DB28" s="50" t="e">
        <f t="shared" si="92"/>
        <v>#REF!</v>
      </c>
      <c r="DC28" s="50" t="e">
        <f t="shared" si="93"/>
        <v>#REF!</v>
      </c>
      <c r="DD28" s="46" t="e">
        <f t="shared" si="94"/>
        <v>#REF!</v>
      </c>
      <c r="DE28" s="103" t="e">
        <f>'1б'!#REF!</f>
        <v>#REF!</v>
      </c>
      <c r="DG28" s="1">
        <f t="shared" si="95"/>
        <v>0</v>
      </c>
    </row>
    <row r="29" spans="1:111" x14ac:dyDescent="0.2">
      <c r="A29" s="2" t="e">
        <f>'1б'!#REF!</f>
        <v>#REF!</v>
      </c>
      <c r="B29" s="2" t="e">
        <f>'1б'!#REF!</f>
        <v>#REF!</v>
      </c>
      <c r="C29" s="2" t="e">
        <f>'1б'!#REF!</f>
        <v>#REF!</v>
      </c>
      <c r="D29" s="95" t="e">
        <f t="shared" si="0"/>
        <v>#REF!</v>
      </c>
      <c r="E29" s="94" t="e">
        <f>'1б'!#REF!</f>
        <v>#REF!</v>
      </c>
      <c r="F29" s="94" t="e">
        <f t="shared" si="1"/>
        <v>#REF!</v>
      </c>
      <c r="G29" s="95" t="e">
        <f t="shared" si="2"/>
        <v>#REF!</v>
      </c>
      <c r="H29" s="95" t="e">
        <f t="shared" si="3"/>
        <v>#REF!</v>
      </c>
      <c r="I29" s="95" t="e">
        <f t="shared" si="4"/>
        <v>#REF!</v>
      </c>
      <c r="J29" s="95" t="e">
        <f t="shared" si="5"/>
        <v>#REF!</v>
      </c>
      <c r="K29" s="95" t="e">
        <f t="shared" si="6"/>
        <v>#REF!</v>
      </c>
      <c r="L29" s="94" t="e">
        <f>'1б'!#REF!</f>
        <v>#REF!</v>
      </c>
      <c r="M29" s="94" t="e">
        <f t="shared" si="7"/>
        <v>#REF!</v>
      </c>
      <c r="N29" s="95" t="e">
        <f t="shared" si="8"/>
        <v>#REF!</v>
      </c>
      <c r="O29" s="95" t="e">
        <f t="shared" si="9"/>
        <v>#REF!</v>
      </c>
      <c r="P29" s="95" t="e">
        <f t="shared" si="10"/>
        <v>#REF!</v>
      </c>
      <c r="Q29" s="95" t="e">
        <f t="shared" si="11"/>
        <v>#REF!</v>
      </c>
      <c r="R29" s="95" t="e">
        <f t="shared" si="12"/>
        <v>#REF!</v>
      </c>
      <c r="S29" s="94" t="e">
        <f>'1б'!#REF!</f>
        <v>#REF!</v>
      </c>
      <c r="T29" s="94" t="e">
        <f t="shared" si="13"/>
        <v>#REF!</v>
      </c>
      <c r="U29" s="95" t="e">
        <f t="shared" si="14"/>
        <v>#REF!</v>
      </c>
      <c r="V29" s="95" t="e">
        <f t="shared" si="15"/>
        <v>#REF!</v>
      </c>
      <c r="W29" s="95" t="e">
        <f t="shared" si="16"/>
        <v>#REF!</v>
      </c>
      <c r="X29" s="95" t="e">
        <f t="shared" si="17"/>
        <v>#REF!</v>
      </c>
      <c r="Y29" s="95" t="e">
        <f t="shared" si="18"/>
        <v>#REF!</v>
      </c>
      <c r="Z29" s="94" t="e">
        <f>'1б'!#REF!</f>
        <v>#REF!</v>
      </c>
      <c r="AA29" s="94" t="e">
        <f t="shared" si="19"/>
        <v>#REF!</v>
      </c>
      <c r="AB29" s="95" t="e">
        <f t="shared" si="20"/>
        <v>#REF!</v>
      </c>
      <c r="AC29" s="95" t="e">
        <f t="shared" si="21"/>
        <v>#REF!</v>
      </c>
      <c r="AD29" s="95" t="e">
        <f t="shared" si="22"/>
        <v>#REF!</v>
      </c>
      <c r="AE29" s="95" t="e">
        <f t="shared" si="23"/>
        <v>#REF!</v>
      </c>
      <c r="AF29" s="95" t="e">
        <f t="shared" si="24"/>
        <v>#REF!</v>
      </c>
      <c r="AG29" s="94" t="e">
        <f>'1б'!#REF!</f>
        <v>#REF!</v>
      </c>
      <c r="AH29" s="94" t="e">
        <f t="shared" si="25"/>
        <v>#REF!</v>
      </c>
      <c r="AI29" s="95" t="e">
        <f t="shared" si="26"/>
        <v>#REF!</v>
      </c>
      <c r="AJ29" s="95" t="e">
        <f t="shared" si="27"/>
        <v>#REF!</v>
      </c>
      <c r="AK29" s="95" t="e">
        <f t="shared" si="28"/>
        <v>#REF!</v>
      </c>
      <c r="AL29" s="95" t="e">
        <f t="shared" si="29"/>
        <v>#REF!</v>
      </c>
      <c r="AM29" s="95" t="e">
        <f t="shared" si="30"/>
        <v>#REF!</v>
      </c>
      <c r="AN29" s="94" t="e">
        <f>'1б'!#REF!</f>
        <v>#REF!</v>
      </c>
      <c r="AO29" s="94" t="e">
        <f t="shared" si="31"/>
        <v>#REF!</v>
      </c>
      <c r="AP29" s="95" t="e">
        <f t="shared" si="32"/>
        <v>#REF!</v>
      </c>
      <c r="AQ29" s="95" t="e">
        <f t="shared" si="33"/>
        <v>#REF!</v>
      </c>
      <c r="AR29" s="95" t="e">
        <f t="shared" si="34"/>
        <v>#REF!</v>
      </c>
      <c r="AS29" s="95" t="e">
        <f t="shared" si="35"/>
        <v>#REF!</v>
      </c>
      <c r="AT29" s="95" t="e">
        <f t="shared" si="36"/>
        <v>#REF!</v>
      </c>
      <c r="AU29" s="94" t="e">
        <f>'1б'!#REF!</f>
        <v>#REF!</v>
      </c>
      <c r="AV29" s="94" t="e">
        <f t="shared" si="37"/>
        <v>#REF!</v>
      </c>
      <c r="AW29" s="95" t="e">
        <f t="shared" si="38"/>
        <v>#REF!</v>
      </c>
      <c r="AX29" s="95" t="e">
        <f t="shared" si="39"/>
        <v>#REF!</v>
      </c>
      <c r="AY29" s="95" t="e">
        <f t="shared" si="40"/>
        <v>#REF!</v>
      </c>
      <c r="AZ29" s="95" t="e">
        <f t="shared" si="41"/>
        <v>#REF!</v>
      </c>
      <c r="BA29" s="95" t="e">
        <f t="shared" si="42"/>
        <v>#REF!</v>
      </c>
      <c r="BB29" s="94" t="e">
        <f>'1б'!#REF!</f>
        <v>#REF!</v>
      </c>
      <c r="BC29" s="94" t="e">
        <f t="shared" si="43"/>
        <v>#REF!</v>
      </c>
      <c r="BD29" s="95" t="e">
        <f t="shared" si="44"/>
        <v>#REF!</v>
      </c>
      <c r="BE29" s="95" t="e">
        <f t="shared" si="45"/>
        <v>#REF!</v>
      </c>
      <c r="BF29" s="95" t="e">
        <f t="shared" si="46"/>
        <v>#REF!</v>
      </c>
      <c r="BG29" s="95" t="e">
        <f t="shared" si="47"/>
        <v>#REF!</v>
      </c>
      <c r="BH29" s="95" t="e">
        <f t="shared" si="48"/>
        <v>#REF!</v>
      </c>
      <c r="BI29" s="94" t="e">
        <f>'1б'!#REF!</f>
        <v>#REF!</v>
      </c>
      <c r="BJ29" s="94" t="e">
        <f t="shared" si="49"/>
        <v>#REF!</v>
      </c>
      <c r="BK29" s="95" t="e">
        <f t="shared" si="50"/>
        <v>#REF!</v>
      </c>
      <c r="BL29" s="95" t="e">
        <f t="shared" si="51"/>
        <v>#REF!</v>
      </c>
      <c r="BM29" s="95" t="e">
        <f t="shared" si="52"/>
        <v>#REF!</v>
      </c>
      <c r="BN29" s="95" t="e">
        <f t="shared" si="53"/>
        <v>#REF!</v>
      </c>
      <c r="BO29" s="95" t="e">
        <f t="shared" si="54"/>
        <v>#REF!</v>
      </c>
      <c r="BP29" s="52" t="e">
        <f>'1б'!#REF!</f>
        <v>#REF!</v>
      </c>
      <c r="BQ29" s="53" t="e">
        <f t="shared" si="55"/>
        <v>#REF!</v>
      </c>
      <c r="BR29" s="3" t="e">
        <f t="shared" si="56"/>
        <v>#REF!</v>
      </c>
      <c r="BS29" s="3" t="e">
        <f t="shared" si="57"/>
        <v>#REF!</v>
      </c>
      <c r="BT29" s="3" t="e">
        <f t="shared" si="58"/>
        <v>#REF!</v>
      </c>
      <c r="BU29" s="3" t="e">
        <f t="shared" si="59"/>
        <v>#REF!</v>
      </c>
      <c r="BV29" s="33" t="e">
        <f t="shared" si="60"/>
        <v>#REF!</v>
      </c>
      <c r="BW29" s="46" t="e">
        <f t="shared" si="61"/>
        <v>#REF!</v>
      </c>
      <c r="BX29" s="3" t="e">
        <f t="shared" si="62"/>
        <v>#REF!</v>
      </c>
      <c r="BY29" s="47" t="e">
        <f t="shared" si="63"/>
        <v>#REF!</v>
      </c>
      <c r="BZ29" s="47" t="e">
        <f t="shared" si="64"/>
        <v>#REF!</v>
      </c>
      <c r="CA29" s="47" t="e">
        <f t="shared" si="65"/>
        <v>#REF!</v>
      </c>
      <c r="CB29" s="47" t="e">
        <f t="shared" si="66"/>
        <v>#REF!</v>
      </c>
      <c r="CC29" s="47" t="e">
        <f t="shared" si="67"/>
        <v>#REF!</v>
      </c>
      <c r="CD29" s="47" t="e">
        <f t="shared" si="68"/>
        <v>#REF!</v>
      </c>
      <c r="CE29" s="47" t="e">
        <f t="shared" si="69"/>
        <v>#REF!</v>
      </c>
      <c r="CF29" s="46" t="e">
        <f t="shared" si="70"/>
        <v>#REF!</v>
      </c>
      <c r="CG29" s="48" t="e">
        <f t="shared" si="71"/>
        <v>#REF!</v>
      </c>
      <c r="CH29" s="48" t="e">
        <f t="shared" si="72"/>
        <v>#REF!</v>
      </c>
      <c r="CI29" s="48" t="e">
        <f t="shared" si="73"/>
        <v>#REF!</v>
      </c>
      <c r="CJ29" s="48" t="e">
        <f t="shared" si="74"/>
        <v>#REF!</v>
      </c>
      <c r="CK29" s="48" t="e">
        <f t="shared" si="75"/>
        <v>#REF!</v>
      </c>
      <c r="CL29" s="48" t="e">
        <f t="shared" si="76"/>
        <v>#REF!</v>
      </c>
      <c r="CM29" s="48" t="e">
        <f t="shared" si="77"/>
        <v>#REF!</v>
      </c>
      <c r="CN29" s="46" t="e">
        <f t="shared" si="78"/>
        <v>#REF!</v>
      </c>
      <c r="CO29" s="49" t="e">
        <f t="shared" si="79"/>
        <v>#REF!</v>
      </c>
      <c r="CP29" s="49" t="e">
        <f t="shared" si="80"/>
        <v>#REF!</v>
      </c>
      <c r="CQ29" s="49" t="e">
        <f t="shared" si="81"/>
        <v>#REF!</v>
      </c>
      <c r="CR29" s="49" t="e">
        <f t="shared" si="82"/>
        <v>#REF!</v>
      </c>
      <c r="CS29" s="49" t="e">
        <f t="shared" si="83"/>
        <v>#REF!</v>
      </c>
      <c r="CT29" s="49" t="e">
        <f t="shared" si="84"/>
        <v>#REF!</v>
      </c>
      <c r="CU29" s="49" t="e">
        <f t="shared" si="85"/>
        <v>#REF!</v>
      </c>
      <c r="CV29" s="46" t="e">
        <f t="shared" si="86"/>
        <v>#REF!</v>
      </c>
      <c r="CW29" s="50" t="e">
        <f t="shared" si="87"/>
        <v>#REF!</v>
      </c>
      <c r="CX29" s="50" t="e">
        <f t="shared" si="88"/>
        <v>#REF!</v>
      </c>
      <c r="CY29" s="50" t="e">
        <f t="shared" si="89"/>
        <v>#REF!</v>
      </c>
      <c r="CZ29" s="50" t="e">
        <f t="shared" si="90"/>
        <v>#REF!</v>
      </c>
      <c r="DA29" s="50" t="e">
        <f t="shared" si="91"/>
        <v>#REF!</v>
      </c>
      <c r="DB29" s="50" t="e">
        <f t="shared" si="92"/>
        <v>#REF!</v>
      </c>
      <c r="DC29" s="50" t="e">
        <f t="shared" si="93"/>
        <v>#REF!</v>
      </c>
      <c r="DD29" s="46" t="e">
        <f t="shared" si="94"/>
        <v>#REF!</v>
      </c>
      <c r="DE29" s="103" t="e">
        <f>'1б'!#REF!</f>
        <v>#REF!</v>
      </c>
      <c r="DG29" s="1">
        <f t="shared" si="95"/>
        <v>0</v>
      </c>
    </row>
    <row r="30" spans="1:111" x14ac:dyDescent="0.2">
      <c r="A30" s="2" t="e">
        <f>'1б'!#REF!</f>
        <v>#REF!</v>
      </c>
      <c r="B30" s="2" t="e">
        <f>'1б'!#REF!</f>
        <v>#REF!</v>
      </c>
      <c r="C30" s="2" t="e">
        <f>'1б'!#REF!</f>
        <v>#REF!</v>
      </c>
      <c r="D30" s="95" t="e">
        <f t="shared" si="0"/>
        <v>#REF!</v>
      </c>
      <c r="E30" s="94" t="e">
        <f>'1б'!#REF!</f>
        <v>#REF!</v>
      </c>
      <c r="F30" s="94" t="e">
        <f t="shared" si="1"/>
        <v>#REF!</v>
      </c>
      <c r="G30" s="95" t="e">
        <f t="shared" si="2"/>
        <v>#REF!</v>
      </c>
      <c r="H30" s="95" t="e">
        <f t="shared" si="3"/>
        <v>#REF!</v>
      </c>
      <c r="I30" s="95" t="e">
        <f t="shared" si="4"/>
        <v>#REF!</v>
      </c>
      <c r="J30" s="95" t="e">
        <f t="shared" si="5"/>
        <v>#REF!</v>
      </c>
      <c r="K30" s="95" t="e">
        <f t="shared" si="6"/>
        <v>#REF!</v>
      </c>
      <c r="L30" s="94" t="e">
        <f>'1б'!#REF!</f>
        <v>#REF!</v>
      </c>
      <c r="M30" s="94" t="e">
        <f t="shared" si="7"/>
        <v>#REF!</v>
      </c>
      <c r="N30" s="95" t="e">
        <f t="shared" si="8"/>
        <v>#REF!</v>
      </c>
      <c r="O30" s="95" t="e">
        <f t="shared" si="9"/>
        <v>#REF!</v>
      </c>
      <c r="P30" s="95" t="e">
        <f t="shared" si="10"/>
        <v>#REF!</v>
      </c>
      <c r="Q30" s="95" t="e">
        <f t="shared" si="11"/>
        <v>#REF!</v>
      </c>
      <c r="R30" s="95" t="e">
        <f t="shared" si="12"/>
        <v>#REF!</v>
      </c>
      <c r="S30" s="94" t="e">
        <f>'1б'!#REF!</f>
        <v>#REF!</v>
      </c>
      <c r="T30" s="94" t="e">
        <f t="shared" si="13"/>
        <v>#REF!</v>
      </c>
      <c r="U30" s="95" t="e">
        <f t="shared" si="14"/>
        <v>#REF!</v>
      </c>
      <c r="V30" s="95" t="e">
        <f t="shared" si="15"/>
        <v>#REF!</v>
      </c>
      <c r="W30" s="95" t="e">
        <f t="shared" si="16"/>
        <v>#REF!</v>
      </c>
      <c r="X30" s="95" t="e">
        <f t="shared" si="17"/>
        <v>#REF!</v>
      </c>
      <c r="Y30" s="95" t="e">
        <f t="shared" si="18"/>
        <v>#REF!</v>
      </c>
      <c r="Z30" s="94" t="e">
        <f>'1б'!#REF!</f>
        <v>#REF!</v>
      </c>
      <c r="AA30" s="94" t="e">
        <f t="shared" si="19"/>
        <v>#REF!</v>
      </c>
      <c r="AB30" s="95" t="e">
        <f t="shared" si="20"/>
        <v>#REF!</v>
      </c>
      <c r="AC30" s="95" t="e">
        <f t="shared" si="21"/>
        <v>#REF!</v>
      </c>
      <c r="AD30" s="95" t="e">
        <f t="shared" si="22"/>
        <v>#REF!</v>
      </c>
      <c r="AE30" s="95" t="e">
        <f t="shared" si="23"/>
        <v>#REF!</v>
      </c>
      <c r="AF30" s="95" t="e">
        <f t="shared" si="24"/>
        <v>#REF!</v>
      </c>
      <c r="AG30" s="94" t="e">
        <f>'1б'!#REF!</f>
        <v>#REF!</v>
      </c>
      <c r="AH30" s="94" t="e">
        <f t="shared" si="25"/>
        <v>#REF!</v>
      </c>
      <c r="AI30" s="95" t="e">
        <f t="shared" si="26"/>
        <v>#REF!</v>
      </c>
      <c r="AJ30" s="95" t="e">
        <f t="shared" si="27"/>
        <v>#REF!</v>
      </c>
      <c r="AK30" s="95" t="e">
        <f t="shared" si="28"/>
        <v>#REF!</v>
      </c>
      <c r="AL30" s="95" t="e">
        <f t="shared" si="29"/>
        <v>#REF!</v>
      </c>
      <c r="AM30" s="95" t="e">
        <f t="shared" si="30"/>
        <v>#REF!</v>
      </c>
      <c r="AN30" s="94" t="e">
        <f>'1б'!#REF!</f>
        <v>#REF!</v>
      </c>
      <c r="AO30" s="94" t="e">
        <f t="shared" si="31"/>
        <v>#REF!</v>
      </c>
      <c r="AP30" s="95" t="e">
        <f t="shared" si="32"/>
        <v>#REF!</v>
      </c>
      <c r="AQ30" s="95" t="e">
        <f t="shared" si="33"/>
        <v>#REF!</v>
      </c>
      <c r="AR30" s="95" t="e">
        <f t="shared" si="34"/>
        <v>#REF!</v>
      </c>
      <c r="AS30" s="95" t="e">
        <f t="shared" si="35"/>
        <v>#REF!</v>
      </c>
      <c r="AT30" s="95" t="e">
        <f t="shared" si="36"/>
        <v>#REF!</v>
      </c>
      <c r="AU30" s="94" t="e">
        <f>'1б'!#REF!</f>
        <v>#REF!</v>
      </c>
      <c r="AV30" s="94" t="e">
        <f t="shared" si="37"/>
        <v>#REF!</v>
      </c>
      <c r="AW30" s="95" t="e">
        <f t="shared" si="38"/>
        <v>#REF!</v>
      </c>
      <c r="AX30" s="95" t="e">
        <f t="shared" si="39"/>
        <v>#REF!</v>
      </c>
      <c r="AY30" s="95" t="e">
        <f t="shared" si="40"/>
        <v>#REF!</v>
      </c>
      <c r="AZ30" s="95" t="e">
        <f t="shared" si="41"/>
        <v>#REF!</v>
      </c>
      <c r="BA30" s="95" t="e">
        <f t="shared" si="42"/>
        <v>#REF!</v>
      </c>
      <c r="BB30" s="94" t="e">
        <f>'1б'!#REF!</f>
        <v>#REF!</v>
      </c>
      <c r="BC30" s="94" t="e">
        <f t="shared" si="43"/>
        <v>#REF!</v>
      </c>
      <c r="BD30" s="95" t="e">
        <f t="shared" si="44"/>
        <v>#REF!</v>
      </c>
      <c r="BE30" s="95" t="e">
        <f t="shared" si="45"/>
        <v>#REF!</v>
      </c>
      <c r="BF30" s="95" t="e">
        <f t="shared" si="46"/>
        <v>#REF!</v>
      </c>
      <c r="BG30" s="95" t="e">
        <f t="shared" si="47"/>
        <v>#REF!</v>
      </c>
      <c r="BH30" s="95" t="e">
        <f t="shared" si="48"/>
        <v>#REF!</v>
      </c>
      <c r="BI30" s="94" t="e">
        <f>'1б'!#REF!</f>
        <v>#REF!</v>
      </c>
      <c r="BJ30" s="94" t="e">
        <f t="shared" si="49"/>
        <v>#REF!</v>
      </c>
      <c r="BK30" s="95" t="e">
        <f t="shared" si="50"/>
        <v>#REF!</v>
      </c>
      <c r="BL30" s="95" t="e">
        <f t="shared" si="51"/>
        <v>#REF!</v>
      </c>
      <c r="BM30" s="95" t="e">
        <f t="shared" si="52"/>
        <v>#REF!</v>
      </c>
      <c r="BN30" s="95" t="e">
        <f t="shared" si="53"/>
        <v>#REF!</v>
      </c>
      <c r="BO30" s="95" t="e">
        <f t="shared" si="54"/>
        <v>#REF!</v>
      </c>
      <c r="BP30" s="52" t="e">
        <f>'1б'!#REF!</f>
        <v>#REF!</v>
      </c>
      <c r="BQ30" s="53" t="e">
        <f t="shared" si="55"/>
        <v>#REF!</v>
      </c>
      <c r="BR30" s="3" t="e">
        <f t="shared" si="56"/>
        <v>#REF!</v>
      </c>
      <c r="BS30" s="3" t="e">
        <f t="shared" si="57"/>
        <v>#REF!</v>
      </c>
      <c r="BT30" s="3" t="e">
        <f t="shared" si="58"/>
        <v>#REF!</v>
      </c>
      <c r="BU30" s="3" t="e">
        <f t="shared" si="59"/>
        <v>#REF!</v>
      </c>
      <c r="BV30" s="33" t="e">
        <f t="shared" si="60"/>
        <v>#REF!</v>
      </c>
      <c r="BW30" s="46" t="e">
        <f t="shared" si="61"/>
        <v>#REF!</v>
      </c>
      <c r="BX30" s="3" t="e">
        <f t="shared" si="62"/>
        <v>#REF!</v>
      </c>
      <c r="BY30" s="47" t="e">
        <f t="shared" si="63"/>
        <v>#REF!</v>
      </c>
      <c r="BZ30" s="47" t="e">
        <f t="shared" si="64"/>
        <v>#REF!</v>
      </c>
      <c r="CA30" s="47" t="e">
        <f t="shared" si="65"/>
        <v>#REF!</v>
      </c>
      <c r="CB30" s="47" t="e">
        <f t="shared" si="66"/>
        <v>#REF!</v>
      </c>
      <c r="CC30" s="47" t="e">
        <f t="shared" si="67"/>
        <v>#REF!</v>
      </c>
      <c r="CD30" s="47" t="e">
        <f t="shared" si="68"/>
        <v>#REF!</v>
      </c>
      <c r="CE30" s="47" t="e">
        <f t="shared" si="69"/>
        <v>#REF!</v>
      </c>
      <c r="CF30" s="46" t="e">
        <f t="shared" si="70"/>
        <v>#REF!</v>
      </c>
      <c r="CG30" s="48" t="e">
        <f t="shared" si="71"/>
        <v>#REF!</v>
      </c>
      <c r="CH30" s="48" t="e">
        <f t="shared" si="72"/>
        <v>#REF!</v>
      </c>
      <c r="CI30" s="48" t="e">
        <f t="shared" si="73"/>
        <v>#REF!</v>
      </c>
      <c r="CJ30" s="48" t="e">
        <f t="shared" si="74"/>
        <v>#REF!</v>
      </c>
      <c r="CK30" s="48" t="e">
        <f t="shared" si="75"/>
        <v>#REF!</v>
      </c>
      <c r="CL30" s="48" t="e">
        <f t="shared" si="76"/>
        <v>#REF!</v>
      </c>
      <c r="CM30" s="48" t="e">
        <f t="shared" si="77"/>
        <v>#REF!</v>
      </c>
      <c r="CN30" s="46" t="e">
        <f t="shared" si="78"/>
        <v>#REF!</v>
      </c>
      <c r="CO30" s="49" t="e">
        <f t="shared" si="79"/>
        <v>#REF!</v>
      </c>
      <c r="CP30" s="49" t="e">
        <f t="shared" si="80"/>
        <v>#REF!</v>
      </c>
      <c r="CQ30" s="49" t="e">
        <f t="shared" si="81"/>
        <v>#REF!</v>
      </c>
      <c r="CR30" s="49" t="e">
        <f t="shared" si="82"/>
        <v>#REF!</v>
      </c>
      <c r="CS30" s="49" t="e">
        <f t="shared" si="83"/>
        <v>#REF!</v>
      </c>
      <c r="CT30" s="49" t="e">
        <f t="shared" si="84"/>
        <v>#REF!</v>
      </c>
      <c r="CU30" s="49" t="e">
        <f t="shared" si="85"/>
        <v>#REF!</v>
      </c>
      <c r="CV30" s="46" t="e">
        <f t="shared" si="86"/>
        <v>#REF!</v>
      </c>
      <c r="CW30" s="50" t="e">
        <f t="shared" si="87"/>
        <v>#REF!</v>
      </c>
      <c r="CX30" s="50" t="e">
        <f t="shared" si="88"/>
        <v>#REF!</v>
      </c>
      <c r="CY30" s="50" t="e">
        <f t="shared" si="89"/>
        <v>#REF!</v>
      </c>
      <c r="CZ30" s="50" t="e">
        <f t="shared" si="90"/>
        <v>#REF!</v>
      </c>
      <c r="DA30" s="50" t="e">
        <f t="shared" si="91"/>
        <v>#REF!</v>
      </c>
      <c r="DB30" s="50" t="e">
        <f t="shared" si="92"/>
        <v>#REF!</v>
      </c>
      <c r="DC30" s="50" t="e">
        <f t="shared" si="93"/>
        <v>#REF!</v>
      </c>
      <c r="DD30" s="46" t="e">
        <f t="shared" si="94"/>
        <v>#REF!</v>
      </c>
      <c r="DE30" s="103" t="e">
        <f>'1б'!#REF!</f>
        <v>#REF!</v>
      </c>
      <c r="DG30" s="1">
        <f t="shared" si="95"/>
        <v>0</v>
      </c>
    </row>
    <row r="31" spans="1:111" x14ac:dyDescent="0.2">
      <c r="A31" s="2" t="e">
        <f>'1б'!#REF!</f>
        <v>#REF!</v>
      </c>
      <c r="B31" s="2" t="e">
        <f>'1б'!#REF!</f>
        <v>#REF!</v>
      </c>
      <c r="C31" s="2" t="e">
        <f>'1б'!#REF!</f>
        <v>#REF!</v>
      </c>
      <c r="D31" s="95" t="e">
        <f t="shared" si="0"/>
        <v>#REF!</v>
      </c>
      <c r="E31" s="94" t="e">
        <f>'1б'!#REF!</f>
        <v>#REF!</v>
      </c>
      <c r="F31" s="94" t="e">
        <f t="shared" si="1"/>
        <v>#REF!</v>
      </c>
      <c r="G31" s="95" t="e">
        <f t="shared" si="2"/>
        <v>#REF!</v>
      </c>
      <c r="H31" s="95" t="e">
        <f t="shared" si="3"/>
        <v>#REF!</v>
      </c>
      <c r="I31" s="95" t="e">
        <f t="shared" si="4"/>
        <v>#REF!</v>
      </c>
      <c r="J31" s="95" t="e">
        <f t="shared" si="5"/>
        <v>#REF!</v>
      </c>
      <c r="K31" s="95" t="e">
        <f t="shared" si="6"/>
        <v>#REF!</v>
      </c>
      <c r="L31" s="94" t="e">
        <f>'1б'!#REF!</f>
        <v>#REF!</v>
      </c>
      <c r="M31" s="94" t="e">
        <f t="shared" si="7"/>
        <v>#REF!</v>
      </c>
      <c r="N31" s="95" t="e">
        <f t="shared" si="8"/>
        <v>#REF!</v>
      </c>
      <c r="O31" s="95" t="e">
        <f t="shared" si="9"/>
        <v>#REF!</v>
      </c>
      <c r="P31" s="95" t="e">
        <f t="shared" si="10"/>
        <v>#REF!</v>
      </c>
      <c r="Q31" s="95" t="e">
        <f t="shared" si="11"/>
        <v>#REF!</v>
      </c>
      <c r="R31" s="95" t="e">
        <f t="shared" si="12"/>
        <v>#REF!</v>
      </c>
      <c r="S31" s="94" t="e">
        <f>'1б'!#REF!</f>
        <v>#REF!</v>
      </c>
      <c r="T31" s="94" t="e">
        <f t="shared" si="13"/>
        <v>#REF!</v>
      </c>
      <c r="U31" s="95" t="e">
        <f t="shared" si="14"/>
        <v>#REF!</v>
      </c>
      <c r="V31" s="95" t="e">
        <f t="shared" si="15"/>
        <v>#REF!</v>
      </c>
      <c r="W31" s="95" t="e">
        <f t="shared" si="16"/>
        <v>#REF!</v>
      </c>
      <c r="X31" s="95" t="e">
        <f t="shared" si="17"/>
        <v>#REF!</v>
      </c>
      <c r="Y31" s="95" t="e">
        <f t="shared" si="18"/>
        <v>#REF!</v>
      </c>
      <c r="Z31" s="94" t="e">
        <f>'1б'!#REF!</f>
        <v>#REF!</v>
      </c>
      <c r="AA31" s="94" t="e">
        <f t="shared" si="19"/>
        <v>#REF!</v>
      </c>
      <c r="AB31" s="95" t="e">
        <f t="shared" si="20"/>
        <v>#REF!</v>
      </c>
      <c r="AC31" s="95" t="e">
        <f t="shared" si="21"/>
        <v>#REF!</v>
      </c>
      <c r="AD31" s="95" t="e">
        <f t="shared" si="22"/>
        <v>#REF!</v>
      </c>
      <c r="AE31" s="95" t="e">
        <f t="shared" si="23"/>
        <v>#REF!</v>
      </c>
      <c r="AF31" s="95" t="e">
        <f t="shared" si="24"/>
        <v>#REF!</v>
      </c>
      <c r="AG31" s="94" t="e">
        <f>'1б'!#REF!</f>
        <v>#REF!</v>
      </c>
      <c r="AH31" s="94" t="e">
        <f t="shared" si="25"/>
        <v>#REF!</v>
      </c>
      <c r="AI31" s="95" t="e">
        <f t="shared" si="26"/>
        <v>#REF!</v>
      </c>
      <c r="AJ31" s="95" t="e">
        <f t="shared" si="27"/>
        <v>#REF!</v>
      </c>
      <c r="AK31" s="95" t="e">
        <f t="shared" si="28"/>
        <v>#REF!</v>
      </c>
      <c r="AL31" s="95" t="e">
        <f t="shared" si="29"/>
        <v>#REF!</v>
      </c>
      <c r="AM31" s="95" t="e">
        <f t="shared" si="30"/>
        <v>#REF!</v>
      </c>
      <c r="AN31" s="94" t="e">
        <f>'1б'!#REF!</f>
        <v>#REF!</v>
      </c>
      <c r="AO31" s="94" t="e">
        <f t="shared" si="31"/>
        <v>#REF!</v>
      </c>
      <c r="AP31" s="95" t="e">
        <f t="shared" si="32"/>
        <v>#REF!</v>
      </c>
      <c r="AQ31" s="95" t="e">
        <f t="shared" si="33"/>
        <v>#REF!</v>
      </c>
      <c r="AR31" s="95" t="e">
        <f t="shared" si="34"/>
        <v>#REF!</v>
      </c>
      <c r="AS31" s="95" t="e">
        <f t="shared" si="35"/>
        <v>#REF!</v>
      </c>
      <c r="AT31" s="95" t="e">
        <f t="shared" si="36"/>
        <v>#REF!</v>
      </c>
      <c r="AU31" s="94" t="e">
        <f>'1б'!#REF!</f>
        <v>#REF!</v>
      </c>
      <c r="AV31" s="94" t="e">
        <f t="shared" si="37"/>
        <v>#REF!</v>
      </c>
      <c r="AW31" s="95" t="e">
        <f t="shared" si="38"/>
        <v>#REF!</v>
      </c>
      <c r="AX31" s="95" t="e">
        <f t="shared" si="39"/>
        <v>#REF!</v>
      </c>
      <c r="AY31" s="95" t="e">
        <f t="shared" si="40"/>
        <v>#REF!</v>
      </c>
      <c r="AZ31" s="95" t="e">
        <f t="shared" si="41"/>
        <v>#REF!</v>
      </c>
      <c r="BA31" s="95" t="e">
        <f t="shared" si="42"/>
        <v>#REF!</v>
      </c>
      <c r="BB31" s="94" t="e">
        <f>'1б'!#REF!</f>
        <v>#REF!</v>
      </c>
      <c r="BC31" s="94" t="e">
        <f t="shared" si="43"/>
        <v>#REF!</v>
      </c>
      <c r="BD31" s="95" t="e">
        <f t="shared" si="44"/>
        <v>#REF!</v>
      </c>
      <c r="BE31" s="95" t="e">
        <f t="shared" si="45"/>
        <v>#REF!</v>
      </c>
      <c r="BF31" s="95" t="e">
        <f t="shared" si="46"/>
        <v>#REF!</v>
      </c>
      <c r="BG31" s="95" t="e">
        <f t="shared" si="47"/>
        <v>#REF!</v>
      </c>
      <c r="BH31" s="95" t="e">
        <f t="shared" si="48"/>
        <v>#REF!</v>
      </c>
      <c r="BI31" s="94" t="e">
        <f>'1б'!#REF!</f>
        <v>#REF!</v>
      </c>
      <c r="BJ31" s="94" t="e">
        <f t="shared" si="49"/>
        <v>#REF!</v>
      </c>
      <c r="BK31" s="95" t="e">
        <f t="shared" si="50"/>
        <v>#REF!</v>
      </c>
      <c r="BL31" s="95" t="e">
        <f t="shared" si="51"/>
        <v>#REF!</v>
      </c>
      <c r="BM31" s="95" t="e">
        <f t="shared" si="52"/>
        <v>#REF!</v>
      </c>
      <c r="BN31" s="95" t="e">
        <f t="shared" si="53"/>
        <v>#REF!</v>
      </c>
      <c r="BO31" s="95" t="e">
        <f t="shared" si="54"/>
        <v>#REF!</v>
      </c>
      <c r="BP31" s="52" t="e">
        <f>'1б'!#REF!</f>
        <v>#REF!</v>
      </c>
      <c r="BQ31" s="53" t="e">
        <f t="shared" si="55"/>
        <v>#REF!</v>
      </c>
      <c r="BR31" s="3" t="e">
        <f t="shared" si="56"/>
        <v>#REF!</v>
      </c>
      <c r="BS31" s="3" t="e">
        <f t="shared" si="57"/>
        <v>#REF!</v>
      </c>
      <c r="BT31" s="3" t="e">
        <f t="shared" si="58"/>
        <v>#REF!</v>
      </c>
      <c r="BU31" s="3" t="e">
        <f t="shared" si="59"/>
        <v>#REF!</v>
      </c>
      <c r="BV31" s="33" t="e">
        <f t="shared" si="60"/>
        <v>#REF!</v>
      </c>
      <c r="BW31" s="46" t="e">
        <f t="shared" si="61"/>
        <v>#REF!</v>
      </c>
      <c r="BX31" s="3" t="e">
        <f t="shared" si="62"/>
        <v>#REF!</v>
      </c>
      <c r="BY31" s="47" t="e">
        <f t="shared" si="63"/>
        <v>#REF!</v>
      </c>
      <c r="BZ31" s="47" t="e">
        <f t="shared" si="64"/>
        <v>#REF!</v>
      </c>
      <c r="CA31" s="47" t="e">
        <f t="shared" si="65"/>
        <v>#REF!</v>
      </c>
      <c r="CB31" s="47" t="e">
        <f t="shared" si="66"/>
        <v>#REF!</v>
      </c>
      <c r="CC31" s="47" t="e">
        <f t="shared" si="67"/>
        <v>#REF!</v>
      </c>
      <c r="CD31" s="47" t="e">
        <f t="shared" si="68"/>
        <v>#REF!</v>
      </c>
      <c r="CE31" s="47" t="e">
        <f t="shared" si="69"/>
        <v>#REF!</v>
      </c>
      <c r="CF31" s="46" t="e">
        <f t="shared" si="70"/>
        <v>#REF!</v>
      </c>
      <c r="CG31" s="48" t="e">
        <f t="shared" si="71"/>
        <v>#REF!</v>
      </c>
      <c r="CH31" s="48" t="e">
        <f t="shared" si="72"/>
        <v>#REF!</v>
      </c>
      <c r="CI31" s="48" t="e">
        <f t="shared" si="73"/>
        <v>#REF!</v>
      </c>
      <c r="CJ31" s="48" t="e">
        <f t="shared" si="74"/>
        <v>#REF!</v>
      </c>
      <c r="CK31" s="48" t="e">
        <f t="shared" si="75"/>
        <v>#REF!</v>
      </c>
      <c r="CL31" s="48" t="e">
        <f t="shared" si="76"/>
        <v>#REF!</v>
      </c>
      <c r="CM31" s="48" t="e">
        <f t="shared" si="77"/>
        <v>#REF!</v>
      </c>
      <c r="CN31" s="46" t="e">
        <f t="shared" si="78"/>
        <v>#REF!</v>
      </c>
      <c r="CO31" s="49" t="e">
        <f t="shared" si="79"/>
        <v>#REF!</v>
      </c>
      <c r="CP31" s="49" t="e">
        <f t="shared" si="80"/>
        <v>#REF!</v>
      </c>
      <c r="CQ31" s="49" t="e">
        <f t="shared" si="81"/>
        <v>#REF!</v>
      </c>
      <c r="CR31" s="49" t="e">
        <f t="shared" si="82"/>
        <v>#REF!</v>
      </c>
      <c r="CS31" s="49" t="e">
        <f t="shared" si="83"/>
        <v>#REF!</v>
      </c>
      <c r="CT31" s="49" t="e">
        <f t="shared" si="84"/>
        <v>#REF!</v>
      </c>
      <c r="CU31" s="49" t="e">
        <f t="shared" si="85"/>
        <v>#REF!</v>
      </c>
      <c r="CV31" s="46" t="e">
        <f t="shared" si="86"/>
        <v>#REF!</v>
      </c>
      <c r="CW31" s="50" t="e">
        <f t="shared" si="87"/>
        <v>#REF!</v>
      </c>
      <c r="CX31" s="50" t="e">
        <f t="shared" si="88"/>
        <v>#REF!</v>
      </c>
      <c r="CY31" s="50" t="e">
        <f t="shared" si="89"/>
        <v>#REF!</v>
      </c>
      <c r="CZ31" s="50" t="e">
        <f t="shared" si="90"/>
        <v>#REF!</v>
      </c>
      <c r="DA31" s="50" t="e">
        <f t="shared" si="91"/>
        <v>#REF!</v>
      </c>
      <c r="DB31" s="50" t="e">
        <f t="shared" si="92"/>
        <v>#REF!</v>
      </c>
      <c r="DC31" s="50" t="e">
        <f t="shared" si="93"/>
        <v>#REF!</v>
      </c>
      <c r="DD31" s="46" t="e">
        <f t="shared" si="94"/>
        <v>#REF!</v>
      </c>
      <c r="DE31" s="103" t="e">
        <f>'1б'!#REF!</f>
        <v>#REF!</v>
      </c>
      <c r="DG31" s="1">
        <f t="shared" si="95"/>
        <v>0</v>
      </c>
    </row>
    <row r="32" spans="1:111" x14ac:dyDescent="0.2">
      <c r="A32" s="2" t="e">
        <f>'1б'!#REF!</f>
        <v>#REF!</v>
      </c>
      <c r="B32" s="2" t="e">
        <f>'1б'!#REF!</f>
        <v>#REF!</v>
      </c>
      <c r="C32" s="2" t="e">
        <f>'1б'!#REF!</f>
        <v>#REF!</v>
      </c>
      <c r="D32" s="95" t="e">
        <f t="shared" si="0"/>
        <v>#REF!</v>
      </c>
      <c r="E32" s="94" t="e">
        <f>'1б'!#REF!</f>
        <v>#REF!</v>
      </c>
      <c r="F32" s="94" t="e">
        <f t="shared" si="1"/>
        <v>#REF!</v>
      </c>
      <c r="G32" s="95" t="e">
        <f t="shared" si="2"/>
        <v>#REF!</v>
      </c>
      <c r="H32" s="95" t="e">
        <f t="shared" si="3"/>
        <v>#REF!</v>
      </c>
      <c r="I32" s="95" t="e">
        <f t="shared" si="4"/>
        <v>#REF!</v>
      </c>
      <c r="J32" s="95" t="e">
        <f t="shared" si="5"/>
        <v>#REF!</v>
      </c>
      <c r="K32" s="95" t="e">
        <f t="shared" si="6"/>
        <v>#REF!</v>
      </c>
      <c r="L32" s="94" t="e">
        <f>'1б'!#REF!</f>
        <v>#REF!</v>
      </c>
      <c r="M32" s="94" t="e">
        <f t="shared" si="7"/>
        <v>#REF!</v>
      </c>
      <c r="N32" s="95" t="e">
        <f t="shared" si="8"/>
        <v>#REF!</v>
      </c>
      <c r="O32" s="95" t="e">
        <f t="shared" si="9"/>
        <v>#REF!</v>
      </c>
      <c r="P32" s="95" t="e">
        <f t="shared" si="10"/>
        <v>#REF!</v>
      </c>
      <c r="Q32" s="95" t="e">
        <f t="shared" si="11"/>
        <v>#REF!</v>
      </c>
      <c r="R32" s="95" t="e">
        <f t="shared" si="12"/>
        <v>#REF!</v>
      </c>
      <c r="S32" s="94" t="e">
        <f>'1б'!#REF!</f>
        <v>#REF!</v>
      </c>
      <c r="T32" s="94" t="e">
        <f t="shared" si="13"/>
        <v>#REF!</v>
      </c>
      <c r="U32" s="95" t="e">
        <f t="shared" si="14"/>
        <v>#REF!</v>
      </c>
      <c r="V32" s="95" t="e">
        <f t="shared" si="15"/>
        <v>#REF!</v>
      </c>
      <c r="W32" s="95" t="e">
        <f t="shared" si="16"/>
        <v>#REF!</v>
      </c>
      <c r="X32" s="95" t="e">
        <f t="shared" si="17"/>
        <v>#REF!</v>
      </c>
      <c r="Y32" s="95" t="e">
        <f t="shared" si="18"/>
        <v>#REF!</v>
      </c>
      <c r="Z32" s="94" t="e">
        <f>'1б'!#REF!</f>
        <v>#REF!</v>
      </c>
      <c r="AA32" s="94" t="e">
        <f t="shared" si="19"/>
        <v>#REF!</v>
      </c>
      <c r="AB32" s="95" t="e">
        <f t="shared" si="20"/>
        <v>#REF!</v>
      </c>
      <c r="AC32" s="95" t="e">
        <f t="shared" si="21"/>
        <v>#REF!</v>
      </c>
      <c r="AD32" s="95" t="e">
        <f t="shared" si="22"/>
        <v>#REF!</v>
      </c>
      <c r="AE32" s="95" t="e">
        <f t="shared" si="23"/>
        <v>#REF!</v>
      </c>
      <c r="AF32" s="95" t="e">
        <f t="shared" si="24"/>
        <v>#REF!</v>
      </c>
      <c r="AG32" s="94" t="e">
        <f>'1б'!#REF!</f>
        <v>#REF!</v>
      </c>
      <c r="AH32" s="94" t="e">
        <f t="shared" si="25"/>
        <v>#REF!</v>
      </c>
      <c r="AI32" s="95" t="e">
        <f t="shared" si="26"/>
        <v>#REF!</v>
      </c>
      <c r="AJ32" s="95" t="e">
        <f t="shared" si="27"/>
        <v>#REF!</v>
      </c>
      <c r="AK32" s="95" t="e">
        <f t="shared" si="28"/>
        <v>#REF!</v>
      </c>
      <c r="AL32" s="95" t="e">
        <f t="shared" si="29"/>
        <v>#REF!</v>
      </c>
      <c r="AM32" s="95" t="e">
        <f t="shared" si="30"/>
        <v>#REF!</v>
      </c>
      <c r="AN32" s="94" t="e">
        <f>'1б'!#REF!</f>
        <v>#REF!</v>
      </c>
      <c r="AO32" s="94" t="e">
        <f t="shared" si="31"/>
        <v>#REF!</v>
      </c>
      <c r="AP32" s="95" t="e">
        <f t="shared" si="32"/>
        <v>#REF!</v>
      </c>
      <c r="AQ32" s="95" t="e">
        <f t="shared" si="33"/>
        <v>#REF!</v>
      </c>
      <c r="AR32" s="95" t="e">
        <f t="shared" si="34"/>
        <v>#REF!</v>
      </c>
      <c r="AS32" s="95" t="e">
        <f t="shared" si="35"/>
        <v>#REF!</v>
      </c>
      <c r="AT32" s="95" t="e">
        <f t="shared" si="36"/>
        <v>#REF!</v>
      </c>
      <c r="AU32" s="94" t="e">
        <f>'1б'!#REF!</f>
        <v>#REF!</v>
      </c>
      <c r="AV32" s="94" t="e">
        <f t="shared" si="37"/>
        <v>#REF!</v>
      </c>
      <c r="AW32" s="95" t="e">
        <f t="shared" si="38"/>
        <v>#REF!</v>
      </c>
      <c r="AX32" s="95" t="e">
        <f t="shared" si="39"/>
        <v>#REF!</v>
      </c>
      <c r="AY32" s="95" t="e">
        <f t="shared" si="40"/>
        <v>#REF!</v>
      </c>
      <c r="AZ32" s="95" t="e">
        <f t="shared" si="41"/>
        <v>#REF!</v>
      </c>
      <c r="BA32" s="95" t="e">
        <f t="shared" si="42"/>
        <v>#REF!</v>
      </c>
      <c r="BB32" s="94" t="e">
        <f>'1б'!#REF!</f>
        <v>#REF!</v>
      </c>
      <c r="BC32" s="94" t="e">
        <f t="shared" si="43"/>
        <v>#REF!</v>
      </c>
      <c r="BD32" s="95" t="e">
        <f t="shared" si="44"/>
        <v>#REF!</v>
      </c>
      <c r="BE32" s="95" t="e">
        <f t="shared" si="45"/>
        <v>#REF!</v>
      </c>
      <c r="BF32" s="95" t="e">
        <f t="shared" si="46"/>
        <v>#REF!</v>
      </c>
      <c r="BG32" s="95" t="e">
        <f t="shared" si="47"/>
        <v>#REF!</v>
      </c>
      <c r="BH32" s="95" t="e">
        <f t="shared" si="48"/>
        <v>#REF!</v>
      </c>
      <c r="BI32" s="94" t="e">
        <f>'1б'!#REF!</f>
        <v>#REF!</v>
      </c>
      <c r="BJ32" s="94" t="e">
        <f t="shared" si="49"/>
        <v>#REF!</v>
      </c>
      <c r="BK32" s="95" t="e">
        <f t="shared" si="50"/>
        <v>#REF!</v>
      </c>
      <c r="BL32" s="95" t="e">
        <f t="shared" si="51"/>
        <v>#REF!</v>
      </c>
      <c r="BM32" s="95" t="e">
        <f t="shared" si="52"/>
        <v>#REF!</v>
      </c>
      <c r="BN32" s="95" t="e">
        <f t="shared" si="53"/>
        <v>#REF!</v>
      </c>
      <c r="BO32" s="95" t="e">
        <f t="shared" si="54"/>
        <v>#REF!</v>
      </c>
      <c r="BP32" s="52" t="e">
        <f>'1б'!#REF!</f>
        <v>#REF!</v>
      </c>
      <c r="BQ32" s="53" t="e">
        <f t="shared" si="55"/>
        <v>#REF!</v>
      </c>
      <c r="BR32" s="3" t="e">
        <f t="shared" si="56"/>
        <v>#REF!</v>
      </c>
      <c r="BS32" s="3" t="e">
        <f t="shared" si="57"/>
        <v>#REF!</v>
      </c>
      <c r="BT32" s="3" t="e">
        <f t="shared" si="58"/>
        <v>#REF!</v>
      </c>
      <c r="BU32" s="3" t="e">
        <f t="shared" si="59"/>
        <v>#REF!</v>
      </c>
      <c r="BV32" s="33" t="e">
        <f t="shared" si="60"/>
        <v>#REF!</v>
      </c>
      <c r="BW32" s="46" t="e">
        <f t="shared" si="61"/>
        <v>#REF!</v>
      </c>
      <c r="BX32" s="3" t="e">
        <f t="shared" si="62"/>
        <v>#REF!</v>
      </c>
      <c r="BY32" s="47" t="e">
        <f t="shared" si="63"/>
        <v>#REF!</v>
      </c>
      <c r="BZ32" s="47" t="e">
        <f t="shared" si="64"/>
        <v>#REF!</v>
      </c>
      <c r="CA32" s="47" t="e">
        <f t="shared" si="65"/>
        <v>#REF!</v>
      </c>
      <c r="CB32" s="47" t="e">
        <f t="shared" si="66"/>
        <v>#REF!</v>
      </c>
      <c r="CC32" s="47" t="e">
        <f t="shared" si="67"/>
        <v>#REF!</v>
      </c>
      <c r="CD32" s="47" t="e">
        <f t="shared" si="68"/>
        <v>#REF!</v>
      </c>
      <c r="CE32" s="47" t="e">
        <f t="shared" si="69"/>
        <v>#REF!</v>
      </c>
      <c r="CF32" s="46" t="e">
        <f t="shared" si="70"/>
        <v>#REF!</v>
      </c>
      <c r="CG32" s="48" t="e">
        <f t="shared" si="71"/>
        <v>#REF!</v>
      </c>
      <c r="CH32" s="48" t="e">
        <f t="shared" si="72"/>
        <v>#REF!</v>
      </c>
      <c r="CI32" s="48" t="e">
        <f t="shared" si="73"/>
        <v>#REF!</v>
      </c>
      <c r="CJ32" s="48" t="e">
        <f t="shared" si="74"/>
        <v>#REF!</v>
      </c>
      <c r="CK32" s="48" t="e">
        <f t="shared" si="75"/>
        <v>#REF!</v>
      </c>
      <c r="CL32" s="48" t="e">
        <f t="shared" si="76"/>
        <v>#REF!</v>
      </c>
      <c r="CM32" s="48" t="e">
        <f t="shared" si="77"/>
        <v>#REF!</v>
      </c>
      <c r="CN32" s="46" t="e">
        <f t="shared" si="78"/>
        <v>#REF!</v>
      </c>
      <c r="CO32" s="49" t="e">
        <f t="shared" si="79"/>
        <v>#REF!</v>
      </c>
      <c r="CP32" s="49" t="e">
        <f t="shared" si="80"/>
        <v>#REF!</v>
      </c>
      <c r="CQ32" s="49" t="e">
        <f t="shared" si="81"/>
        <v>#REF!</v>
      </c>
      <c r="CR32" s="49" t="e">
        <f t="shared" si="82"/>
        <v>#REF!</v>
      </c>
      <c r="CS32" s="49" t="e">
        <f t="shared" si="83"/>
        <v>#REF!</v>
      </c>
      <c r="CT32" s="49" t="e">
        <f t="shared" si="84"/>
        <v>#REF!</v>
      </c>
      <c r="CU32" s="49" t="e">
        <f t="shared" si="85"/>
        <v>#REF!</v>
      </c>
      <c r="CV32" s="46" t="e">
        <f t="shared" si="86"/>
        <v>#REF!</v>
      </c>
      <c r="CW32" s="50" t="e">
        <f t="shared" si="87"/>
        <v>#REF!</v>
      </c>
      <c r="CX32" s="50" t="e">
        <f t="shared" si="88"/>
        <v>#REF!</v>
      </c>
      <c r="CY32" s="50" t="e">
        <f t="shared" si="89"/>
        <v>#REF!</v>
      </c>
      <c r="CZ32" s="50" t="e">
        <f t="shared" si="90"/>
        <v>#REF!</v>
      </c>
      <c r="DA32" s="50" t="e">
        <f t="shared" si="91"/>
        <v>#REF!</v>
      </c>
      <c r="DB32" s="50" t="e">
        <f t="shared" si="92"/>
        <v>#REF!</v>
      </c>
      <c r="DC32" s="50" t="e">
        <f t="shared" si="93"/>
        <v>#REF!</v>
      </c>
      <c r="DD32" s="46" t="e">
        <f t="shared" si="94"/>
        <v>#REF!</v>
      </c>
      <c r="DE32" s="103" t="e">
        <f>'1б'!#REF!</f>
        <v>#REF!</v>
      </c>
      <c r="DG32" s="1">
        <f t="shared" si="95"/>
        <v>0</v>
      </c>
    </row>
    <row r="33" spans="1:111" x14ac:dyDescent="0.2">
      <c r="A33" s="2" t="e">
        <f>'1б'!#REF!</f>
        <v>#REF!</v>
      </c>
      <c r="B33" s="2" t="e">
        <f>'1б'!#REF!</f>
        <v>#REF!</v>
      </c>
      <c r="C33" s="2" t="e">
        <f>'1б'!#REF!</f>
        <v>#REF!</v>
      </c>
      <c r="D33" s="95" t="e">
        <f t="shared" si="0"/>
        <v>#REF!</v>
      </c>
      <c r="E33" s="94" t="e">
        <f>'1б'!#REF!</f>
        <v>#REF!</v>
      </c>
      <c r="F33" s="94" t="e">
        <f t="shared" si="1"/>
        <v>#REF!</v>
      </c>
      <c r="G33" s="95" t="e">
        <f t="shared" si="2"/>
        <v>#REF!</v>
      </c>
      <c r="H33" s="95" t="e">
        <f t="shared" si="3"/>
        <v>#REF!</v>
      </c>
      <c r="I33" s="95" t="e">
        <f t="shared" si="4"/>
        <v>#REF!</v>
      </c>
      <c r="J33" s="95" t="e">
        <f t="shared" si="5"/>
        <v>#REF!</v>
      </c>
      <c r="K33" s="95" t="e">
        <f t="shared" si="6"/>
        <v>#REF!</v>
      </c>
      <c r="L33" s="94" t="e">
        <f>'1б'!#REF!</f>
        <v>#REF!</v>
      </c>
      <c r="M33" s="94" t="e">
        <f t="shared" si="7"/>
        <v>#REF!</v>
      </c>
      <c r="N33" s="95" t="e">
        <f t="shared" si="8"/>
        <v>#REF!</v>
      </c>
      <c r="O33" s="95" t="e">
        <f t="shared" si="9"/>
        <v>#REF!</v>
      </c>
      <c r="P33" s="95" t="e">
        <f t="shared" si="10"/>
        <v>#REF!</v>
      </c>
      <c r="Q33" s="95" t="e">
        <f t="shared" si="11"/>
        <v>#REF!</v>
      </c>
      <c r="R33" s="95" t="e">
        <f t="shared" si="12"/>
        <v>#REF!</v>
      </c>
      <c r="S33" s="94" t="e">
        <f>'1б'!#REF!</f>
        <v>#REF!</v>
      </c>
      <c r="T33" s="94" t="e">
        <f t="shared" si="13"/>
        <v>#REF!</v>
      </c>
      <c r="U33" s="95" t="e">
        <f t="shared" si="14"/>
        <v>#REF!</v>
      </c>
      <c r="V33" s="95" t="e">
        <f t="shared" si="15"/>
        <v>#REF!</v>
      </c>
      <c r="W33" s="95" t="e">
        <f t="shared" si="16"/>
        <v>#REF!</v>
      </c>
      <c r="X33" s="95" t="e">
        <f t="shared" si="17"/>
        <v>#REF!</v>
      </c>
      <c r="Y33" s="95" t="e">
        <f t="shared" si="18"/>
        <v>#REF!</v>
      </c>
      <c r="Z33" s="94" t="e">
        <f>'1б'!#REF!</f>
        <v>#REF!</v>
      </c>
      <c r="AA33" s="94" t="e">
        <f t="shared" si="19"/>
        <v>#REF!</v>
      </c>
      <c r="AB33" s="95" t="e">
        <f t="shared" si="20"/>
        <v>#REF!</v>
      </c>
      <c r="AC33" s="95" t="e">
        <f t="shared" si="21"/>
        <v>#REF!</v>
      </c>
      <c r="AD33" s="95" t="e">
        <f t="shared" si="22"/>
        <v>#REF!</v>
      </c>
      <c r="AE33" s="95" t="e">
        <f t="shared" si="23"/>
        <v>#REF!</v>
      </c>
      <c r="AF33" s="95" t="e">
        <f t="shared" si="24"/>
        <v>#REF!</v>
      </c>
      <c r="AG33" s="94" t="e">
        <f>'1б'!#REF!</f>
        <v>#REF!</v>
      </c>
      <c r="AH33" s="94" t="e">
        <f t="shared" si="25"/>
        <v>#REF!</v>
      </c>
      <c r="AI33" s="95" t="e">
        <f t="shared" si="26"/>
        <v>#REF!</v>
      </c>
      <c r="AJ33" s="95" t="e">
        <f t="shared" si="27"/>
        <v>#REF!</v>
      </c>
      <c r="AK33" s="95" t="e">
        <f t="shared" si="28"/>
        <v>#REF!</v>
      </c>
      <c r="AL33" s="95" t="e">
        <f t="shared" si="29"/>
        <v>#REF!</v>
      </c>
      <c r="AM33" s="95" t="e">
        <f t="shared" si="30"/>
        <v>#REF!</v>
      </c>
      <c r="AN33" s="94" t="e">
        <f>'1б'!#REF!</f>
        <v>#REF!</v>
      </c>
      <c r="AO33" s="94" t="e">
        <f t="shared" si="31"/>
        <v>#REF!</v>
      </c>
      <c r="AP33" s="95" t="e">
        <f t="shared" si="32"/>
        <v>#REF!</v>
      </c>
      <c r="AQ33" s="95" t="e">
        <f t="shared" si="33"/>
        <v>#REF!</v>
      </c>
      <c r="AR33" s="95" t="e">
        <f t="shared" si="34"/>
        <v>#REF!</v>
      </c>
      <c r="AS33" s="95" t="e">
        <f t="shared" si="35"/>
        <v>#REF!</v>
      </c>
      <c r="AT33" s="95" t="e">
        <f t="shared" si="36"/>
        <v>#REF!</v>
      </c>
      <c r="AU33" s="94" t="e">
        <f>'1б'!#REF!</f>
        <v>#REF!</v>
      </c>
      <c r="AV33" s="94" t="e">
        <f t="shared" si="37"/>
        <v>#REF!</v>
      </c>
      <c r="AW33" s="95" t="e">
        <f t="shared" si="38"/>
        <v>#REF!</v>
      </c>
      <c r="AX33" s="95" t="e">
        <f t="shared" si="39"/>
        <v>#REF!</v>
      </c>
      <c r="AY33" s="95" t="e">
        <f t="shared" si="40"/>
        <v>#REF!</v>
      </c>
      <c r="AZ33" s="95" t="e">
        <f t="shared" si="41"/>
        <v>#REF!</v>
      </c>
      <c r="BA33" s="95" t="e">
        <f t="shared" si="42"/>
        <v>#REF!</v>
      </c>
      <c r="BB33" s="94" t="e">
        <f>'1б'!#REF!</f>
        <v>#REF!</v>
      </c>
      <c r="BC33" s="94" t="e">
        <f t="shared" si="43"/>
        <v>#REF!</v>
      </c>
      <c r="BD33" s="95" t="e">
        <f t="shared" si="44"/>
        <v>#REF!</v>
      </c>
      <c r="BE33" s="95" t="e">
        <f t="shared" si="45"/>
        <v>#REF!</v>
      </c>
      <c r="BF33" s="95" t="e">
        <f t="shared" si="46"/>
        <v>#REF!</v>
      </c>
      <c r="BG33" s="95" t="e">
        <f t="shared" si="47"/>
        <v>#REF!</v>
      </c>
      <c r="BH33" s="95" t="e">
        <f t="shared" si="48"/>
        <v>#REF!</v>
      </c>
      <c r="BI33" s="94" t="e">
        <f>'1б'!#REF!</f>
        <v>#REF!</v>
      </c>
      <c r="BJ33" s="94" t="e">
        <f t="shared" si="49"/>
        <v>#REF!</v>
      </c>
      <c r="BK33" s="95" t="e">
        <f t="shared" si="50"/>
        <v>#REF!</v>
      </c>
      <c r="BL33" s="95" t="e">
        <f t="shared" si="51"/>
        <v>#REF!</v>
      </c>
      <c r="BM33" s="95" t="e">
        <f t="shared" si="52"/>
        <v>#REF!</v>
      </c>
      <c r="BN33" s="95" t="e">
        <f t="shared" si="53"/>
        <v>#REF!</v>
      </c>
      <c r="BO33" s="95" t="e">
        <f t="shared" si="54"/>
        <v>#REF!</v>
      </c>
      <c r="BP33" s="52" t="e">
        <f>'1б'!#REF!</f>
        <v>#REF!</v>
      </c>
      <c r="BQ33" s="53" t="e">
        <f t="shared" si="55"/>
        <v>#REF!</v>
      </c>
      <c r="BR33" s="3" t="e">
        <f t="shared" si="56"/>
        <v>#REF!</v>
      </c>
      <c r="BS33" s="3" t="e">
        <f t="shared" si="57"/>
        <v>#REF!</v>
      </c>
      <c r="BT33" s="3" t="e">
        <f t="shared" si="58"/>
        <v>#REF!</v>
      </c>
      <c r="BU33" s="3" t="e">
        <f t="shared" si="59"/>
        <v>#REF!</v>
      </c>
      <c r="BV33" s="33" t="e">
        <f t="shared" si="60"/>
        <v>#REF!</v>
      </c>
      <c r="BW33" s="46" t="e">
        <f t="shared" si="61"/>
        <v>#REF!</v>
      </c>
      <c r="BX33" s="3" t="e">
        <f t="shared" si="62"/>
        <v>#REF!</v>
      </c>
      <c r="BY33" s="47" t="e">
        <f t="shared" si="63"/>
        <v>#REF!</v>
      </c>
      <c r="BZ33" s="47" t="e">
        <f t="shared" si="64"/>
        <v>#REF!</v>
      </c>
      <c r="CA33" s="47" t="e">
        <f t="shared" si="65"/>
        <v>#REF!</v>
      </c>
      <c r="CB33" s="47" t="e">
        <f t="shared" si="66"/>
        <v>#REF!</v>
      </c>
      <c r="CC33" s="47" t="e">
        <f t="shared" si="67"/>
        <v>#REF!</v>
      </c>
      <c r="CD33" s="47" t="e">
        <f t="shared" si="68"/>
        <v>#REF!</v>
      </c>
      <c r="CE33" s="47" t="e">
        <f t="shared" si="69"/>
        <v>#REF!</v>
      </c>
      <c r="CF33" s="46" t="e">
        <f t="shared" si="70"/>
        <v>#REF!</v>
      </c>
      <c r="CG33" s="48" t="e">
        <f t="shared" si="71"/>
        <v>#REF!</v>
      </c>
      <c r="CH33" s="48" t="e">
        <f t="shared" si="72"/>
        <v>#REF!</v>
      </c>
      <c r="CI33" s="48" t="e">
        <f t="shared" si="73"/>
        <v>#REF!</v>
      </c>
      <c r="CJ33" s="48" t="e">
        <f t="shared" si="74"/>
        <v>#REF!</v>
      </c>
      <c r="CK33" s="48" t="e">
        <f t="shared" si="75"/>
        <v>#REF!</v>
      </c>
      <c r="CL33" s="48" t="e">
        <f t="shared" si="76"/>
        <v>#REF!</v>
      </c>
      <c r="CM33" s="48" t="e">
        <f t="shared" si="77"/>
        <v>#REF!</v>
      </c>
      <c r="CN33" s="46" t="e">
        <f t="shared" si="78"/>
        <v>#REF!</v>
      </c>
      <c r="CO33" s="49" t="e">
        <f t="shared" si="79"/>
        <v>#REF!</v>
      </c>
      <c r="CP33" s="49" t="e">
        <f t="shared" si="80"/>
        <v>#REF!</v>
      </c>
      <c r="CQ33" s="49" t="e">
        <f t="shared" si="81"/>
        <v>#REF!</v>
      </c>
      <c r="CR33" s="49" t="e">
        <f t="shared" si="82"/>
        <v>#REF!</v>
      </c>
      <c r="CS33" s="49" t="e">
        <f t="shared" si="83"/>
        <v>#REF!</v>
      </c>
      <c r="CT33" s="49" t="e">
        <f t="shared" si="84"/>
        <v>#REF!</v>
      </c>
      <c r="CU33" s="49" t="e">
        <f t="shared" si="85"/>
        <v>#REF!</v>
      </c>
      <c r="CV33" s="46" t="e">
        <f t="shared" si="86"/>
        <v>#REF!</v>
      </c>
      <c r="CW33" s="50" t="e">
        <f t="shared" si="87"/>
        <v>#REF!</v>
      </c>
      <c r="CX33" s="50" t="e">
        <f t="shared" si="88"/>
        <v>#REF!</v>
      </c>
      <c r="CY33" s="50" t="e">
        <f t="shared" si="89"/>
        <v>#REF!</v>
      </c>
      <c r="CZ33" s="50" t="e">
        <f t="shared" si="90"/>
        <v>#REF!</v>
      </c>
      <c r="DA33" s="50" t="e">
        <f t="shared" si="91"/>
        <v>#REF!</v>
      </c>
      <c r="DB33" s="50" t="e">
        <f t="shared" si="92"/>
        <v>#REF!</v>
      </c>
      <c r="DC33" s="50" t="e">
        <f t="shared" si="93"/>
        <v>#REF!</v>
      </c>
      <c r="DD33" s="46" t="e">
        <f t="shared" si="94"/>
        <v>#REF!</v>
      </c>
      <c r="DE33" s="103" t="e">
        <f>'1б'!#REF!</f>
        <v>#REF!</v>
      </c>
      <c r="DG33" s="1">
        <f t="shared" si="95"/>
        <v>0</v>
      </c>
    </row>
    <row r="34" spans="1:111" x14ac:dyDescent="0.2">
      <c r="A34" s="2" t="e">
        <f>'1б'!#REF!</f>
        <v>#REF!</v>
      </c>
      <c r="B34" s="2" t="e">
        <f>'1б'!#REF!</f>
        <v>#REF!</v>
      </c>
      <c r="C34" s="2" t="e">
        <f>'1б'!#REF!</f>
        <v>#REF!</v>
      </c>
      <c r="D34" s="95" t="e">
        <f t="shared" si="0"/>
        <v>#REF!</v>
      </c>
      <c r="E34" s="94" t="e">
        <f>'1б'!#REF!</f>
        <v>#REF!</v>
      </c>
      <c r="F34" s="94" t="e">
        <f t="shared" si="1"/>
        <v>#REF!</v>
      </c>
      <c r="G34" s="95" t="e">
        <f t="shared" si="2"/>
        <v>#REF!</v>
      </c>
      <c r="H34" s="95" t="e">
        <f t="shared" si="3"/>
        <v>#REF!</v>
      </c>
      <c r="I34" s="95" t="e">
        <f t="shared" si="4"/>
        <v>#REF!</v>
      </c>
      <c r="J34" s="95" t="e">
        <f t="shared" si="5"/>
        <v>#REF!</v>
      </c>
      <c r="K34" s="95" t="e">
        <f t="shared" si="6"/>
        <v>#REF!</v>
      </c>
      <c r="L34" s="94" t="e">
        <f>'1б'!#REF!</f>
        <v>#REF!</v>
      </c>
      <c r="M34" s="94" t="e">
        <f t="shared" si="7"/>
        <v>#REF!</v>
      </c>
      <c r="N34" s="95" t="e">
        <f t="shared" si="8"/>
        <v>#REF!</v>
      </c>
      <c r="O34" s="95" t="e">
        <f t="shared" si="9"/>
        <v>#REF!</v>
      </c>
      <c r="P34" s="95" t="e">
        <f t="shared" si="10"/>
        <v>#REF!</v>
      </c>
      <c r="Q34" s="95" t="e">
        <f t="shared" si="11"/>
        <v>#REF!</v>
      </c>
      <c r="R34" s="95" t="e">
        <f t="shared" si="12"/>
        <v>#REF!</v>
      </c>
      <c r="S34" s="94" t="e">
        <f>'1б'!#REF!</f>
        <v>#REF!</v>
      </c>
      <c r="T34" s="94" t="e">
        <f t="shared" si="13"/>
        <v>#REF!</v>
      </c>
      <c r="U34" s="95" t="e">
        <f t="shared" si="14"/>
        <v>#REF!</v>
      </c>
      <c r="V34" s="95" t="e">
        <f t="shared" si="15"/>
        <v>#REF!</v>
      </c>
      <c r="W34" s="95" t="e">
        <f t="shared" si="16"/>
        <v>#REF!</v>
      </c>
      <c r="X34" s="95" t="e">
        <f t="shared" si="17"/>
        <v>#REF!</v>
      </c>
      <c r="Y34" s="95" t="e">
        <f t="shared" si="18"/>
        <v>#REF!</v>
      </c>
      <c r="Z34" s="94" t="e">
        <f>'1б'!#REF!</f>
        <v>#REF!</v>
      </c>
      <c r="AA34" s="94" t="e">
        <f t="shared" si="19"/>
        <v>#REF!</v>
      </c>
      <c r="AB34" s="95" t="e">
        <f t="shared" si="20"/>
        <v>#REF!</v>
      </c>
      <c r="AC34" s="95" t="e">
        <f t="shared" si="21"/>
        <v>#REF!</v>
      </c>
      <c r="AD34" s="95" t="e">
        <f t="shared" si="22"/>
        <v>#REF!</v>
      </c>
      <c r="AE34" s="95" t="e">
        <f t="shared" si="23"/>
        <v>#REF!</v>
      </c>
      <c r="AF34" s="95" t="e">
        <f t="shared" si="24"/>
        <v>#REF!</v>
      </c>
      <c r="AG34" s="94" t="e">
        <f>'1б'!#REF!</f>
        <v>#REF!</v>
      </c>
      <c r="AH34" s="94" t="e">
        <f t="shared" si="25"/>
        <v>#REF!</v>
      </c>
      <c r="AI34" s="95" t="e">
        <f t="shared" si="26"/>
        <v>#REF!</v>
      </c>
      <c r="AJ34" s="95" t="e">
        <f t="shared" si="27"/>
        <v>#REF!</v>
      </c>
      <c r="AK34" s="95" t="e">
        <f t="shared" si="28"/>
        <v>#REF!</v>
      </c>
      <c r="AL34" s="95" t="e">
        <f t="shared" si="29"/>
        <v>#REF!</v>
      </c>
      <c r="AM34" s="95" t="e">
        <f t="shared" si="30"/>
        <v>#REF!</v>
      </c>
      <c r="AN34" s="94" t="e">
        <f>'1б'!#REF!</f>
        <v>#REF!</v>
      </c>
      <c r="AO34" s="94" t="e">
        <f t="shared" si="31"/>
        <v>#REF!</v>
      </c>
      <c r="AP34" s="95" t="e">
        <f t="shared" si="32"/>
        <v>#REF!</v>
      </c>
      <c r="AQ34" s="95" t="e">
        <f t="shared" si="33"/>
        <v>#REF!</v>
      </c>
      <c r="AR34" s="95" t="e">
        <f t="shared" si="34"/>
        <v>#REF!</v>
      </c>
      <c r="AS34" s="95" t="e">
        <f t="shared" si="35"/>
        <v>#REF!</v>
      </c>
      <c r="AT34" s="95" t="e">
        <f t="shared" si="36"/>
        <v>#REF!</v>
      </c>
      <c r="AU34" s="94" t="e">
        <f>'1б'!#REF!</f>
        <v>#REF!</v>
      </c>
      <c r="AV34" s="94" t="e">
        <f t="shared" si="37"/>
        <v>#REF!</v>
      </c>
      <c r="AW34" s="95" t="e">
        <f t="shared" si="38"/>
        <v>#REF!</v>
      </c>
      <c r="AX34" s="95" t="e">
        <f t="shared" si="39"/>
        <v>#REF!</v>
      </c>
      <c r="AY34" s="95" t="e">
        <f t="shared" si="40"/>
        <v>#REF!</v>
      </c>
      <c r="AZ34" s="95" t="e">
        <f t="shared" si="41"/>
        <v>#REF!</v>
      </c>
      <c r="BA34" s="95" t="e">
        <f t="shared" si="42"/>
        <v>#REF!</v>
      </c>
      <c r="BB34" s="94" t="e">
        <f>'1б'!#REF!</f>
        <v>#REF!</v>
      </c>
      <c r="BC34" s="94" t="e">
        <f t="shared" si="43"/>
        <v>#REF!</v>
      </c>
      <c r="BD34" s="95" t="e">
        <f t="shared" si="44"/>
        <v>#REF!</v>
      </c>
      <c r="BE34" s="95" t="e">
        <f t="shared" si="45"/>
        <v>#REF!</v>
      </c>
      <c r="BF34" s="95" t="e">
        <f t="shared" si="46"/>
        <v>#REF!</v>
      </c>
      <c r="BG34" s="95" t="e">
        <f t="shared" si="47"/>
        <v>#REF!</v>
      </c>
      <c r="BH34" s="95" t="e">
        <f t="shared" si="48"/>
        <v>#REF!</v>
      </c>
      <c r="BI34" s="94" t="e">
        <f>'1б'!#REF!</f>
        <v>#REF!</v>
      </c>
      <c r="BJ34" s="94" t="e">
        <f t="shared" si="49"/>
        <v>#REF!</v>
      </c>
      <c r="BK34" s="95" t="e">
        <f t="shared" si="50"/>
        <v>#REF!</v>
      </c>
      <c r="BL34" s="95" t="e">
        <f t="shared" si="51"/>
        <v>#REF!</v>
      </c>
      <c r="BM34" s="95" t="e">
        <f t="shared" si="52"/>
        <v>#REF!</v>
      </c>
      <c r="BN34" s="95" t="e">
        <f t="shared" si="53"/>
        <v>#REF!</v>
      </c>
      <c r="BO34" s="95" t="e">
        <f t="shared" si="54"/>
        <v>#REF!</v>
      </c>
      <c r="BP34" s="52" t="e">
        <f>'1б'!#REF!</f>
        <v>#REF!</v>
      </c>
      <c r="BQ34" s="53" t="e">
        <f t="shared" si="55"/>
        <v>#REF!</v>
      </c>
      <c r="BR34" s="3" t="e">
        <f t="shared" si="56"/>
        <v>#REF!</v>
      </c>
      <c r="BS34" s="3" t="e">
        <f t="shared" si="57"/>
        <v>#REF!</v>
      </c>
      <c r="BT34" s="3" t="e">
        <f t="shared" si="58"/>
        <v>#REF!</v>
      </c>
      <c r="BU34" s="3" t="e">
        <f t="shared" si="59"/>
        <v>#REF!</v>
      </c>
      <c r="BV34" s="33" t="e">
        <f t="shared" si="60"/>
        <v>#REF!</v>
      </c>
      <c r="BW34" s="46" t="e">
        <f t="shared" si="61"/>
        <v>#REF!</v>
      </c>
      <c r="BX34" s="3" t="e">
        <f t="shared" si="62"/>
        <v>#REF!</v>
      </c>
      <c r="BY34" s="47" t="e">
        <f t="shared" si="63"/>
        <v>#REF!</v>
      </c>
      <c r="BZ34" s="47" t="e">
        <f t="shared" si="64"/>
        <v>#REF!</v>
      </c>
      <c r="CA34" s="47" t="e">
        <f t="shared" si="65"/>
        <v>#REF!</v>
      </c>
      <c r="CB34" s="47" t="e">
        <f t="shared" si="66"/>
        <v>#REF!</v>
      </c>
      <c r="CC34" s="47" t="e">
        <f t="shared" si="67"/>
        <v>#REF!</v>
      </c>
      <c r="CD34" s="47" t="e">
        <f t="shared" si="68"/>
        <v>#REF!</v>
      </c>
      <c r="CE34" s="47" t="e">
        <f t="shared" si="69"/>
        <v>#REF!</v>
      </c>
      <c r="CF34" s="46" t="e">
        <f t="shared" si="70"/>
        <v>#REF!</v>
      </c>
      <c r="CG34" s="48" t="e">
        <f t="shared" si="71"/>
        <v>#REF!</v>
      </c>
      <c r="CH34" s="48" t="e">
        <f t="shared" si="72"/>
        <v>#REF!</v>
      </c>
      <c r="CI34" s="48" t="e">
        <f t="shared" si="73"/>
        <v>#REF!</v>
      </c>
      <c r="CJ34" s="48" t="e">
        <f t="shared" si="74"/>
        <v>#REF!</v>
      </c>
      <c r="CK34" s="48" t="e">
        <f t="shared" si="75"/>
        <v>#REF!</v>
      </c>
      <c r="CL34" s="48" t="e">
        <f t="shared" si="76"/>
        <v>#REF!</v>
      </c>
      <c r="CM34" s="48" t="e">
        <f t="shared" si="77"/>
        <v>#REF!</v>
      </c>
      <c r="CN34" s="46" t="e">
        <f t="shared" si="78"/>
        <v>#REF!</v>
      </c>
      <c r="CO34" s="49" t="e">
        <f t="shared" si="79"/>
        <v>#REF!</v>
      </c>
      <c r="CP34" s="49" t="e">
        <f t="shared" si="80"/>
        <v>#REF!</v>
      </c>
      <c r="CQ34" s="49" t="e">
        <f t="shared" si="81"/>
        <v>#REF!</v>
      </c>
      <c r="CR34" s="49" t="e">
        <f t="shared" si="82"/>
        <v>#REF!</v>
      </c>
      <c r="CS34" s="49" t="e">
        <f t="shared" si="83"/>
        <v>#REF!</v>
      </c>
      <c r="CT34" s="49" t="e">
        <f t="shared" si="84"/>
        <v>#REF!</v>
      </c>
      <c r="CU34" s="49" t="e">
        <f t="shared" si="85"/>
        <v>#REF!</v>
      </c>
      <c r="CV34" s="46" t="e">
        <f t="shared" si="86"/>
        <v>#REF!</v>
      </c>
      <c r="CW34" s="50" t="e">
        <f t="shared" si="87"/>
        <v>#REF!</v>
      </c>
      <c r="CX34" s="50" t="e">
        <f t="shared" si="88"/>
        <v>#REF!</v>
      </c>
      <c r="CY34" s="50" t="e">
        <f t="shared" si="89"/>
        <v>#REF!</v>
      </c>
      <c r="CZ34" s="50" t="e">
        <f t="shared" si="90"/>
        <v>#REF!</v>
      </c>
      <c r="DA34" s="50" t="e">
        <f t="shared" si="91"/>
        <v>#REF!</v>
      </c>
      <c r="DB34" s="50" t="e">
        <f t="shared" si="92"/>
        <v>#REF!</v>
      </c>
      <c r="DC34" s="50" t="e">
        <f t="shared" si="93"/>
        <v>#REF!</v>
      </c>
      <c r="DD34" s="46" t="e">
        <f t="shared" si="94"/>
        <v>#REF!</v>
      </c>
      <c r="DE34" s="103" t="e">
        <f>'1б'!#REF!</f>
        <v>#REF!</v>
      </c>
      <c r="DG34" s="1">
        <f t="shared" si="95"/>
        <v>0</v>
      </c>
    </row>
    <row r="35" spans="1:111" x14ac:dyDescent="0.2">
      <c r="A35" s="2" t="e">
        <f>'1б'!#REF!</f>
        <v>#REF!</v>
      </c>
      <c r="B35" s="2" t="e">
        <f>'1б'!#REF!</f>
        <v>#REF!</v>
      </c>
      <c r="C35" s="2" t="e">
        <f>'1б'!#REF!</f>
        <v>#REF!</v>
      </c>
      <c r="D35" s="95" t="e">
        <f t="shared" si="0"/>
        <v>#REF!</v>
      </c>
      <c r="E35" s="94" t="e">
        <f>'1б'!#REF!</f>
        <v>#REF!</v>
      </c>
      <c r="F35" s="94" t="e">
        <f t="shared" si="1"/>
        <v>#REF!</v>
      </c>
      <c r="G35" s="95" t="e">
        <f t="shared" si="2"/>
        <v>#REF!</v>
      </c>
      <c r="H35" s="95" t="e">
        <f t="shared" si="3"/>
        <v>#REF!</v>
      </c>
      <c r="I35" s="95" t="e">
        <f t="shared" si="4"/>
        <v>#REF!</v>
      </c>
      <c r="J35" s="95" t="e">
        <f t="shared" si="5"/>
        <v>#REF!</v>
      </c>
      <c r="K35" s="95" t="e">
        <f t="shared" si="6"/>
        <v>#REF!</v>
      </c>
      <c r="L35" s="94" t="e">
        <f>'1б'!#REF!</f>
        <v>#REF!</v>
      </c>
      <c r="M35" s="94" t="e">
        <f t="shared" si="7"/>
        <v>#REF!</v>
      </c>
      <c r="N35" s="95" t="e">
        <f t="shared" si="8"/>
        <v>#REF!</v>
      </c>
      <c r="O35" s="95" t="e">
        <f t="shared" si="9"/>
        <v>#REF!</v>
      </c>
      <c r="P35" s="95" t="e">
        <f t="shared" si="10"/>
        <v>#REF!</v>
      </c>
      <c r="Q35" s="95" t="e">
        <f t="shared" si="11"/>
        <v>#REF!</v>
      </c>
      <c r="R35" s="95" t="e">
        <f t="shared" si="12"/>
        <v>#REF!</v>
      </c>
      <c r="S35" s="94" t="e">
        <f>'1б'!#REF!</f>
        <v>#REF!</v>
      </c>
      <c r="T35" s="94" t="e">
        <f t="shared" si="13"/>
        <v>#REF!</v>
      </c>
      <c r="U35" s="95" t="e">
        <f t="shared" si="14"/>
        <v>#REF!</v>
      </c>
      <c r="V35" s="95" t="e">
        <f t="shared" si="15"/>
        <v>#REF!</v>
      </c>
      <c r="W35" s="95" t="e">
        <f t="shared" si="16"/>
        <v>#REF!</v>
      </c>
      <c r="X35" s="95" t="e">
        <f t="shared" si="17"/>
        <v>#REF!</v>
      </c>
      <c r="Y35" s="95" t="e">
        <f t="shared" si="18"/>
        <v>#REF!</v>
      </c>
      <c r="Z35" s="94" t="e">
        <f>'1б'!#REF!</f>
        <v>#REF!</v>
      </c>
      <c r="AA35" s="94" t="e">
        <f t="shared" si="19"/>
        <v>#REF!</v>
      </c>
      <c r="AB35" s="95" t="e">
        <f t="shared" si="20"/>
        <v>#REF!</v>
      </c>
      <c r="AC35" s="95" t="e">
        <f t="shared" si="21"/>
        <v>#REF!</v>
      </c>
      <c r="AD35" s="95" t="e">
        <f t="shared" si="22"/>
        <v>#REF!</v>
      </c>
      <c r="AE35" s="95" t="e">
        <f t="shared" si="23"/>
        <v>#REF!</v>
      </c>
      <c r="AF35" s="95" t="e">
        <f t="shared" si="24"/>
        <v>#REF!</v>
      </c>
      <c r="AG35" s="94" t="e">
        <f>'1б'!#REF!</f>
        <v>#REF!</v>
      </c>
      <c r="AH35" s="94" t="e">
        <f t="shared" si="25"/>
        <v>#REF!</v>
      </c>
      <c r="AI35" s="95" t="e">
        <f t="shared" si="26"/>
        <v>#REF!</v>
      </c>
      <c r="AJ35" s="95" t="e">
        <f t="shared" si="27"/>
        <v>#REF!</v>
      </c>
      <c r="AK35" s="95" t="e">
        <f t="shared" si="28"/>
        <v>#REF!</v>
      </c>
      <c r="AL35" s="95" t="e">
        <f t="shared" si="29"/>
        <v>#REF!</v>
      </c>
      <c r="AM35" s="95" t="e">
        <f t="shared" si="30"/>
        <v>#REF!</v>
      </c>
      <c r="AN35" s="94" t="e">
        <f>'1б'!#REF!</f>
        <v>#REF!</v>
      </c>
      <c r="AO35" s="94" t="e">
        <f t="shared" si="31"/>
        <v>#REF!</v>
      </c>
      <c r="AP35" s="95" t="e">
        <f t="shared" si="32"/>
        <v>#REF!</v>
      </c>
      <c r="AQ35" s="95" t="e">
        <f t="shared" si="33"/>
        <v>#REF!</v>
      </c>
      <c r="AR35" s="95" t="e">
        <f t="shared" si="34"/>
        <v>#REF!</v>
      </c>
      <c r="AS35" s="95" t="e">
        <f t="shared" si="35"/>
        <v>#REF!</v>
      </c>
      <c r="AT35" s="95" t="e">
        <f t="shared" si="36"/>
        <v>#REF!</v>
      </c>
      <c r="AU35" s="94" t="e">
        <f>'1б'!#REF!</f>
        <v>#REF!</v>
      </c>
      <c r="AV35" s="94" t="e">
        <f t="shared" si="37"/>
        <v>#REF!</v>
      </c>
      <c r="AW35" s="95" t="e">
        <f t="shared" si="38"/>
        <v>#REF!</v>
      </c>
      <c r="AX35" s="95" t="e">
        <f t="shared" si="39"/>
        <v>#REF!</v>
      </c>
      <c r="AY35" s="95" t="e">
        <f t="shared" si="40"/>
        <v>#REF!</v>
      </c>
      <c r="AZ35" s="95" t="e">
        <f t="shared" si="41"/>
        <v>#REF!</v>
      </c>
      <c r="BA35" s="95" t="e">
        <f t="shared" si="42"/>
        <v>#REF!</v>
      </c>
      <c r="BB35" s="94" t="e">
        <f>'1б'!#REF!</f>
        <v>#REF!</v>
      </c>
      <c r="BC35" s="94" t="e">
        <f t="shared" si="43"/>
        <v>#REF!</v>
      </c>
      <c r="BD35" s="95" t="e">
        <f t="shared" si="44"/>
        <v>#REF!</v>
      </c>
      <c r="BE35" s="95" t="e">
        <f t="shared" si="45"/>
        <v>#REF!</v>
      </c>
      <c r="BF35" s="95" t="e">
        <f t="shared" si="46"/>
        <v>#REF!</v>
      </c>
      <c r="BG35" s="95" t="e">
        <f t="shared" si="47"/>
        <v>#REF!</v>
      </c>
      <c r="BH35" s="95" t="e">
        <f t="shared" si="48"/>
        <v>#REF!</v>
      </c>
      <c r="BI35" s="94" t="e">
        <f>'1б'!#REF!</f>
        <v>#REF!</v>
      </c>
      <c r="BJ35" s="94" t="e">
        <f t="shared" si="49"/>
        <v>#REF!</v>
      </c>
      <c r="BK35" s="95" t="e">
        <f t="shared" si="50"/>
        <v>#REF!</v>
      </c>
      <c r="BL35" s="95" t="e">
        <f t="shared" si="51"/>
        <v>#REF!</v>
      </c>
      <c r="BM35" s="95" t="e">
        <f t="shared" si="52"/>
        <v>#REF!</v>
      </c>
      <c r="BN35" s="95" t="e">
        <f t="shared" si="53"/>
        <v>#REF!</v>
      </c>
      <c r="BO35" s="95" t="e">
        <f t="shared" si="54"/>
        <v>#REF!</v>
      </c>
      <c r="BP35" s="52" t="e">
        <f>'1б'!#REF!</f>
        <v>#REF!</v>
      </c>
      <c r="BQ35" s="53" t="e">
        <f t="shared" si="55"/>
        <v>#REF!</v>
      </c>
      <c r="BR35" s="3" t="e">
        <f t="shared" si="56"/>
        <v>#REF!</v>
      </c>
      <c r="BS35" s="3" t="e">
        <f t="shared" si="57"/>
        <v>#REF!</v>
      </c>
      <c r="BT35" s="3" t="e">
        <f t="shared" si="58"/>
        <v>#REF!</v>
      </c>
      <c r="BU35" s="3" t="e">
        <f t="shared" si="59"/>
        <v>#REF!</v>
      </c>
      <c r="BV35" s="33" t="e">
        <f t="shared" si="60"/>
        <v>#REF!</v>
      </c>
      <c r="BW35" s="46" t="e">
        <f t="shared" si="61"/>
        <v>#REF!</v>
      </c>
      <c r="BX35" s="3" t="e">
        <f t="shared" si="62"/>
        <v>#REF!</v>
      </c>
      <c r="BY35" s="47" t="e">
        <f t="shared" si="63"/>
        <v>#REF!</v>
      </c>
      <c r="BZ35" s="47" t="e">
        <f t="shared" si="64"/>
        <v>#REF!</v>
      </c>
      <c r="CA35" s="47" t="e">
        <f t="shared" si="65"/>
        <v>#REF!</v>
      </c>
      <c r="CB35" s="47" t="e">
        <f t="shared" si="66"/>
        <v>#REF!</v>
      </c>
      <c r="CC35" s="47" t="e">
        <f t="shared" si="67"/>
        <v>#REF!</v>
      </c>
      <c r="CD35" s="47" t="e">
        <f t="shared" si="68"/>
        <v>#REF!</v>
      </c>
      <c r="CE35" s="47" t="e">
        <f t="shared" si="69"/>
        <v>#REF!</v>
      </c>
      <c r="CF35" s="46" t="e">
        <f t="shared" si="70"/>
        <v>#REF!</v>
      </c>
      <c r="CG35" s="48" t="e">
        <f t="shared" si="71"/>
        <v>#REF!</v>
      </c>
      <c r="CH35" s="48" t="e">
        <f t="shared" si="72"/>
        <v>#REF!</v>
      </c>
      <c r="CI35" s="48" t="e">
        <f t="shared" si="73"/>
        <v>#REF!</v>
      </c>
      <c r="CJ35" s="48" t="e">
        <f t="shared" si="74"/>
        <v>#REF!</v>
      </c>
      <c r="CK35" s="48" t="e">
        <f t="shared" si="75"/>
        <v>#REF!</v>
      </c>
      <c r="CL35" s="48" t="e">
        <f t="shared" si="76"/>
        <v>#REF!</v>
      </c>
      <c r="CM35" s="48" t="e">
        <f t="shared" si="77"/>
        <v>#REF!</v>
      </c>
      <c r="CN35" s="46" t="e">
        <f t="shared" si="78"/>
        <v>#REF!</v>
      </c>
      <c r="CO35" s="49" t="e">
        <f t="shared" si="79"/>
        <v>#REF!</v>
      </c>
      <c r="CP35" s="49" t="e">
        <f t="shared" si="80"/>
        <v>#REF!</v>
      </c>
      <c r="CQ35" s="49" t="e">
        <f t="shared" si="81"/>
        <v>#REF!</v>
      </c>
      <c r="CR35" s="49" t="e">
        <f t="shared" si="82"/>
        <v>#REF!</v>
      </c>
      <c r="CS35" s="49" t="e">
        <f t="shared" si="83"/>
        <v>#REF!</v>
      </c>
      <c r="CT35" s="49" t="e">
        <f t="shared" si="84"/>
        <v>#REF!</v>
      </c>
      <c r="CU35" s="49" t="e">
        <f t="shared" si="85"/>
        <v>#REF!</v>
      </c>
      <c r="CV35" s="46" t="e">
        <f t="shared" si="86"/>
        <v>#REF!</v>
      </c>
      <c r="CW35" s="50" t="e">
        <f t="shared" si="87"/>
        <v>#REF!</v>
      </c>
      <c r="CX35" s="50" t="e">
        <f t="shared" si="88"/>
        <v>#REF!</v>
      </c>
      <c r="CY35" s="50" t="e">
        <f t="shared" si="89"/>
        <v>#REF!</v>
      </c>
      <c r="CZ35" s="50" t="e">
        <f t="shared" si="90"/>
        <v>#REF!</v>
      </c>
      <c r="DA35" s="50" t="e">
        <f t="shared" si="91"/>
        <v>#REF!</v>
      </c>
      <c r="DB35" s="50" t="e">
        <f t="shared" si="92"/>
        <v>#REF!</v>
      </c>
      <c r="DC35" s="50" t="e">
        <f t="shared" si="93"/>
        <v>#REF!</v>
      </c>
      <c r="DD35" s="46" t="e">
        <f t="shared" si="94"/>
        <v>#REF!</v>
      </c>
      <c r="DE35" s="103" t="e">
        <f>'1б'!#REF!</f>
        <v>#REF!</v>
      </c>
      <c r="DG35" s="1">
        <f t="shared" si="95"/>
        <v>0</v>
      </c>
    </row>
    <row r="36" spans="1:111" x14ac:dyDescent="0.2">
      <c r="A36" s="2" t="e">
        <f>'1б'!#REF!</f>
        <v>#REF!</v>
      </c>
      <c r="B36" s="2" t="e">
        <f>'1б'!#REF!</f>
        <v>#REF!</v>
      </c>
      <c r="C36" s="2" t="e">
        <f>'1б'!#REF!</f>
        <v>#REF!</v>
      </c>
      <c r="D36" s="95" t="e">
        <f t="shared" si="0"/>
        <v>#REF!</v>
      </c>
      <c r="E36" s="94" t="e">
        <f>'1б'!#REF!</f>
        <v>#REF!</v>
      </c>
      <c r="F36" s="94" t="e">
        <f t="shared" si="1"/>
        <v>#REF!</v>
      </c>
      <c r="G36" s="95" t="e">
        <f t="shared" si="2"/>
        <v>#REF!</v>
      </c>
      <c r="H36" s="95" t="e">
        <f t="shared" si="3"/>
        <v>#REF!</v>
      </c>
      <c r="I36" s="95" t="e">
        <f t="shared" si="4"/>
        <v>#REF!</v>
      </c>
      <c r="J36" s="95" t="e">
        <f t="shared" si="5"/>
        <v>#REF!</v>
      </c>
      <c r="K36" s="95" t="e">
        <f t="shared" si="6"/>
        <v>#REF!</v>
      </c>
      <c r="L36" s="94" t="e">
        <f>'1б'!#REF!</f>
        <v>#REF!</v>
      </c>
      <c r="M36" s="94" t="e">
        <f t="shared" si="7"/>
        <v>#REF!</v>
      </c>
      <c r="N36" s="95" t="e">
        <f t="shared" si="8"/>
        <v>#REF!</v>
      </c>
      <c r="O36" s="95" t="e">
        <f t="shared" si="9"/>
        <v>#REF!</v>
      </c>
      <c r="P36" s="95" t="e">
        <f t="shared" si="10"/>
        <v>#REF!</v>
      </c>
      <c r="Q36" s="95" t="e">
        <f t="shared" si="11"/>
        <v>#REF!</v>
      </c>
      <c r="R36" s="95" t="e">
        <f t="shared" si="12"/>
        <v>#REF!</v>
      </c>
      <c r="S36" s="94" t="e">
        <f>'1б'!#REF!</f>
        <v>#REF!</v>
      </c>
      <c r="T36" s="94" t="e">
        <f t="shared" si="13"/>
        <v>#REF!</v>
      </c>
      <c r="U36" s="95" t="e">
        <f t="shared" si="14"/>
        <v>#REF!</v>
      </c>
      <c r="V36" s="95" t="e">
        <f t="shared" si="15"/>
        <v>#REF!</v>
      </c>
      <c r="W36" s="95" t="e">
        <f t="shared" si="16"/>
        <v>#REF!</v>
      </c>
      <c r="X36" s="95" t="e">
        <f t="shared" si="17"/>
        <v>#REF!</v>
      </c>
      <c r="Y36" s="95" t="e">
        <f t="shared" si="18"/>
        <v>#REF!</v>
      </c>
      <c r="Z36" s="94" t="e">
        <f>'1б'!#REF!</f>
        <v>#REF!</v>
      </c>
      <c r="AA36" s="94" t="e">
        <f t="shared" si="19"/>
        <v>#REF!</v>
      </c>
      <c r="AB36" s="95" t="e">
        <f t="shared" si="20"/>
        <v>#REF!</v>
      </c>
      <c r="AC36" s="95" t="e">
        <f t="shared" si="21"/>
        <v>#REF!</v>
      </c>
      <c r="AD36" s="95" t="e">
        <f t="shared" si="22"/>
        <v>#REF!</v>
      </c>
      <c r="AE36" s="95" t="e">
        <f t="shared" si="23"/>
        <v>#REF!</v>
      </c>
      <c r="AF36" s="95" t="e">
        <f t="shared" si="24"/>
        <v>#REF!</v>
      </c>
      <c r="AG36" s="94" t="e">
        <f>'1б'!#REF!</f>
        <v>#REF!</v>
      </c>
      <c r="AH36" s="94" t="e">
        <f t="shared" si="25"/>
        <v>#REF!</v>
      </c>
      <c r="AI36" s="95" t="e">
        <f t="shared" si="26"/>
        <v>#REF!</v>
      </c>
      <c r="AJ36" s="95" t="e">
        <f t="shared" si="27"/>
        <v>#REF!</v>
      </c>
      <c r="AK36" s="95" t="e">
        <f t="shared" si="28"/>
        <v>#REF!</v>
      </c>
      <c r="AL36" s="95" t="e">
        <f t="shared" si="29"/>
        <v>#REF!</v>
      </c>
      <c r="AM36" s="95" t="e">
        <f t="shared" si="30"/>
        <v>#REF!</v>
      </c>
      <c r="AN36" s="94" t="e">
        <f>'1б'!#REF!</f>
        <v>#REF!</v>
      </c>
      <c r="AO36" s="94" t="e">
        <f t="shared" si="31"/>
        <v>#REF!</v>
      </c>
      <c r="AP36" s="95" t="e">
        <f t="shared" si="32"/>
        <v>#REF!</v>
      </c>
      <c r="AQ36" s="95" t="e">
        <f t="shared" si="33"/>
        <v>#REF!</v>
      </c>
      <c r="AR36" s="95" t="e">
        <f t="shared" si="34"/>
        <v>#REF!</v>
      </c>
      <c r="AS36" s="95" t="e">
        <f t="shared" si="35"/>
        <v>#REF!</v>
      </c>
      <c r="AT36" s="95" t="e">
        <f t="shared" si="36"/>
        <v>#REF!</v>
      </c>
      <c r="AU36" s="94" t="e">
        <f>'1б'!#REF!</f>
        <v>#REF!</v>
      </c>
      <c r="AV36" s="94" t="e">
        <f t="shared" si="37"/>
        <v>#REF!</v>
      </c>
      <c r="AW36" s="95" t="e">
        <f t="shared" si="38"/>
        <v>#REF!</v>
      </c>
      <c r="AX36" s="95" t="e">
        <f t="shared" si="39"/>
        <v>#REF!</v>
      </c>
      <c r="AY36" s="95" t="e">
        <f t="shared" si="40"/>
        <v>#REF!</v>
      </c>
      <c r="AZ36" s="95" t="e">
        <f t="shared" si="41"/>
        <v>#REF!</v>
      </c>
      <c r="BA36" s="95" t="e">
        <f t="shared" si="42"/>
        <v>#REF!</v>
      </c>
      <c r="BB36" s="94" t="e">
        <f>'1б'!#REF!</f>
        <v>#REF!</v>
      </c>
      <c r="BC36" s="94" t="e">
        <f t="shared" si="43"/>
        <v>#REF!</v>
      </c>
      <c r="BD36" s="95" t="e">
        <f t="shared" si="44"/>
        <v>#REF!</v>
      </c>
      <c r="BE36" s="95" t="e">
        <f t="shared" si="45"/>
        <v>#REF!</v>
      </c>
      <c r="BF36" s="95" t="e">
        <f t="shared" si="46"/>
        <v>#REF!</v>
      </c>
      <c r="BG36" s="95" t="e">
        <f t="shared" si="47"/>
        <v>#REF!</v>
      </c>
      <c r="BH36" s="95" t="e">
        <f t="shared" si="48"/>
        <v>#REF!</v>
      </c>
      <c r="BI36" s="94" t="e">
        <f>'1б'!#REF!</f>
        <v>#REF!</v>
      </c>
      <c r="BJ36" s="94" t="e">
        <f t="shared" si="49"/>
        <v>#REF!</v>
      </c>
      <c r="BK36" s="95" t="e">
        <f t="shared" si="50"/>
        <v>#REF!</v>
      </c>
      <c r="BL36" s="95" t="e">
        <f t="shared" si="51"/>
        <v>#REF!</v>
      </c>
      <c r="BM36" s="95" t="e">
        <f t="shared" si="52"/>
        <v>#REF!</v>
      </c>
      <c r="BN36" s="95" t="e">
        <f t="shared" si="53"/>
        <v>#REF!</v>
      </c>
      <c r="BO36" s="95" t="e">
        <f t="shared" si="54"/>
        <v>#REF!</v>
      </c>
      <c r="BP36" s="52" t="e">
        <f>'1б'!#REF!</f>
        <v>#REF!</v>
      </c>
      <c r="BQ36" s="53" t="e">
        <f t="shared" si="55"/>
        <v>#REF!</v>
      </c>
      <c r="BR36" s="3" t="e">
        <f t="shared" si="56"/>
        <v>#REF!</v>
      </c>
      <c r="BS36" s="3" t="e">
        <f t="shared" si="57"/>
        <v>#REF!</v>
      </c>
      <c r="BT36" s="3" t="e">
        <f t="shared" si="58"/>
        <v>#REF!</v>
      </c>
      <c r="BU36" s="3" t="e">
        <f t="shared" si="59"/>
        <v>#REF!</v>
      </c>
      <c r="BV36" s="33" t="e">
        <f t="shared" si="60"/>
        <v>#REF!</v>
      </c>
      <c r="BW36" s="46" t="e">
        <f t="shared" si="61"/>
        <v>#REF!</v>
      </c>
      <c r="BX36" s="3" t="e">
        <f t="shared" si="62"/>
        <v>#REF!</v>
      </c>
      <c r="BY36" s="47" t="e">
        <f t="shared" si="63"/>
        <v>#REF!</v>
      </c>
      <c r="BZ36" s="47" t="e">
        <f t="shared" si="64"/>
        <v>#REF!</v>
      </c>
      <c r="CA36" s="47" t="e">
        <f t="shared" si="65"/>
        <v>#REF!</v>
      </c>
      <c r="CB36" s="47" t="e">
        <f t="shared" si="66"/>
        <v>#REF!</v>
      </c>
      <c r="CC36" s="47" t="e">
        <f t="shared" si="67"/>
        <v>#REF!</v>
      </c>
      <c r="CD36" s="47" t="e">
        <f t="shared" si="68"/>
        <v>#REF!</v>
      </c>
      <c r="CE36" s="47" t="e">
        <f t="shared" si="69"/>
        <v>#REF!</v>
      </c>
      <c r="CF36" s="46" t="e">
        <f t="shared" si="70"/>
        <v>#REF!</v>
      </c>
      <c r="CG36" s="48" t="e">
        <f t="shared" si="71"/>
        <v>#REF!</v>
      </c>
      <c r="CH36" s="48" t="e">
        <f t="shared" si="72"/>
        <v>#REF!</v>
      </c>
      <c r="CI36" s="48" t="e">
        <f t="shared" si="73"/>
        <v>#REF!</v>
      </c>
      <c r="CJ36" s="48" t="e">
        <f t="shared" si="74"/>
        <v>#REF!</v>
      </c>
      <c r="CK36" s="48" t="e">
        <f t="shared" si="75"/>
        <v>#REF!</v>
      </c>
      <c r="CL36" s="48" t="e">
        <f t="shared" si="76"/>
        <v>#REF!</v>
      </c>
      <c r="CM36" s="48" t="e">
        <f t="shared" si="77"/>
        <v>#REF!</v>
      </c>
      <c r="CN36" s="46" t="e">
        <f t="shared" si="78"/>
        <v>#REF!</v>
      </c>
      <c r="CO36" s="49" t="e">
        <f t="shared" si="79"/>
        <v>#REF!</v>
      </c>
      <c r="CP36" s="49" t="e">
        <f t="shared" si="80"/>
        <v>#REF!</v>
      </c>
      <c r="CQ36" s="49" t="e">
        <f t="shared" si="81"/>
        <v>#REF!</v>
      </c>
      <c r="CR36" s="49" t="e">
        <f t="shared" si="82"/>
        <v>#REF!</v>
      </c>
      <c r="CS36" s="49" t="e">
        <f t="shared" si="83"/>
        <v>#REF!</v>
      </c>
      <c r="CT36" s="49" t="e">
        <f t="shared" si="84"/>
        <v>#REF!</v>
      </c>
      <c r="CU36" s="49" t="e">
        <f t="shared" si="85"/>
        <v>#REF!</v>
      </c>
      <c r="CV36" s="46" t="e">
        <f t="shared" si="86"/>
        <v>#REF!</v>
      </c>
      <c r="CW36" s="50" t="e">
        <f t="shared" si="87"/>
        <v>#REF!</v>
      </c>
      <c r="CX36" s="50" t="e">
        <f t="shared" si="88"/>
        <v>#REF!</v>
      </c>
      <c r="CY36" s="50" t="e">
        <f t="shared" si="89"/>
        <v>#REF!</v>
      </c>
      <c r="CZ36" s="50" t="e">
        <f t="shared" si="90"/>
        <v>#REF!</v>
      </c>
      <c r="DA36" s="50" t="e">
        <f t="shared" si="91"/>
        <v>#REF!</v>
      </c>
      <c r="DB36" s="50" t="e">
        <f t="shared" si="92"/>
        <v>#REF!</v>
      </c>
      <c r="DC36" s="50" t="e">
        <f t="shared" si="93"/>
        <v>#REF!</v>
      </c>
      <c r="DD36" s="46" t="e">
        <f t="shared" si="94"/>
        <v>#REF!</v>
      </c>
      <c r="DE36" s="103" t="e">
        <f>'1б'!#REF!</f>
        <v>#REF!</v>
      </c>
      <c r="DG36" s="1">
        <f t="shared" si="95"/>
        <v>0</v>
      </c>
    </row>
    <row r="37" spans="1:111" x14ac:dyDescent="0.2">
      <c r="A37" s="2" t="e">
        <f>'1б'!#REF!</f>
        <v>#REF!</v>
      </c>
      <c r="B37" s="2" t="e">
        <f>'1б'!#REF!</f>
        <v>#REF!</v>
      </c>
      <c r="C37" s="2" t="e">
        <f>'1б'!#REF!</f>
        <v>#REF!</v>
      </c>
      <c r="D37" s="95" t="e">
        <f t="shared" si="0"/>
        <v>#REF!</v>
      </c>
      <c r="E37" s="94" t="e">
        <f>'1б'!#REF!</f>
        <v>#REF!</v>
      </c>
      <c r="F37" s="94" t="e">
        <f t="shared" si="1"/>
        <v>#REF!</v>
      </c>
      <c r="G37" s="95" t="e">
        <f t="shared" si="2"/>
        <v>#REF!</v>
      </c>
      <c r="H37" s="95" t="e">
        <f t="shared" si="3"/>
        <v>#REF!</v>
      </c>
      <c r="I37" s="95" t="e">
        <f t="shared" si="4"/>
        <v>#REF!</v>
      </c>
      <c r="J37" s="95" t="e">
        <f t="shared" si="5"/>
        <v>#REF!</v>
      </c>
      <c r="K37" s="95" t="e">
        <f t="shared" si="6"/>
        <v>#REF!</v>
      </c>
      <c r="L37" s="94" t="e">
        <f>'1б'!#REF!</f>
        <v>#REF!</v>
      </c>
      <c r="M37" s="94" t="e">
        <f t="shared" si="7"/>
        <v>#REF!</v>
      </c>
      <c r="N37" s="95" t="e">
        <f t="shared" si="8"/>
        <v>#REF!</v>
      </c>
      <c r="O37" s="95" t="e">
        <f t="shared" si="9"/>
        <v>#REF!</v>
      </c>
      <c r="P37" s="95" t="e">
        <f t="shared" si="10"/>
        <v>#REF!</v>
      </c>
      <c r="Q37" s="95" t="e">
        <f t="shared" si="11"/>
        <v>#REF!</v>
      </c>
      <c r="R37" s="95" t="e">
        <f t="shared" si="12"/>
        <v>#REF!</v>
      </c>
      <c r="S37" s="94" t="e">
        <f>'1б'!#REF!</f>
        <v>#REF!</v>
      </c>
      <c r="T37" s="94" t="e">
        <f t="shared" si="13"/>
        <v>#REF!</v>
      </c>
      <c r="U37" s="95" t="e">
        <f t="shared" si="14"/>
        <v>#REF!</v>
      </c>
      <c r="V37" s="95" t="e">
        <f t="shared" si="15"/>
        <v>#REF!</v>
      </c>
      <c r="W37" s="95" t="e">
        <f t="shared" si="16"/>
        <v>#REF!</v>
      </c>
      <c r="X37" s="95" t="e">
        <f t="shared" si="17"/>
        <v>#REF!</v>
      </c>
      <c r="Y37" s="95" t="e">
        <f t="shared" si="18"/>
        <v>#REF!</v>
      </c>
      <c r="Z37" s="94" t="e">
        <f>'1б'!#REF!</f>
        <v>#REF!</v>
      </c>
      <c r="AA37" s="94" t="e">
        <f t="shared" si="19"/>
        <v>#REF!</v>
      </c>
      <c r="AB37" s="95" t="e">
        <f t="shared" si="20"/>
        <v>#REF!</v>
      </c>
      <c r="AC37" s="95" t="e">
        <f t="shared" si="21"/>
        <v>#REF!</v>
      </c>
      <c r="AD37" s="95" t="e">
        <f t="shared" si="22"/>
        <v>#REF!</v>
      </c>
      <c r="AE37" s="95" t="e">
        <f t="shared" si="23"/>
        <v>#REF!</v>
      </c>
      <c r="AF37" s="95" t="e">
        <f t="shared" si="24"/>
        <v>#REF!</v>
      </c>
      <c r="AG37" s="94" t="e">
        <f>'1б'!#REF!</f>
        <v>#REF!</v>
      </c>
      <c r="AH37" s="94" t="e">
        <f t="shared" si="25"/>
        <v>#REF!</v>
      </c>
      <c r="AI37" s="95" t="e">
        <f t="shared" si="26"/>
        <v>#REF!</v>
      </c>
      <c r="AJ37" s="95" t="e">
        <f t="shared" si="27"/>
        <v>#REF!</v>
      </c>
      <c r="AK37" s="95" t="e">
        <f t="shared" si="28"/>
        <v>#REF!</v>
      </c>
      <c r="AL37" s="95" t="e">
        <f t="shared" si="29"/>
        <v>#REF!</v>
      </c>
      <c r="AM37" s="95" t="e">
        <f t="shared" si="30"/>
        <v>#REF!</v>
      </c>
      <c r="AN37" s="94" t="e">
        <f>'1б'!#REF!</f>
        <v>#REF!</v>
      </c>
      <c r="AO37" s="94" t="e">
        <f t="shared" si="31"/>
        <v>#REF!</v>
      </c>
      <c r="AP37" s="95" t="e">
        <f t="shared" si="32"/>
        <v>#REF!</v>
      </c>
      <c r="AQ37" s="95" t="e">
        <f t="shared" si="33"/>
        <v>#REF!</v>
      </c>
      <c r="AR37" s="95" t="e">
        <f t="shared" si="34"/>
        <v>#REF!</v>
      </c>
      <c r="AS37" s="95" t="e">
        <f t="shared" si="35"/>
        <v>#REF!</v>
      </c>
      <c r="AT37" s="95" t="e">
        <f t="shared" si="36"/>
        <v>#REF!</v>
      </c>
      <c r="AU37" s="94" t="e">
        <f>'1б'!#REF!</f>
        <v>#REF!</v>
      </c>
      <c r="AV37" s="94" t="e">
        <f t="shared" si="37"/>
        <v>#REF!</v>
      </c>
      <c r="AW37" s="95" t="e">
        <f t="shared" si="38"/>
        <v>#REF!</v>
      </c>
      <c r="AX37" s="95" t="e">
        <f t="shared" si="39"/>
        <v>#REF!</v>
      </c>
      <c r="AY37" s="95" t="e">
        <f t="shared" si="40"/>
        <v>#REF!</v>
      </c>
      <c r="AZ37" s="95" t="e">
        <f t="shared" si="41"/>
        <v>#REF!</v>
      </c>
      <c r="BA37" s="95" t="e">
        <f t="shared" si="42"/>
        <v>#REF!</v>
      </c>
      <c r="BB37" s="94" t="e">
        <f>'1б'!#REF!</f>
        <v>#REF!</v>
      </c>
      <c r="BC37" s="94" t="e">
        <f t="shared" si="43"/>
        <v>#REF!</v>
      </c>
      <c r="BD37" s="95" t="e">
        <f t="shared" si="44"/>
        <v>#REF!</v>
      </c>
      <c r="BE37" s="95" t="e">
        <f t="shared" si="45"/>
        <v>#REF!</v>
      </c>
      <c r="BF37" s="95" t="e">
        <f t="shared" si="46"/>
        <v>#REF!</v>
      </c>
      <c r="BG37" s="95" t="e">
        <f t="shared" si="47"/>
        <v>#REF!</v>
      </c>
      <c r="BH37" s="95" t="e">
        <f t="shared" si="48"/>
        <v>#REF!</v>
      </c>
      <c r="BI37" s="94" t="e">
        <f>'1б'!#REF!</f>
        <v>#REF!</v>
      </c>
      <c r="BJ37" s="94" t="e">
        <f t="shared" si="49"/>
        <v>#REF!</v>
      </c>
      <c r="BK37" s="95" t="e">
        <f t="shared" si="50"/>
        <v>#REF!</v>
      </c>
      <c r="BL37" s="95" t="e">
        <f t="shared" si="51"/>
        <v>#REF!</v>
      </c>
      <c r="BM37" s="95" t="e">
        <f t="shared" si="52"/>
        <v>#REF!</v>
      </c>
      <c r="BN37" s="95" t="e">
        <f t="shared" si="53"/>
        <v>#REF!</v>
      </c>
      <c r="BO37" s="95" t="e">
        <f t="shared" si="54"/>
        <v>#REF!</v>
      </c>
      <c r="BP37" s="52" t="e">
        <f>'1б'!#REF!</f>
        <v>#REF!</v>
      </c>
      <c r="BQ37" s="53" t="e">
        <f t="shared" si="55"/>
        <v>#REF!</v>
      </c>
      <c r="BR37" s="3" t="e">
        <f t="shared" si="56"/>
        <v>#REF!</v>
      </c>
      <c r="BS37" s="3" t="e">
        <f t="shared" si="57"/>
        <v>#REF!</v>
      </c>
      <c r="BT37" s="3" t="e">
        <f t="shared" si="58"/>
        <v>#REF!</v>
      </c>
      <c r="BU37" s="3" t="e">
        <f t="shared" si="59"/>
        <v>#REF!</v>
      </c>
      <c r="BV37" s="33" t="e">
        <f t="shared" si="60"/>
        <v>#REF!</v>
      </c>
      <c r="BW37" s="46" t="e">
        <f t="shared" si="61"/>
        <v>#REF!</v>
      </c>
      <c r="BX37" s="3" t="e">
        <f t="shared" si="62"/>
        <v>#REF!</v>
      </c>
      <c r="BY37" s="47" t="e">
        <f t="shared" si="63"/>
        <v>#REF!</v>
      </c>
      <c r="BZ37" s="47" t="e">
        <f t="shared" si="64"/>
        <v>#REF!</v>
      </c>
      <c r="CA37" s="47" t="e">
        <f t="shared" si="65"/>
        <v>#REF!</v>
      </c>
      <c r="CB37" s="47" t="e">
        <f t="shared" si="66"/>
        <v>#REF!</v>
      </c>
      <c r="CC37" s="47" t="e">
        <f t="shared" si="67"/>
        <v>#REF!</v>
      </c>
      <c r="CD37" s="47" t="e">
        <f t="shared" si="68"/>
        <v>#REF!</v>
      </c>
      <c r="CE37" s="47" t="e">
        <f t="shared" si="69"/>
        <v>#REF!</v>
      </c>
      <c r="CF37" s="46" t="e">
        <f t="shared" si="70"/>
        <v>#REF!</v>
      </c>
      <c r="CG37" s="48" t="e">
        <f t="shared" si="71"/>
        <v>#REF!</v>
      </c>
      <c r="CH37" s="48" t="e">
        <f t="shared" si="72"/>
        <v>#REF!</v>
      </c>
      <c r="CI37" s="48" t="e">
        <f t="shared" si="73"/>
        <v>#REF!</v>
      </c>
      <c r="CJ37" s="48" t="e">
        <f t="shared" si="74"/>
        <v>#REF!</v>
      </c>
      <c r="CK37" s="48" t="e">
        <f t="shared" si="75"/>
        <v>#REF!</v>
      </c>
      <c r="CL37" s="48" t="e">
        <f t="shared" si="76"/>
        <v>#REF!</v>
      </c>
      <c r="CM37" s="48" t="e">
        <f t="shared" si="77"/>
        <v>#REF!</v>
      </c>
      <c r="CN37" s="46" t="e">
        <f t="shared" si="78"/>
        <v>#REF!</v>
      </c>
      <c r="CO37" s="49" t="e">
        <f t="shared" si="79"/>
        <v>#REF!</v>
      </c>
      <c r="CP37" s="49" t="e">
        <f t="shared" si="80"/>
        <v>#REF!</v>
      </c>
      <c r="CQ37" s="49" t="e">
        <f t="shared" si="81"/>
        <v>#REF!</v>
      </c>
      <c r="CR37" s="49" t="e">
        <f t="shared" si="82"/>
        <v>#REF!</v>
      </c>
      <c r="CS37" s="49" t="e">
        <f t="shared" si="83"/>
        <v>#REF!</v>
      </c>
      <c r="CT37" s="49" t="e">
        <f t="shared" si="84"/>
        <v>#REF!</v>
      </c>
      <c r="CU37" s="49" t="e">
        <f t="shared" si="85"/>
        <v>#REF!</v>
      </c>
      <c r="CV37" s="46" t="e">
        <f t="shared" si="86"/>
        <v>#REF!</v>
      </c>
      <c r="CW37" s="50" t="e">
        <f t="shared" si="87"/>
        <v>#REF!</v>
      </c>
      <c r="CX37" s="50" t="e">
        <f t="shared" si="88"/>
        <v>#REF!</v>
      </c>
      <c r="CY37" s="50" t="e">
        <f t="shared" si="89"/>
        <v>#REF!</v>
      </c>
      <c r="CZ37" s="50" t="e">
        <f t="shared" si="90"/>
        <v>#REF!</v>
      </c>
      <c r="DA37" s="50" t="e">
        <f t="shared" si="91"/>
        <v>#REF!</v>
      </c>
      <c r="DB37" s="50" t="e">
        <f t="shared" si="92"/>
        <v>#REF!</v>
      </c>
      <c r="DC37" s="50" t="e">
        <f t="shared" si="93"/>
        <v>#REF!</v>
      </c>
      <c r="DD37" s="46" t="e">
        <f t="shared" si="94"/>
        <v>#REF!</v>
      </c>
      <c r="DE37" s="103" t="e">
        <f>'1б'!#REF!</f>
        <v>#REF!</v>
      </c>
      <c r="DG37" s="1">
        <f t="shared" si="95"/>
        <v>0</v>
      </c>
    </row>
    <row r="38" spans="1:111" x14ac:dyDescent="0.2">
      <c r="A38" s="2" t="e">
        <f>'1б'!#REF!</f>
        <v>#REF!</v>
      </c>
      <c r="B38" s="2" t="e">
        <f>'1б'!#REF!</f>
        <v>#REF!</v>
      </c>
      <c r="C38" s="2" t="e">
        <f>'1б'!#REF!</f>
        <v>#REF!</v>
      </c>
      <c r="D38" s="95" t="e">
        <f t="shared" si="0"/>
        <v>#REF!</v>
      </c>
      <c r="E38" s="94" t="e">
        <f>'1б'!#REF!</f>
        <v>#REF!</v>
      </c>
      <c r="F38" s="94" t="e">
        <f t="shared" si="1"/>
        <v>#REF!</v>
      </c>
      <c r="G38" s="95" t="e">
        <f t="shared" si="2"/>
        <v>#REF!</v>
      </c>
      <c r="H38" s="95" t="e">
        <f t="shared" si="3"/>
        <v>#REF!</v>
      </c>
      <c r="I38" s="95" t="e">
        <f t="shared" si="4"/>
        <v>#REF!</v>
      </c>
      <c r="J38" s="95" t="e">
        <f t="shared" si="5"/>
        <v>#REF!</v>
      </c>
      <c r="K38" s="95" t="e">
        <f t="shared" si="6"/>
        <v>#REF!</v>
      </c>
      <c r="L38" s="94" t="e">
        <f>'1б'!#REF!</f>
        <v>#REF!</v>
      </c>
      <c r="M38" s="94" t="e">
        <f t="shared" si="7"/>
        <v>#REF!</v>
      </c>
      <c r="N38" s="95" t="e">
        <f t="shared" si="8"/>
        <v>#REF!</v>
      </c>
      <c r="O38" s="95" t="e">
        <f t="shared" si="9"/>
        <v>#REF!</v>
      </c>
      <c r="P38" s="95" t="e">
        <f t="shared" si="10"/>
        <v>#REF!</v>
      </c>
      <c r="Q38" s="95" t="e">
        <f t="shared" si="11"/>
        <v>#REF!</v>
      </c>
      <c r="R38" s="95" t="e">
        <f t="shared" si="12"/>
        <v>#REF!</v>
      </c>
      <c r="S38" s="94" t="e">
        <f>'1б'!#REF!</f>
        <v>#REF!</v>
      </c>
      <c r="T38" s="94" t="e">
        <f t="shared" si="13"/>
        <v>#REF!</v>
      </c>
      <c r="U38" s="95" t="e">
        <f t="shared" si="14"/>
        <v>#REF!</v>
      </c>
      <c r="V38" s="95" t="e">
        <f t="shared" si="15"/>
        <v>#REF!</v>
      </c>
      <c r="W38" s="95" t="e">
        <f t="shared" si="16"/>
        <v>#REF!</v>
      </c>
      <c r="X38" s="95" t="e">
        <f t="shared" si="17"/>
        <v>#REF!</v>
      </c>
      <c r="Y38" s="95" t="e">
        <f t="shared" si="18"/>
        <v>#REF!</v>
      </c>
      <c r="Z38" s="94" t="e">
        <f>'1б'!#REF!</f>
        <v>#REF!</v>
      </c>
      <c r="AA38" s="94" t="e">
        <f t="shared" si="19"/>
        <v>#REF!</v>
      </c>
      <c r="AB38" s="95" t="e">
        <f t="shared" si="20"/>
        <v>#REF!</v>
      </c>
      <c r="AC38" s="95" t="e">
        <f t="shared" si="21"/>
        <v>#REF!</v>
      </c>
      <c r="AD38" s="95" t="e">
        <f t="shared" si="22"/>
        <v>#REF!</v>
      </c>
      <c r="AE38" s="95" t="e">
        <f t="shared" si="23"/>
        <v>#REF!</v>
      </c>
      <c r="AF38" s="95" t="e">
        <f t="shared" si="24"/>
        <v>#REF!</v>
      </c>
      <c r="AG38" s="94" t="e">
        <f>'1б'!#REF!</f>
        <v>#REF!</v>
      </c>
      <c r="AH38" s="94" t="e">
        <f t="shared" si="25"/>
        <v>#REF!</v>
      </c>
      <c r="AI38" s="95" t="e">
        <f t="shared" si="26"/>
        <v>#REF!</v>
      </c>
      <c r="AJ38" s="95" t="e">
        <f t="shared" si="27"/>
        <v>#REF!</v>
      </c>
      <c r="AK38" s="95" t="e">
        <f t="shared" si="28"/>
        <v>#REF!</v>
      </c>
      <c r="AL38" s="95" t="e">
        <f t="shared" si="29"/>
        <v>#REF!</v>
      </c>
      <c r="AM38" s="95" t="e">
        <f t="shared" si="30"/>
        <v>#REF!</v>
      </c>
      <c r="AN38" s="94" t="e">
        <f>'1б'!#REF!</f>
        <v>#REF!</v>
      </c>
      <c r="AO38" s="94" t="e">
        <f t="shared" si="31"/>
        <v>#REF!</v>
      </c>
      <c r="AP38" s="95" t="e">
        <f t="shared" si="32"/>
        <v>#REF!</v>
      </c>
      <c r="AQ38" s="95" t="e">
        <f t="shared" si="33"/>
        <v>#REF!</v>
      </c>
      <c r="AR38" s="95" t="e">
        <f t="shared" si="34"/>
        <v>#REF!</v>
      </c>
      <c r="AS38" s="95" t="e">
        <f t="shared" si="35"/>
        <v>#REF!</v>
      </c>
      <c r="AT38" s="95" t="e">
        <f t="shared" si="36"/>
        <v>#REF!</v>
      </c>
      <c r="AU38" s="94" t="e">
        <f>'1б'!#REF!</f>
        <v>#REF!</v>
      </c>
      <c r="AV38" s="94" t="e">
        <f t="shared" si="37"/>
        <v>#REF!</v>
      </c>
      <c r="AW38" s="95" t="e">
        <f t="shared" si="38"/>
        <v>#REF!</v>
      </c>
      <c r="AX38" s="95" t="e">
        <f t="shared" si="39"/>
        <v>#REF!</v>
      </c>
      <c r="AY38" s="95" t="e">
        <f t="shared" si="40"/>
        <v>#REF!</v>
      </c>
      <c r="AZ38" s="95" t="e">
        <f t="shared" si="41"/>
        <v>#REF!</v>
      </c>
      <c r="BA38" s="95" t="e">
        <f t="shared" si="42"/>
        <v>#REF!</v>
      </c>
      <c r="BB38" s="94" t="e">
        <f>'1б'!#REF!</f>
        <v>#REF!</v>
      </c>
      <c r="BC38" s="94" t="e">
        <f t="shared" si="43"/>
        <v>#REF!</v>
      </c>
      <c r="BD38" s="95" t="e">
        <f t="shared" si="44"/>
        <v>#REF!</v>
      </c>
      <c r="BE38" s="95" t="e">
        <f t="shared" si="45"/>
        <v>#REF!</v>
      </c>
      <c r="BF38" s="95" t="e">
        <f t="shared" si="46"/>
        <v>#REF!</v>
      </c>
      <c r="BG38" s="95" t="e">
        <f t="shared" si="47"/>
        <v>#REF!</v>
      </c>
      <c r="BH38" s="95" t="e">
        <f t="shared" si="48"/>
        <v>#REF!</v>
      </c>
      <c r="BI38" s="94" t="e">
        <f>'1б'!#REF!</f>
        <v>#REF!</v>
      </c>
      <c r="BJ38" s="94" t="e">
        <f t="shared" si="49"/>
        <v>#REF!</v>
      </c>
      <c r="BK38" s="95" t="e">
        <f t="shared" si="50"/>
        <v>#REF!</v>
      </c>
      <c r="BL38" s="95" t="e">
        <f t="shared" si="51"/>
        <v>#REF!</v>
      </c>
      <c r="BM38" s="95" t="e">
        <f t="shared" si="52"/>
        <v>#REF!</v>
      </c>
      <c r="BN38" s="95" t="e">
        <f t="shared" si="53"/>
        <v>#REF!</v>
      </c>
      <c r="BO38" s="95" t="e">
        <f t="shared" si="54"/>
        <v>#REF!</v>
      </c>
      <c r="BP38" s="52" t="e">
        <f>'1б'!#REF!</f>
        <v>#REF!</v>
      </c>
      <c r="BQ38" s="53" t="e">
        <f t="shared" si="55"/>
        <v>#REF!</v>
      </c>
      <c r="BR38" s="3" t="e">
        <f t="shared" si="56"/>
        <v>#REF!</v>
      </c>
      <c r="BS38" s="3" t="e">
        <f t="shared" si="57"/>
        <v>#REF!</v>
      </c>
      <c r="BT38" s="3" t="e">
        <f t="shared" si="58"/>
        <v>#REF!</v>
      </c>
      <c r="BU38" s="3" t="e">
        <f t="shared" si="59"/>
        <v>#REF!</v>
      </c>
      <c r="BV38" s="33" t="e">
        <f t="shared" si="60"/>
        <v>#REF!</v>
      </c>
      <c r="BW38" s="46" t="e">
        <f t="shared" si="61"/>
        <v>#REF!</v>
      </c>
      <c r="BX38" s="3" t="e">
        <f t="shared" si="62"/>
        <v>#REF!</v>
      </c>
      <c r="BY38" s="47" t="e">
        <f t="shared" si="63"/>
        <v>#REF!</v>
      </c>
      <c r="BZ38" s="47" t="e">
        <f t="shared" si="64"/>
        <v>#REF!</v>
      </c>
      <c r="CA38" s="47" t="e">
        <f t="shared" si="65"/>
        <v>#REF!</v>
      </c>
      <c r="CB38" s="47" t="e">
        <f t="shared" si="66"/>
        <v>#REF!</v>
      </c>
      <c r="CC38" s="47" t="e">
        <f t="shared" si="67"/>
        <v>#REF!</v>
      </c>
      <c r="CD38" s="47" t="e">
        <f t="shared" si="68"/>
        <v>#REF!</v>
      </c>
      <c r="CE38" s="47" t="e">
        <f t="shared" si="69"/>
        <v>#REF!</v>
      </c>
      <c r="CF38" s="46" t="e">
        <f t="shared" si="70"/>
        <v>#REF!</v>
      </c>
      <c r="CG38" s="48" t="e">
        <f t="shared" si="71"/>
        <v>#REF!</v>
      </c>
      <c r="CH38" s="48" t="e">
        <f t="shared" si="72"/>
        <v>#REF!</v>
      </c>
      <c r="CI38" s="48" t="e">
        <f t="shared" si="73"/>
        <v>#REF!</v>
      </c>
      <c r="CJ38" s="48" t="e">
        <f t="shared" si="74"/>
        <v>#REF!</v>
      </c>
      <c r="CK38" s="48" t="e">
        <f t="shared" si="75"/>
        <v>#REF!</v>
      </c>
      <c r="CL38" s="48" t="e">
        <f t="shared" si="76"/>
        <v>#REF!</v>
      </c>
      <c r="CM38" s="48" t="e">
        <f t="shared" si="77"/>
        <v>#REF!</v>
      </c>
      <c r="CN38" s="46" t="e">
        <f t="shared" si="78"/>
        <v>#REF!</v>
      </c>
      <c r="CO38" s="49" t="e">
        <f t="shared" si="79"/>
        <v>#REF!</v>
      </c>
      <c r="CP38" s="49" t="e">
        <f t="shared" si="80"/>
        <v>#REF!</v>
      </c>
      <c r="CQ38" s="49" t="e">
        <f t="shared" si="81"/>
        <v>#REF!</v>
      </c>
      <c r="CR38" s="49" t="e">
        <f t="shared" si="82"/>
        <v>#REF!</v>
      </c>
      <c r="CS38" s="49" t="e">
        <f t="shared" si="83"/>
        <v>#REF!</v>
      </c>
      <c r="CT38" s="49" t="e">
        <f t="shared" si="84"/>
        <v>#REF!</v>
      </c>
      <c r="CU38" s="49" t="e">
        <f t="shared" si="85"/>
        <v>#REF!</v>
      </c>
      <c r="CV38" s="46" t="e">
        <f t="shared" si="86"/>
        <v>#REF!</v>
      </c>
      <c r="CW38" s="50" t="e">
        <f t="shared" si="87"/>
        <v>#REF!</v>
      </c>
      <c r="CX38" s="50" t="e">
        <f t="shared" si="88"/>
        <v>#REF!</v>
      </c>
      <c r="CY38" s="50" t="e">
        <f t="shared" si="89"/>
        <v>#REF!</v>
      </c>
      <c r="CZ38" s="50" t="e">
        <f t="shared" si="90"/>
        <v>#REF!</v>
      </c>
      <c r="DA38" s="50" t="e">
        <f t="shared" si="91"/>
        <v>#REF!</v>
      </c>
      <c r="DB38" s="50" t="e">
        <f t="shared" si="92"/>
        <v>#REF!</v>
      </c>
      <c r="DC38" s="50" t="e">
        <f t="shared" si="93"/>
        <v>#REF!</v>
      </c>
      <c r="DD38" s="46" t="e">
        <f t="shared" si="94"/>
        <v>#REF!</v>
      </c>
      <c r="DE38" s="103" t="e">
        <f>'1б'!#REF!</f>
        <v>#REF!</v>
      </c>
      <c r="DG38" s="1">
        <f t="shared" si="95"/>
        <v>0</v>
      </c>
    </row>
    <row r="39" spans="1:111" x14ac:dyDescent="0.2">
      <c r="A39" s="85" t="e">
        <f>'1б'!#REF!</f>
        <v>#REF!</v>
      </c>
      <c r="B39" s="85" t="e">
        <f>'1б'!#REF!</f>
        <v>#REF!</v>
      </c>
      <c r="C39" s="85" t="e">
        <f>'1б'!#REF!</f>
        <v>#REF!</v>
      </c>
      <c r="D39" s="96" t="e">
        <f t="shared" si="0"/>
        <v>#REF!</v>
      </c>
      <c r="E39" s="104" t="e">
        <f>'1б'!#REF!</f>
        <v>#REF!</v>
      </c>
      <c r="F39" s="104" t="e">
        <f t="shared" si="1"/>
        <v>#REF!</v>
      </c>
      <c r="G39" s="96" t="e">
        <f t="shared" si="2"/>
        <v>#REF!</v>
      </c>
      <c r="H39" s="96" t="e">
        <f t="shared" si="3"/>
        <v>#REF!</v>
      </c>
      <c r="I39" s="96" t="e">
        <f t="shared" si="4"/>
        <v>#REF!</v>
      </c>
      <c r="J39" s="96" t="e">
        <f t="shared" si="5"/>
        <v>#REF!</v>
      </c>
      <c r="K39" s="96" t="e">
        <f t="shared" si="6"/>
        <v>#REF!</v>
      </c>
      <c r="L39" s="104" t="e">
        <f>'1б'!#REF!</f>
        <v>#REF!</v>
      </c>
      <c r="M39" s="104" t="e">
        <f t="shared" si="7"/>
        <v>#REF!</v>
      </c>
      <c r="N39" s="96" t="e">
        <f t="shared" si="8"/>
        <v>#REF!</v>
      </c>
      <c r="O39" s="96" t="e">
        <f t="shared" si="9"/>
        <v>#REF!</v>
      </c>
      <c r="P39" s="96" t="e">
        <f t="shared" si="10"/>
        <v>#REF!</v>
      </c>
      <c r="Q39" s="96" t="e">
        <f t="shared" si="11"/>
        <v>#REF!</v>
      </c>
      <c r="R39" s="96" t="e">
        <f t="shared" si="12"/>
        <v>#REF!</v>
      </c>
      <c r="S39" s="104" t="e">
        <f>'1б'!#REF!</f>
        <v>#REF!</v>
      </c>
      <c r="T39" s="104" t="e">
        <f t="shared" si="13"/>
        <v>#REF!</v>
      </c>
      <c r="U39" s="96" t="e">
        <f t="shared" si="14"/>
        <v>#REF!</v>
      </c>
      <c r="V39" s="96" t="e">
        <f t="shared" si="15"/>
        <v>#REF!</v>
      </c>
      <c r="W39" s="96" t="e">
        <f t="shared" si="16"/>
        <v>#REF!</v>
      </c>
      <c r="X39" s="96" t="e">
        <f t="shared" si="17"/>
        <v>#REF!</v>
      </c>
      <c r="Y39" s="96" t="e">
        <f t="shared" si="18"/>
        <v>#REF!</v>
      </c>
      <c r="Z39" s="104" t="e">
        <f>'1б'!#REF!</f>
        <v>#REF!</v>
      </c>
      <c r="AA39" s="104" t="e">
        <f t="shared" si="19"/>
        <v>#REF!</v>
      </c>
      <c r="AB39" s="96" t="e">
        <f t="shared" si="20"/>
        <v>#REF!</v>
      </c>
      <c r="AC39" s="96" t="e">
        <f t="shared" si="21"/>
        <v>#REF!</v>
      </c>
      <c r="AD39" s="96" t="e">
        <f t="shared" si="22"/>
        <v>#REF!</v>
      </c>
      <c r="AE39" s="96" t="e">
        <f t="shared" si="23"/>
        <v>#REF!</v>
      </c>
      <c r="AF39" s="96" t="e">
        <f t="shared" si="24"/>
        <v>#REF!</v>
      </c>
      <c r="AG39" s="104" t="e">
        <f>'1б'!#REF!</f>
        <v>#REF!</v>
      </c>
      <c r="AH39" s="104" t="e">
        <f t="shared" si="25"/>
        <v>#REF!</v>
      </c>
      <c r="AI39" s="96" t="e">
        <f t="shared" si="26"/>
        <v>#REF!</v>
      </c>
      <c r="AJ39" s="96" t="e">
        <f t="shared" si="27"/>
        <v>#REF!</v>
      </c>
      <c r="AK39" s="96" t="e">
        <f t="shared" si="28"/>
        <v>#REF!</v>
      </c>
      <c r="AL39" s="96" t="e">
        <f t="shared" si="29"/>
        <v>#REF!</v>
      </c>
      <c r="AM39" s="96" t="e">
        <f t="shared" si="30"/>
        <v>#REF!</v>
      </c>
      <c r="AN39" s="104" t="e">
        <f>'1б'!#REF!</f>
        <v>#REF!</v>
      </c>
      <c r="AO39" s="104" t="e">
        <f t="shared" si="31"/>
        <v>#REF!</v>
      </c>
      <c r="AP39" s="96" t="e">
        <f t="shared" si="32"/>
        <v>#REF!</v>
      </c>
      <c r="AQ39" s="96" t="e">
        <f t="shared" si="33"/>
        <v>#REF!</v>
      </c>
      <c r="AR39" s="96" t="e">
        <f t="shared" si="34"/>
        <v>#REF!</v>
      </c>
      <c r="AS39" s="96" t="e">
        <f t="shared" si="35"/>
        <v>#REF!</v>
      </c>
      <c r="AT39" s="96" t="e">
        <f t="shared" si="36"/>
        <v>#REF!</v>
      </c>
      <c r="AU39" s="104" t="e">
        <f>'1б'!#REF!</f>
        <v>#REF!</v>
      </c>
      <c r="AV39" s="104" t="e">
        <f t="shared" si="37"/>
        <v>#REF!</v>
      </c>
      <c r="AW39" s="96" t="e">
        <f t="shared" si="38"/>
        <v>#REF!</v>
      </c>
      <c r="AX39" s="96" t="e">
        <f t="shared" si="39"/>
        <v>#REF!</v>
      </c>
      <c r="AY39" s="96" t="e">
        <f t="shared" si="40"/>
        <v>#REF!</v>
      </c>
      <c r="AZ39" s="96" t="e">
        <f t="shared" si="41"/>
        <v>#REF!</v>
      </c>
      <c r="BA39" s="96" t="e">
        <f t="shared" si="42"/>
        <v>#REF!</v>
      </c>
      <c r="BB39" s="104" t="e">
        <f>'1б'!#REF!</f>
        <v>#REF!</v>
      </c>
      <c r="BC39" s="104" t="e">
        <f t="shared" si="43"/>
        <v>#REF!</v>
      </c>
      <c r="BD39" s="96" t="e">
        <f t="shared" si="44"/>
        <v>#REF!</v>
      </c>
      <c r="BE39" s="96" t="e">
        <f t="shared" si="45"/>
        <v>#REF!</v>
      </c>
      <c r="BF39" s="96" t="e">
        <f t="shared" si="46"/>
        <v>#REF!</v>
      </c>
      <c r="BG39" s="96" t="e">
        <f t="shared" si="47"/>
        <v>#REF!</v>
      </c>
      <c r="BH39" s="96" t="e">
        <f t="shared" si="48"/>
        <v>#REF!</v>
      </c>
      <c r="BI39" s="104" t="e">
        <f>'1б'!#REF!</f>
        <v>#REF!</v>
      </c>
      <c r="BJ39" s="104" t="e">
        <f t="shared" si="49"/>
        <v>#REF!</v>
      </c>
      <c r="BK39" s="96" t="e">
        <f t="shared" si="50"/>
        <v>#REF!</v>
      </c>
      <c r="BL39" s="96" t="e">
        <f t="shared" si="51"/>
        <v>#REF!</v>
      </c>
      <c r="BM39" s="96" t="e">
        <f t="shared" si="52"/>
        <v>#REF!</v>
      </c>
      <c r="BN39" s="96" t="e">
        <f t="shared" si="53"/>
        <v>#REF!</v>
      </c>
      <c r="BO39" s="96" t="e">
        <f t="shared" si="54"/>
        <v>#REF!</v>
      </c>
      <c r="BP39" s="107" t="e">
        <f>'1б'!#REF!</f>
        <v>#REF!</v>
      </c>
      <c r="BQ39" s="105" t="e">
        <f t="shared" si="55"/>
        <v>#REF!</v>
      </c>
      <c r="BR39" s="86" t="e">
        <f t="shared" si="56"/>
        <v>#REF!</v>
      </c>
      <c r="BS39" s="86" t="e">
        <f t="shared" si="57"/>
        <v>#REF!</v>
      </c>
      <c r="BT39" s="86" t="e">
        <f t="shared" si="58"/>
        <v>#REF!</v>
      </c>
      <c r="BU39" s="86" t="e">
        <f t="shared" si="59"/>
        <v>#REF!</v>
      </c>
      <c r="BV39" s="87" t="e">
        <f t="shared" si="60"/>
        <v>#REF!</v>
      </c>
      <c r="BW39" s="88" t="e">
        <f t="shared" si="61"/>
        <v>#REF!</v>
      </c>
      <c r="BX39" s="86" t="e">
        <f t="shared" si="62"/>
        <v>#REF!</v>
      </c>
      <c r="BY39" s="89" t="e">
        <f t="shared" si="63"/>
        <v>#REF!</v>
      </c>
      <c r="BZ39" s="89" t="e">
        <f t="shared" si="64"/>
        <v>#REF!</v>
      </c>
      <c r="CA39" s="89" t="e">
        <f t="shared" si="65"/>
        <v>#REF!</v>
      </c>
      <c r="CB39" s="89" t="e">
        <f t="shared" si="66"/>
        <v>#REF!</v>
      </c>
      <c r="CC39" s="89" t="e">
        <f t="shared" si="67"/>
        <v>#REF!</v>
      </c>
      <c r="CD39" s="89" t="e">
        <f t="shared" si="68"/>
        <v>#REF!</v>
      </c>
      <c r="CE39" s="89" t="e">
        <f t="shared" si="69"/>
        <v>#REF!</v>
      </c>
      <c r="CF39" s="88" t="e">
        <f t="shared" si="70"/>
        <v>#REF!</v>
      </c>
      <c r="CG39" s="90" t="e">
        <f t="shared" si="71"/>
        <v>#REF!</v>
      </c>
      <c r="CH39" s="90" t="e">
        <f t="shared" si="72"/>
        <v>#REF!</v>
      </c>
      <c r="CI39" s="90" t="e">
        <f t="shared" si="73"/>
        <v>#REF!</v>
      </c>
      <c r="CJ39" s="90" t="e">
        <f t="shared" si="74"/>
        <v>#REF!</v>
      </c>
      <c r="CK39" s="90" t="e">
        <f t="shared" si="75"/>
        <v>#REF!</v>
      </c>
      <c r="CL39" s="90" t="e">
        <f t="shared" si="76"/>
        <v>#REF!</v>
      </c>
      <c r="CM39" s="90" t="e">
        <f t="shared" si="77"/>
        <v>#REF!</v>
      </c>
      <c r="CN39" s="88" t="e">
        <f t="shared" si="78"/>
        <v>#REF!</v>
      </c>
      <c r="CO39" s="91" t="e">
        <f t="shared" si="79"/>
        <v>#REF!</v>
      </c>
      <c r="CP39" s="91" t="e">
        <f t="shared" si="80"/>
        <v>#REF!</v>
      </c>
      <c r="CQ39" s="91" t="e">
        <f t="shared" si="81"/>
        <v>#REF!</v>
      </c>
      <c r="CR39" s="91" t="e">
        <f t="shared" si="82"/>
        <v>#REF!</v>
      </c>
      <c r="CS39" s="91" t="e">
        <f t="shared" si="83"/>
        <v>#REF!</v>
      </c>
      <c r="CT39" s="91" t="e">
        <f t="shared" si="84"/>
        <v>#REF!</v>
      </c>
      <c r="CU39" s="91" t="e">
        <f t="shared" si="85"/>
        <v>#REF!</v>
      </c>
      <c r="CV39" s="88" t="e">
        <f t="shared" si="86"/>
        <v>#REF!</v>
      </c>
      <c r="CW39" s="92" t="e">
        <f t="shared" si="87"/>
        <v>#REF!</v>
      </c>
      <c r="CX39" s="92" t="e">
        <f t="shared" si="88"/>
        <v>#REF!</v>
      </c>
      <c r="CY39" s="92" t="e">
        <f t="shared" si="89"/>
        <v>#REF!</v>
      </c>
      <c r="CZ39" s="92" t="e">
        <f t="shared" si="90"/>
        <v>#REF!</v>
      </c>
      <c r="DA39" s="92" t="e">
        <f t="shared" si="91"/>
        <v>#REF!</v>
      </c>
      <c r="DB39" s="92" t="e">
        <f t="shared" si="92"/>
        <v>#REF!</v>
      </c>
      <c r="DC39" s="92" t="e">
        <f t="shared" si="93"/>
        <v>#REF!</v>
      </c>
      <c r="DD39" s="88" t="e">
        <f t="shared" si="94"/>
        <v>#REF!</v>
      </c>
      <c r="DE39" s="106" t="e">
        <f>'1б'!#REF!</f>
        <v>#REF!</v>
      </c>
      <c r="DG39" s="1">
        <f t="shared" si="95"/>
        <v>0</v>
      </c>
    </row>
    <row r="40" spans="1:111" ht="12" thickBot="1" x14ac:dyDescent="0.25">
      <c r="A40" s="4"/>
      <c r="B40" s="4"/>
      <c r="C40" s="4"/>
      <c r="D40" s="93"/>
      <c r="E40" s="93" t="e">
        <f t="shared" ref="E40:J40" si="96">SUM(E5:E39)</f>
        <v>#REF!</v>
      </c>
      <c r="F40" s="93" t="e">
        <f t="shared" si="96"/>
        <v>#REF!</v>
      </c>
      <c r="G40" s="93" t="e">
        <f t="shared" si="96"/>
        <v>#REF!</v>
      </c>
      <c r="H40" s="93" t="e">
        <f t="shared" si="96"/>
        <v>#REF!</v>
      </c>
      <c r="I40" s="93" t="e">
        <f t="shared" si="96"/>
        <v>#REF!</v>
      </c>
      <c r="J40" s="93" t="e">
        <f t="shared" si="96"/>
        <v>#REF!</v>
      </c>
      <c r="K40" s="93"/>
      <c r="L40" s="93" t="e">
        <f t="shared" ref="L40:Q40" si="97">SUM(L5:L39)</f>
        <v>#REF!</v>
      </c>
      <c r="M40" s="93" t="e">
        <f t="shared" si="97"/>
        <v>#REF!</v>
      </c>
      <c r="N40" s="93" t="e">
        <f t="shared" si="97"/>
        <v>#REF!</v>
      </c>
      <c r="O40" s="93" t="e">
        <f t="shared" si="97"/>
        <v>#REF!</v>
      </c>
      <c r="P40" s="93" t="e">
        <f t="shared" si="97"/>
        <v>#REF!</v>
      </c>
      <c r="Q40" s="93" t="e">
        <f t="shared" si="97"/>
        <v>#REF!</v>
      </c>
      <c r="R40" s="93"/>
      <c r="S40" s="93" t="e">
        <f t="shared" ref="S40:X40" si="98">SUM(S5:S39)</f>
        <v>#REF!</v>
      </c>
      <c r="T40" s="93" t="e">
        <f t="shared" si="98"/>
        <v>#REF!</v>
      </c>
      <c r="U40" s="93" t="e">
        <f t="shared" si="98"/>
        <v>#REF!</v>
      </c>
      <c r="V40" s="93" t="e">
        <f t="shared" si="98"/>
        <v>#REF!</v>
      </c>
      <c r="W40" s="93" t="e">
        <f t="shared" si="98"/>
        <v>#REF!</v>
      </c>
      <c r="X40" s="93" t="e">
        <f t="shared" si="98"/>
        <v>#REF!</v>
      </c>
      <c r="Y40" s="93"/>
      <c r="Z40" s="93" t="e">
        <f t="shared" ref="Z40:AE40" si="99">SUM(Z5:Z39)</f>
        <v>#REF!</v>
      </c>
      <c r="AA40" s="93" t="e">
        <f t="shared" si="99"/>
        <v>#REF!</v>
      </c>
      <c r="AB40" s="93" t="e">
        <f t="shared" si="99"/>
        <v>#REF!</v>
      </c>
      <c r="AC40" s="93" t="e">
        <f t="shared" si="99"/>
        <v>#REF!</v>
      </c>
      <c r="AD40" s="93" t="e">
        <f t="shared" si="99"/>
        <v>#REF!</v>
      </c>
      <c r="AE40" s="93" t="e">
        <f t="shared" si="99"/>
        <v>#REF!</v>
      </c>
      <c r="AF40" s="93"/>
      <c r="AG40" s="93" t="e">
        <f t="shared" ref="AG40:AL40" si="100">SUM(AG5:AG39)</f>
        <v>#REF!</v>
      </c>
      <c r="AH40" s="93" t="e">
        <f t="shared" si="100"/>
        <v>#REF!</v>
      </c>
      <c r="AI40" s="93" t="e">
        <f t="shared" si="100"/>
        <v>#REF!</v>
      </c>
      <c r="AJ40" s="93" t="e">
        <f t="shared" si="100"/>
        <v>#REF!</v>
      </c>
      <c r="AK40" s="93" t="e">
        <f t="shared" si="100"/>
        <v>#REF!</v>
      </c>
      <c r="AL40" s="93" t="e">
        <f t="shared" si="100"/>
        <v>#REF!</v>
      </c>
      <c r="AM40" s="93"/>
      <c r="AN40" s="93" t="e">
        <f t="shared" ref="AN40:AS40" si="101">SUM(AN5:AN39)</f>
        <v>#REF!</v>
      </c>
      <c r="AO40" s="93" t="e">
        <f t="shared" si="101"/>
        <v>#REF!</v>
      </c>
      <c r="AP40" s="93" t="e">
        <f t="shared" si="101"/>
        <v>#REF!</v>
      </c>
      <c r="AQ40" s="93" t="e">
        <f t="shared" si="101"/>
        <v>#REF!</v>
      </c>
      <c r="AR40" s="93" t="e">
        <f t="shared" si="101"/>
        <v>#REF!</v>
      </c>
      <c r="AS40" s="93" t="e">
        <f t="shared" si="101"/>
        <v>#REF!</v>
      </c>
      <c r="AT40" s="93"/>
      <c r="AU40" s="93" t="e">
        <f t="shared" ref="AU40:AZ40" si="102">SUM(AU5:AU39)</f>
        <v>#REF!</v>
      </c>
      <c r="AV40" s="93" t="e">
        <f t="shared" si="102"/>
        <v>#REF!</v>
      </c>
      <c r="AW40" s="93" t="e">
        <f t="shared" si="102"/>
        <v>#REF!</v>
      </c>
      <c r="AX40" s="93" t="e">
        <f t="shared" si="102"/>
        <v>#REF!</v>
      </c>
      <c r="AY40" s="93" t="e">
        <f t="shared" si="102"/>
        <v>#REF!</v>
      </c>
      <c r="AZ40" s="93" t="e">
        <f t="shared" si="102"/>
        <v>#REF!</v>
      </c>
      <c r="BA40" s="93"/>
      <c r="BB40" s="93" t="e">
        <f t="shared" ref="BB40:BG40" si="103">SUM(BB5:BB39)</f>
        <v>#REF!</v>
      </c>
      <c r="BC40" s="93" t="e">
        <f t="shared" si="103"/>
        <v>#REF!</v>
      </c>
      <c r="BD40" s="93" t="e">
        <f t="shared" si="103"/>
        <v>#REF!</v>
      </c>
      <c r="BE40" s="93" t="e">
        <f t="shared" si="103"/>
        <v>#REF!</v>
      </c>
      <c r="BF40" s="93" t="e">
        <f t="shared" si="103"/>
        <v>#REF!</v>
      </c>
      <c r="BG40" s="93" t="e">
        <f t="shared" si="103"/>
        <v>#REF!</v>
      </c>
      <c r="BH40" s="93"/>
      <c r="BI40" s="93" t="e">
        <f t="shared" ref="BI40:BN40" si="104">SUM(BI5:BI39)</f>
        <v>#REF!</v>
      </c>
      <c r="BJ40" s="93" t="e">
        <f t="shared" si="104"/>
        <v>#REF!</v>
      </c>
      <c r="BK40" s="93" t="e">
        <f t="shared" si="104"/>
        <v>#REF!</v>
      </c>
      <c r="BL40" s="93" t="e">
        <f t="shared" si="104"/>
        <v>#REF!</v>
      </c>
      <c r="BM40" s="93" t="e">
        <f t="shared" si="104"/>
        <v>#REF!</v>
      </c>
      <c r="BN40" s="93" t="e">
        <f t="shared" si="104"/>
        <v>#REF!</v>
      </c>
      <c r="BO40" s="93"/>
      <c r="BP40" s="77" t="e">
        <f t="shared" ref="BP40:BU40" si="105">SUM(BP5:BP39)</f>
        <v>#REF!</v>
      </c>
      <c r="BQ40" s="76" t="e">
        <f t="shared" si="105"/>
        <v>#REF!</v>
      </c>
      <c r="BR40" s="76" t="e">
        <f t="shared" si="105"/>
        <v>#REF!</v>
      </c>
      <c r="BS40" s="76" t="e">
        <f t="shared" si="105"/>
        <v>#REF!</v>
      </c>
      <c r="BT40" s="76" t="e">
        <f t="shared" si="105"/>
        <v>#REF!</v>
      </c>
      <c r="BU40" s="76" t="e">
        <f t="shared" si="105"/>
        <v>#REF!</v>
      </c>
      <c r="BV40" s="78"/>
      <c r="BW40" s="79"/>
      <c r="BX40" s="76"/>
      <c r="BY40" s="80"/>
      <c r="BZ40" s="80"/>
      <c r="CA40" s="80"/>
      <c r="CB40" s="80"/>
      <c r="CC40" s="80"/>
      <c r="CD40" s="80"/>
      <c r="CE40" s="80"/>
      <c r="CF40" s="79"/>
      <c r="CG40" s="81"/>
      <c r="CH40" s="81"/>
      <c r="CI40" s="81"/>
      <c r="CJ40" s="81"/>
      <c r="CK40" s="81"/>
      <c r="CL40" s="81"/>
      <c r="CM40" s="81"/>
      <c r="CN40" s="79"/>
      <c r="CO40" s="82"/>
      <c r="CP40" s="82"/>
      <c r="CQ40" s="82"/>
      <c r="CR40" s="82"/>
      <c r="CS40" s="82"/>
      <c r="CT40" s="82"/>
      <c r="CU40" s="82"/>
      <c r="CV40" s="79"/>
      <c r="CW40" s="83"/>
      <c r="CX40" s="83"/>
      <c r="CY40" s="83"/>
      <c r="CZ40" s="83"/>
      <c r="DA40" s="83"/>
      <c r="DB40" s="83"/>
      <c r="DC40" s="83"/>
      <c r="DD40" s="79"/>
      <c r="DE40" s="84"/>
    </row>
    <row r="41" spans="1:111" x14ac:dyDescent="0.2">
      <c r="A41" s="4"/>
      <c r="B41" s="5"/>
      <c r="C41" s="37" t="s">
        <v>16</v>
      </c>
      <c r="D41" s="97" t="e">
        <f>IF(E41=0,"-",E41)</f>
        <v>#REF!</v>
      </c>
      <c r="E41" s="98" t="e">
        <f>G40</f>
        <v>#REF!</v>
      </c>
      <c r="F41" s="98"/>
      <c r="G41" s="98"/>
      <c r="H41" s="98"/>
      <c r="I41" s="98"/>
      <c r="J41" s="98"/>
      <c r="K41" s="97" t="e">
        <f>IF(L41=0,"-",L41)</f>
        <v>#REF!</v>
      </c>
      <c r="L41" s="98" t="e">
        <f>N40</f>
        <v>#REF!</v>
      </c>
      <c r="M41" s="98"/>
      <c r="N41" s="98"/>
      <c r="O41" s="98"/>
      <c r="P41" s="98"/>
      <c r="Q41" s="98"/>
      <c r="R41" s="97" t="e">
        <f>IF(S41=0,"-",S41)</f>
        <v>#REF!</v>
      </c>
      <c r="S41" s="98" t="e">
        <f>U40</f>
        <v>#REF!</v>
      </c>
      <c r="T41" s="98"/>
      <c r="U41" s="98"/>
      <c r="V41" s="98"/>
      <c r="W41" s="98"/>
      <c r="X41" s="98"/>
      <c r="Y41" s="97" t="e">
        <f>IF(Z41=0,"-",Z41)</f>
        <v>#REF!</v>
      </c>
      <c r="Z41" s="98" t="e">
        <f>AB40</f>
        <v>#REF!</v>
      </c>
      <c r="AA41" s="98"/>
      <c r="AB41" s="98"/>
      <c r="AC41" s="98"/>
      <c r="AD41" s="98"/>
      <c r="AE41" s="98"/>
      <c r="AF41" s="97" t="e">
        <f>IF(AG41=0,"-",AG41)</f>
        <v>#REF!</v>
      </c>
      <c r="AG41" s="98" t="e">
        <f>AI40</f>
        <v>#REF!</v>
      </c>
      <c r="AH41" s="98"/>
      <c r="AI41" s="98"/>
      <c r="AJ41" s="98"/>
      <c r="AK41" s="98"/>
      <c r="AL41" s="98"/>
      <c r="AM41" s="97" t="e">
        <f>IF(AN41=0,"-",AN41)</f>
        <v>#REF!</v>
      </c>
      <c r="AN41" s="98" t="e">
        <f>AP40</f>
        <v>#REF!</v>
      </c>
      <c r="AO41" s="98"/>
      <c r="AP41" s="98"/>
      <c r="AQ41" s="98"/>
      <c r="AR41" s="98"/>
      <c r="AS41" s="98"/>
      <c r="AT41" s="97" t="e">
        <f>IF(AU41=0,"-",AU41)</f>
        <v>#REF!</v>
      </c>
      <c r="AU41" s="98" t="e">
        <f>AW40</f>
        <v>#REF!</v>
      </c>
      <c r="AV41" s="98"/>
      <c r="AW41" s="98"/>
      <c r="AX41" s="98"/>
      <c r="AY41" s="98"/>
      <c r="AZ41" s="98"/>
      <c r="BA41" s="97" t="e">
        <f>IF(BB41=0,"-",BB41)</f>
        <v>#REF!</v>
      </c>
      <c r="BB41" s="98" t="e">
        <f>BD40</f>
        <v>#REF!</v>
      </c>
      <c r="BC41" s="98"/>
      <c r="BD41" s="98"/>
      <c r="BE41" s="98"/>
      <c r="BF41" s="98"/>
      <c r="BG41" s="98"/>
      <c r="BH41" s="97" t="e">
        <f>IF(BI41=0,"-",BI41)</f>
        <v>#REF!</v>
      </c>
      <c r="BI41" s="98" t="e">
        <f>BK40</f>
        <v>#REF!</v>
      </c>
      <c r="BJ41" s="98"/>
      <c r="BK41" s="98"/>
      <c r="BL41" s="98"/>
      <c r="BM41" s="98"/>
      <c r="BN41" s="98"/>
      <c r="BO41" s="97" t="e">
        <f>IF(BP41=0,"-",BP41)</f>
        <v>#REF!</v>
      </c>
      <c r="BP41" s="41" t="e">
        <f>BR40</f>
        <v>#REF!</v>
      </c>
      <c r="BQ41" s="34"/>
      <c r="BR41" s="34"/>
      <c r="BS41" s="34"/>
      <c r="BT41" s="34"/>
      <c r="BU41" s="34"/>
      <c r="BV41" s="30"/>
      <c r="BW41" s="26"/>
      <c r="BX41" s="7"/>
      <c r="BY41" s="10"/>
      <c r="BZ41" s="10"/>
      <c r="CA41" s="10"/>
      <c r="CB41" s="10"/>
      <c r="CC41" s="10"/>
      <c r="CD41" s="10"/>
      <c r="CE41" s="10"/>
      <c r="CF41" s="26"/>
      <c r="CG41" s="14"/>
      <c r="CH41" s="14"/>
      <c r="CI41" s="14"/>
      <c r="CJ41" s="14"/>
      <c r="CK41" s="14"/>
      <c r="CL41" s="14"/>
      <c r="CM41" s="14"/>
      <c r="CN41" s="26"/>
      <c r="CO41" s="18"/>
      <c r="CP41" s="18"/>
      <c r="CQ41" s="18"/>
      <c r="CR41" s="18"/>
      <c r="CS41" s="18"/>
      <c r="CT41" s="18"/>
      <c r="CU41" s="18"/>
      <c r="CV41" s="26"/>
      <c r="CW41" s="22"/>
      <c r="CX41" s="22"/>
      <c r="CY41" s="22"/>
      <c r="CZ41" s="22"/>
      <c r="DA41" s="22"/>
      <c r="DB41" s="22"/>
      <c r="DC41" s="22"/>
      <c r="DD41" s="26"/>
      <c r="DE41" s="6"/>
    </row>
    <row r="42" spans="1:111" ht="12" thickBot="1" x14ac:dyDescent="0.25">
      <c r="A42" s="4"/>
      <c r="B42" s="5"/>
      <c r="C42" s="38" t="s">
        <v>17</v>
      </c>
      <c r="D42" s="99" t="e">
        <f>IF(E42="0","-",E42)</f>
        <v>#REF!</v>
      </c>
      <c r="E42" s="99" t="e">
        <f>IF(SUM(E5:E39)&lt;=1,"0",E41/F40*100)</f>
        <v>#REF!</v>
      </c>
      <c r="F42" s="99" t="e">
        <f>IF(AND(J42=1,G42=1),5,0)</f>
        <v>#REF!</v>
      </c>
      <c r="G42" s="99" t="e">
        <f>IF(E42&gt;=50,1,0)</f>
        <v>#REF!</v>
      </c>
      <c r="H42" s="99"/>
      <c r="I42" s="99"/>
      <c r="J42" s="99" t="e">
        <f>IF(E48&lt;=5,1,0)</f>
        <v>#REF!</v>
      </c>
      <c r="K42" s="99" t="e">
        <f>IF(L42="0","-",L42)</f>
        <v>#REF!</v>
      </c>
      <c r="L42" s="99" t="e">
        <f>IF(SUM(L5:L39)&lt;=1,"0",L41/M40*100)</f>
        <v>#REF!</v>
      </c>
      <c r="M42" s="99" t="e">
        <f>IF(AND(Q42=1,N42=1),5,0)</f>
        <v>#REF!</v>
      </c>
      <c r="N42" s="99" t="e">
        <f>IF(L42&gt;=50,1,0)</f>
        <v>#REF!</v>
      </c>
      <c r="O42" s="99"/>
      <c r="P42" s="99"/>
      <c r="Q42" s="99" t="e">
        <f>IF(L48&lt;=5,1,0)</f>
        <v>#REF!</v>
      </c>
      <c r="R42" s="99" t="e">
        <f>IF(S42="0","-",S42)</f>
        <v>#REF!</v>
      </c>
      <c r="S42" s="99" t="e">
        <f>IF(SUM(S5:S39)&lt;=1,"0",S41/T40*100)</f>
        <v>#REF!</v>
      </c>
      <c r="T42" s="99" t="e">
        <f>IF(AND(X42=1,U42=1),5,0)</f>
        <v>#REF!</v>
      </c>
      <c r="U42" s="99" t="e">
        <f>IF(S42&gt;=50,1,0)</f>
        <v>#REF!</v>
      </c>
      <c r="V42" s="99"/>
      <c r="W42" s="99"/>
      <c r="X42" s="99" t="e">
        <f>IF(S48&lt;=5,1,0)</f>
        <v>#REF!</v>
      </c>
      <c r="Y42" s="99" t="e">
        <f>IF(Z42="0","-",Z42)</f>
        <v>#REF!</v>
      </c>
      <c r="Z42" s="99" t="e">
        <f>IF(SUM(Z5:Z39)&lt;=1,"0",Z41/AA40*100)</f>
        <v>#REF!</v>
      </c>
      <c r="AA42" s="99" t="e">
        <f>IF(AND(AE42=1,AB42=1),5,0)</f>
        <v>#REF!</v>
      </c>
      <c r="AB42" s="99" t="e">
        <f>IF(Z42&gt;=50,1,0)</f>
        <v>#REF!</v>
      </c>
      <c r="AC42" s="99"/>
      <c r="AD42" s="99"/>
      <c r="AE42" s="99" t="e">
        <f>IF(Z48&lt;=5,1,0)</f>
        <v>#REF!</v>
      </c>
      <c r="AF42" s="99" t="e">
        <f>IF(AG42="0","-",AG42)</f>
        <v>#REF!</v>
      </c>
      <c r="AG42" s="99" t="e">
        <f>IF(SUM(AG5:AG39)&lt;=1,"0",AG41/AH40*100)</f>
        <v>#REF!</v>
      </c>
      <c r="AH42" s="99" t="e">
        <f>IF(AND(AL42=1,AI42=1),5,0)</f>
        <v>#REF!</v>
      </c>
      <c r="AI42" s="99" t="e">
        <f>IF(AG42&gt;=50,1,0)</f>
        <v>#REF!</v>
      </c>
      <c r="AJ42" s="99"/>
      <c r="AK42" s="99"/>
      <c r="AL42" s="99" t="e">
        <f>IF(AG48&lt;=5,1,0)</f>
        <v>#REF!</v>
      </c>
      <c r="AM42" s="99" t="e">
        <f>IF(AN42="0","-",AN42)</f>
        <v>#REF!</v>
      </c>
      <c r="AN42" s="99" t="e">
        <f>IF(SUM(AN5:AN39)&lt;=1,"0",AN41/AO40*100)</f>
        <v>#REF!</v>
      </c>
      <c r="AO42" s="99" t="e">
        <f>IF(AND(AS42=1,AP42=1),5,0)</f>
        <v>#REF!</v>
      </c>
      <c r="AP42" s="99" t="e">
        <f>IF(AN42&gt;=50,1,0)</f>
        <v>#REF!</v>
      </c>
      <c r="AQ42" s="99"/>
      <c r="AR42" s="99"/>
      <c r="AS42" s="99" t="e">
        <f>IF(AN48&lt;=5,1,0)</f>
        <v>#REF!</v>
      </c>
      <c r="AT42" s="99" t="e">
        <f>IF(AU42="0","-",AU42)</f>
        <v>#REF!</v>
      </c>
      <c r="AU42" s="99" t="e">
        <f>IF(SUM(AU5:AU39)&lt;=1,"0",AU41/AV40*100)</f>
        <v>#REF!</v>
      </c>
      <c r="AV42" s="99" t="e">
        <f>IF(AND(AZ42=1,AW42=1),5,0)</f>
        <v>#REF!</v>
      </c>
      <c r="AW42" s="99" t="e">
        <f>IF(AU42&gt;=50,1,0)</f>
        <v>#REF!</v>
      </c>
      <c r="AX42" s="99"/>
      <c r="AY42" s="99"/>
      <c r="AZ42" s="99" t="e">
        <f>IF(AU48&lt;=5,1,0)</f>
        <v>#REF!</v>
      </c>
      <c r="BA42" s="99" t="e">
        <f>IF(BB42="0","-",BB42)</f>
        <v>#REF!</v>
      </c>
      <c r="BB42" s="99" t="e">
        <f>IF(SUM(BB5:BB39)&lt;=1,"0",BB41/BC40*100)</f>
        <v>#REF!</v>
      </c>
      <c r="BC42" s="99" t="e">
        <f>IF(AND(BG42=1,BD42=1),5,0)</f>
        <v>#REF!</v>
      </c>
      <c r="BD42" s="99" t="e">
        <f>IF(BB42&gt;=50,1,0)</f>
        <v>#REF!</v>
      </c>
      <c r="BE42" s="99"/>
      <c r="BF42" s="99"/>
      <c r="BG42" s="99" t="e">
        <f>IF(BB48&lt;=5,1,0)</f>
        <v>#REF!</v>
      </c>
      <c r="BH42" s="99" t="e">
        <f>IF(BI42="0","-",BI42)</f>
        <v>#REF!</v>
      </c>
      <c r="BI42" s="99" t="e">
        <f>IF(SUM(BI5:BI39)&lt;=1,"0",BI41/BJ40*100)</f>
        <v>#REF!</v>
      </c>
      <c r="BJ42" s="99" t="e">
        <f>IF(AND(BN42=1,BK42=1),5,0)</f>
        <v>#REF!</v>
      </c>
      <c r="BK42" s="99" t="e">
        <f>IF(BI42&gt;=50,1,0)</f>
        <v>#REF!</v>
      </c>
      <c r="BL42" s="99"/>
      <c r="BM42" s="99"/>
      <c r="BN42" s="99" t="e">
        <f>IF(BI48&lt;=5,1,0)</f>
        <v>#REF!</v>
      </c>
      <c r="BO42" s="99" t="e">
        <f>IF(BP42="0","-",BP42)</f>
        <v>#REF!</v>
      </c>
      <c r="BP42" s="42" t="e">
        <f>IF(SUM(BP5:BP39)&lt;=1,"0",BP41/BQ40*100)</f>
        <v>#REF!</v>
      </c>
      <c r="BQ42" s="35" t="e">
        <f>IF(AND(BU42=1,BR42=1),5,0)</f>
        <v>#REF!</v>
      </c>
      <c r="BR42" s="35" t="e">
        <f>IF(BP42&gt;=50,1,0)</f>
        <v>#REF!</v>
      </c>
      <c r="BS42" s="35"/>
      <c r="BT42" s="35"/>
      <c r="BU42" s="35" t="e">
        <f>IF(BP48&lt;=5,1,0)</f>
        <v>#REF!</v>
      </c>
      <c r="BV42" s="31"/>
      <c r="BW42" s="27"/>
      <c r="BX42" s="8"/>
      <c r="BY42" s="11"/>
      <c r="BZ42" s="11"/>
      <c r="CA42" s="11"/>
      <c r="CB42" s="11"/>
      <c r="CC42" s="11"/>
      <c r="CD42" s="11"/>
      <c r="CE42" s="11"/>
      <c r="CF42" s="27"/>
      <c r="CG42" s="15"/>
      <c r="CH42" s="15"/>
      <c r="CI42" s="15"/>
      <c r="CJ42" s="15"/>
      <c r="CK42" s="15"/>
      <c r="CL42" s="15"/>
      <c r="CM42" s="15"/>
      <c r="CN42" s="27"/>
      <c r="CO42" s="19"/>
      <c r="CP42" s="19"/>
      <c r="CQ42" s="19"/>
      <c r="CR42" s="19"/>
      <c r="CS42" s="19"/>
      <c r="CT42" s="19"/>
      <c r="CU42" s="19"/>
      <c r="CV42" s="27"/>
      <c r="CW42" s="23"/>
      <c r="CX42" s="23"/>
      <c r="CY42" s="23"/>
      <c r="CZ42" s="23"/>
      <c r="DA42" s="23"/>
      <c r="DB42" s="23"/>
      <c r="DC42" s="23"/>
      <c r="DD42" s="27"/>
      <c r="DE42" s="6"/>
    </row>
    <row r="43" spans="1:111" x14ac:dyDescent="0.2">
      <c r="A43" s="4"/>
      <c r="B43" s="5"/>
      <c r="C43" s="37" t="s">
        <v>18</v>
      </c>
      <c r="D43" s="97" t="e">
        <f>IF(E43=0,"-",E43)</f>
        <v>#REF!</v>
      </c>
      <c r="E43" s="98" t="e">
        <f>H40</f>
        <v>#REF!</v>
      </c>
      <c r="F43" s="98"/>
      <c r="G43" s="98"/>
      <c r="H43" s="98"/>
      <c r="I43" s="98"/>
      <c r="J43" s="98"/>
      <c r="K43" s="97" t="e">
        <f>IF(L43=0,"-",L43)</f>
        <v>#REF!</v>
      </c>
      <c r="L43" s="98" t="e">
        <f>O40</f>
        <v>#REF!</v>
      </c>
      <c r="M43" s="98"/>
      <c r="N43" s="98"/>
      <c r="O43" s="98"/>
      <c r="P43" s="98"/>
      <c r="Q43" s="98"/>
      <c r="R43" s="97" t="e">
        <f>IF(S43=0,"-",S43)</f>
        <v>#REF!</v>
      </c>
      <c r="S43" s="98" t="e">
        <f>V40</f>
        <v>#REF!</v>
      </c>
      <c r="T43" s="98"/>
      <c r="U43" s="98"/>
      <c r="V43" s="98"/>
      <c r="W43" s="98"/>
      <c r="X43" s="98"/>
      <c r="Y43" s="97" t="e">
        <f>IF(Z43=0,"-",Z43)</f>
        <v>#REF!</v>
      </c>
      <c r="Z43" s="98" t="e">
        <f>AC40</f>
        <v>#REF!</v>
      </c>
      <c r="AA43" s="98"/>
      <c r="AB43" s="98"/>
      <c r="AC43" s="98"/>
      <c r="AD43" s="98"/>
      <c r="AE43" s="98"/>
      <c r="AF43" s="97" t="e">
        <f>IF(AG43=0,"-",AG43)</f>
        <v>#REF!</v>
      </c>
      <c r="AG43" s="98" t="e">
        <f>AJ40</f>
        <v>#REF!</v>
      </c>
      <c r="AH43" s="98"/>
      <c r="AI43" s="98"/>
      <c r="AJ43" s="98"/>
      <c r="AK43" s="98"/>
      <c r="AL43" s="98"/>
      <c r="AM43" s="97" t="e">
        <f>IF(AN43=0,"-",AN43)</f>
        <v>#REF!</v>
      </c>
      <c r="AN43" s="98" t="e">
        <f>AQ40</f>
        <v>#REF!</v>
      </c>
      <c r="AO43" s="98"/>
      <c r="AP43" s="98"/>
      <c r="AQ43" s="98"/>
      <c r="AR43" s="98"/>
      <c r="AS43" s="98"/>
      <c r="AT43" s="97" t="e">
        <f>IF(AU43=0,"-",AU43)</f>
        <v>#REF!</v>
      </c>
      <c r="AU43" s="98" t="e">
        <f>AX40</f>
        <v>#REF!</v>
      </c>
      <c r="AV43" s="98"/>
      <c r="AW43" s="98"/>
      <c r="AX43" s="98"/>
      <c r="AY43" s="98"/>
      <c r="AZ43" s="98"/>
      <c r="BA43" s="97" t="e">
        <f>IF(BB43=0,"-",BB43)</f>
        <v>#REF!</v>
      </c>
      <c r="BB43" s="98" t="e">
        <f>BE40</f>
        <v>#REF!</v>
      </c>
      <c r="BC43" s="98"/>
      <c r="BD43" s="98"/>
      <c r="BE43" s="98"/>
      <c r="BF43" s="98"/>
      <c r="BG43" s="98"/>
      <c r="BH43" s="97" t="e">
        <f>IF(BI43=0,"-",BI43)</f>
        <v>#REF!</v>
      </c>
      <c r="BI43" s="98" t="e">
        <f>BL40</f>
        <v>#REF!</v>
      </c>
      <c r="BJ43" s="98"/>
      <c r="BK43" s="98"/>
      <c r="BL43" s="98"/>
      <c r="BM43" s="98"/>
      <c r="BN43" s="98"/>
      <c r="BO43" s="97" t="e">
        <f>IF(BP43=0,"-",BP43)</f>
        <v>#REF!</v>
      </c>
      <c r="BP43" s="41" t="e">
        <f>BS40</f>
        <v>#REF!</v>
      </c>
      <c r="BQ43" s="34"/>
      <c r="BR43" s="34"/>
      <c r="BS43" s="34"/>
      <c r="BT43" s="34"/>
      <c r="BU43" s="34"/>
      <c r="BV43" s="30"/>
      <c r="BW43" s="26"/>
      <c r="BX43" s="7"/>
      <c r="BY43" s="10"/>
      <c r="BZ43" s="10"/>
      <c r="CA43" s="10"/>
      <c r="CB43" s="10"/>
      <c r="CC43" s="10"/>
      <c r="CD43" s="10"/>
      <c r="CE43" s="10"/>
      <c r="CF43" s="26"/>
      <c r="CG43" s="14"/>
      <c r="CH43" s="14"/>
      <c r="CI43" s="14"/>
      <c r="CJ43" s="14"/>
      <c r="CK43" s="14"/>
      <c r="CL43" s="14"/>
      <c r="CM43" s="14"/>
      <c r="CN43" s="26"/>
      <c r="CO43" s="18"/>
      <c r="CP43" s="18"/>
      <c r="CQ43" s="18"/>
      <c r="CR43" s="18"/>
      <c r="CS43" s="18"/>
      <c r="CT43" s="18"/>
      <c r="CU43" s="18"/>
      <c r="CV43" s="26"/>
      <c r="CW43" s="22"/>
      <c r="CX43" s="22"/>
      <c r="CY43" s="22"/>
      <c r="CZ43" s="22"/>
      <c r="DA43" s="22"/>
      <c r="DB43" s="22"/>
      <c r="DC43" s="22"/>
      <c r="DD43" s="26"/>
      <c r="DE43" s="6"/>
    </row>
    <row r="44" spans="1:111" ht="12" thickBot="1" x14ac:dyDescent="0.25">
      <c r="A44" s="4"/>
      <c r="B44" s="5"/>
      <c r="C44" s="38" t="s">
        <v>17</v>
      </c>
      <c r="D44" s="99" t="e">
        <f>IF(E44="0","-",E44)</f>
        <v>#REF!</v>
      </c>
      <c r="E44" s="99" t="e">
        <f>IF(SUM(E5:E39)&lt;=1,"0",E43/F40*100)</f>
        <v>#REF!</v>
      </c>
      <c r="F44" s="99" t="e">
        <f>IF(AND(J44=1,G44=1),4,0)</f>
        <v>#REF!</v>
      </c>
      <c r="G44" s="99" t="e">
        <f>IF((E44+E42)&gt;=50,1,0)</f>
        <v>#REF!</v>
      </c>
      <c r="H44" s="99"/>
      <c r="I44" s="99"/>
      <c r="J44" s="99" t="e">
        <f>IF(E48&lt;=10,1,0)</f>
        <v>#REF!</v>
      </c>
      <c r="K44" s="99" t="e">
        <f>IF(L44="0","-",L44)</f>
        <v>#REF!</v>
      </c>
      <c r="L44" s="99" t="e">
        <f>IF(SUM(L5:L39)&lt;=1,"0",L43/M40*100)</f>
        <v>#REF!</v>
      </c>
      <c r="M44" s="99" t="e">
        <f>IF(AND(Q44=1,N44=1),4,0)</f>
        <v>#REF!</v>
      </c>
      <c r="N44" s="99" t="e">
        <f>IF((L44+L42)&gt;=50,1,0)</f>
        <v>#REF!</v>
      </c>
      <c r="O44" s="99"/>
      <c r="P44" s="99"/>
      <c r="Q44" s="99" t="e">
        <f>IF(L48&lt;=10,1,0)</f>
        <v>#REF!</v>
      </c>
      <c r="R44" s="99" t="e">
        <f>IF(S44="0","-",S44)</f>
        <v>#REF!</v>
      </c>
      <c r="S44" s="99" t="e">
        <f>IF(SUM(S5:S39)&lt;=1,"0",S43/T40*100)</f>
        <v>#REF!</v>
      </c>
      <c r="T44" s="99" t="e">
        <f>IF(AND(X44=1,U44=1),4,0)</f>
        <v>#REF!</v>
      </c>
      <c r="U44" s="99" t="e">
        <f>IF((S44+S42)&gt;=50,1,0)</f>
        <v>#REF!</v>
      </c>
      <c r="V44" s="99"/>
      <c r="W44" s="99"/>
      <c r="X44" s="99" t="e">
        <f>IF(S48&lt;=10,1,0)</f>
        <v>#REF!</v>
      </c>
      <c r="Y44" s="99" t="e">
        <f>IF(Z44="0","-",Z44)</f>
        <v>#REF!</v>
      </c>
      <c r="Z44" s="99" t="e">
        <f>IF(SUM(Z5:Z39)&lt;=1,"0",Z43/AA40*100)</f>
        <v>#REF!</v>
      </c>
      <c r="AA44" s="99" t="e">
        <f>IF(AND(AE44=1,AB44=1),4,0)</f>
        <v>#REF!</v>
      </c>
      <c r="AB44" s="99" t="e">
        <f>IF((Z44+Z42)&gt;=50,1,0)</f>
        <v>#REF!</v>
      </c>
      <c r="AC44" s="99"/>
      <c r="AD44" s="99"/>
      <c r="AE44" s="99" t="e">
        <f>IF(Z48&lt;=10,1,0)</f>
        <v>#REF!</v>
      </c>
      <c r="AF44" s="99" t="e">
        <f>IF(AG44="0","-",AG44)</f>
        <v>#REF!</v>
      </c>
      <c r="AG44" s="99" t="e">
        <f>IF(SUM(AG5:AG39)&lt;=1,"0",AG43/AH40*100)</f>
        <v>#REF!</v>
      </c>
      <c r="AH44" s="99" t="e">
        <f>IF(AND(AL44=1,AI44=1),4,0)</f>
        <v>#REF!</v>
      </c>
      <c r="AI44" s="99" t="e">
        <f>IF((AG44+AG42)&gt;=50,1,0)</f>
        <v>#REF!</v>
      </c>
      <c r="AJ44" s="99"/>
      <c r="AK44" s="99"/>
      <c r="AL44" s="99" t="e">
        <f>IF(AG48&lt;=10,1,0)</f>
        <v>#REF!</v>
      </c>
      <c r="AM44" s="99" t="e">
        <f>IF(AN44="0","-",AN44)</f>
        <v>#REF!</v>
      </c>
      <c r="AN44" s="99" t="e">
        <f>IF(SUM(AN5:AN39)&lt;=1,"0",AN43/AO40*100)</f>
        <v>#REF!</v>
      </c>
      <c r="AO44" s="99" t="e">
        <f>IF(AND(AS44=1,AP44=1),4,0)</f>
        <v>#REF!</v>
      </c>
      <c r="AP44" s="99" t="e">
        <f>IF((AN44+AN42)&gt;=50,1,0)</f>
        <v>#REF!</v>
      </c>
      <c r="AQ44" s="99"/>
      <c r="AR44" s="99"/>
      <c r="AS44" s="99" t="e">
        <f>IF(AN48&lt;=10,1,0)</f>
        <v>#REF!</v>
      </c>
      <c r="AT44" s="99" t="e">
        <f>IF(AU44="0","-",AU44)</f>
        <v>#REF!</v>
      </c>
      <c r="AU44" s="99" t="e">
        <f>IF(SUM(AU5:AU39)&lt;=1,"0",AU43/AV40*100)</f>
        <v>#REF!</v>
      </c>
      <c r="AV44" s="99" t="e">
        <f>IF(AND(AZ44=1,AW44=1),4,0)</f>
        <v>#REF!</v>
      </c>
      <c r="AW44" s="99" t="e">
        <f>IF((AU44+AU42)&gt;=50,1,0)</f>
        <v>#REF!</v>
      </c>
      <c r="AX44" s="99"/>
      <c r="AY44" s="99"/>
      <c r="AZ44" s="99" t="e">
        <f>IF(AU48&lt;=10,1,0)</f>
        <v>#REF!</v>
      </c>
      <c r="BA44" s="99" t="e">
        <f>IF(BB44="0","-",BB44)</f>
        <v>#REF!</v>
      </c>
      <c r="BB44" s="99" t="e">
        <f>IF(SUM(BB5:BB39)&lt;=1,"0",BB43/BC40*100)</f>
        <v>#REF!</v>
      </c>
      <c r="BC44" s="99" t="e">
        <f>IF(AND(BG44=1,BD44=1),4,0)</f>
        <v>#REF!</v>
      </c>
      <c r="BD44" s="99" t="e">
        <f>IF((BB44+BB42)&gt;=50,1,0)</f>
        <v>#REF!</v>
      </c>
      <c r="BE44" s="99"/>
      <c r="BF44" s="99"/>
      <c r="BG44" s="99" t="e">
        <f>IF(BB48&lt;=10,1,0)</f>
        <v>#REF!</v>
      </c>
      <c r="BH44" s="99" t="e">
        <f>IF(BI44="0","-",BI44)</f>
        <v>#REF!</v>
      </c>
      <c r="BI44" s="99" t="e">
        <f>IF(SUM(BI5:BI39)&lt;=1,"0",BI43/BJ40*100)</f>
        <v>#REF!</v>
      </c>
      <c r="BJ44" s="99" t="e">
        <f>IF(AND(BN44=1,BK44=1),4,0)</f>
        <v>#REF!</v>
      </c>
      <c r="BK44" s="99" t="e">
        <f>IF((BI44+BI42)&gt;=50,1,0)</f>
        <v>#REF!</v>
      </c>
      <c r="BL44" s="99"/>
      <c r="BM44" s="99"/>
      <c r="BN44" s="99" t="e">
        <f>IF(BI48&lt;=10,1,0)</f>
        <v>#REF!</v>
      </c>
      <c r="BO44" s="99" t="e">
        <f>IF(BP44="0","-",BP44)</f>
        <v>#REF!</v>
      </c>
      <c r="BP44" s="42" t="e">
        <f>IF(SUM(BP5:BP39)&lt;=1,"0",BP43/BQ40*100)</f>
        <v>#REF!</v>
      </c>
      <c r="BQ44" s="35" t="e">
        <f>IF(AND(BU44=1,BR44=1),4,0)</f>
        <v>#REF!</v>
      </c>
      <c r="BR44" s="35" t="e">
        <f>IF((BP44+BP42)&gt;=50,1,0)</f>
        <v>#REF!</v>
      </c>
      <c r="BS44" s="35"/>
      <c r="BT44" s="35"/>
      <c r="BU44" s="35" t="e">
        <f>IF(BP48&lt;=10,1,0)</f>
        <v>#REF!</v>
      </c>
      <c r="BV44" s="31"/>
      <c r="BW44" s="27"/>
      <c r="BX44" s="8"/>
      <c r="BY44" s="11"/>
      <c r="BZ44" s="11"/>
      <c r="CA44" s="11"/>
      <c r="CB44" s="11"/>
      <c r="CC44" s="11"/>
      <c r="CD44" s="11"/>
      <c r="CE44" s="11"/>
      <c r="CF44" s="27"/>
      <c r="CG44" s="15"/>
      <c r="CH44" s="15"/>
      <c r="CI44" s="15"/>
      <c r="CJ44" s="15"/>
      <c r="CK44" s="15"/>
      <c r="CL44" s="15"/>
      <c r="CM44" s="15"/>
      <c r="CN44" s="27"/>
      <c r="CO44" s="19"/>
      <c r="CP44" s="19"/>
      <c r="CQ44" s="19"/>
      <c r="CR44" s="19"/>
      <c r="CS44" s="19"/>
      <c r="CT44" s="19"/>
      <c r="CU44" s="19"/>
      <c r="CV44" s="27"/>
      <c r="CW44" s="23"/>
      <c r="CX44" s="23"/>
      <c r="CY44" s="23"/>
      <c r="CZ44" s="23"/>
      <c r="DA44" s="23"/>
      <c r="DB44" s="23"/>
      <c r="DC44" s="23"/>
      <c r="DD44" s="27"/>
      <c r="DE44" s="6"/>
    </row>
    <row r="45" spans="1:111" x14ac:dyDescent="0.2">
      <c r="A45" s="4"/>
      <c r="B45" s="5"/>
      <c r="C45" s="37" t="s">
        <v>19</v>
      </c>
      <c r="D45" s="97" t="e">
        <f>IF(E45=0,"-",E45)</f>
        <v>#REF!</v>
      </c>
      <c r="E45" s="98" t="e">
        <f>I40</f>
        <v>#REF!</v>
      </c>
      <c r="F45" s="98"/>
      <c r="G45" s="98"/>
      <c r="H45" s="98"/>
      <c r="I45" s="98"/>
      <c r="J45" s="98"/>
      <c r="K45" s="97" t="e">
        <f>IF(L45=0,"-",L45)</f>
        <v>#REF!</v>
      </c>
      <c r="L45" s="98" t="e">
        <f>P40</f>
        <v>#REF!</v>
      </c>
      <c r="M45" s="98"/>
      <c r="N45" s="98"/>
      <c r="O45" s="98"/>
      <c r="P45" s="98"/>
      <c r="Q45" s="98"/>
      <c r="R45" s="97" t="e">
        <f>IF(S45=0,"-",S45)</f>
        <v>#REF!</v>
      </c>
      <c r="S45" s="98" t="e">
        <f>W40</f>
        <v>#REF!</v>
      </c>
      <c r="T45" s="98"/>
      <c r="U45" s="98"/>
      <c r="V45" s="98"/>
      <c r="W45" s="98"/>
      <c r="X45" s="98"/>
      <c r="Y45" s="97" t="e">
        <f>IF(Z45=0,"-",Z45)</f>
        <v>#REF!</v>
      </c>
      <c r="Z45" s="98" t="e">
        <f>AD40</f>
        <v>#REF!</v>
      </c>
      <c r="AA45" s="98"/>
      <c r="AB45" s="98"/>
      <c r="AC45" s="98"/>
      <c r="AD45" s="98"/>
      <c r="AE45" s="98"/>
      <c r="AF45" s="97" t="e">
        <f>IF(AG45=0,"-",AG45)</f>
        <v>#REF!</v>
      </c>
      <c r="AG45" s="98" t="e">
        <f>AK40</f>
        <v>#REF!</v>
      </c>
      <c r="AH45" s="98"/>
      <c r="AI45" s="98"/>
      <c r="AJ45" s="98"/>
      <c r="AK45" s="98"/>
      <c r="AL45" s="98"/>
      <c r="AM45" s="97" t="e">
        <f>IF(AN45=0,"-",AN45)</f>
        <v>#REF!</v>
      </c>
      <c r="AN45" s="98" t="e">
        <f>AR40</f>
        <v>#REF!</v>
      </c>
      <c r="AO45" s="98"/>
      <c r="AP45" s="98"/>
      <c r="AQ45" s="98"/>
      <c r="AR45" s="98"/>
      <c r="AS45" s="98"/>
      <c r="AT45" s="97" t="e">
        <f>IF(AU45=0,"-",AU45)</f>
        <v>#REF!</v>
      </c>
      <c r="AU45" s="98" t="e">
        <f>AY40</f>
        <v>#REF!</v>
      </c>
      <c r="AV45" s="98"/>
      <c r="AW45" s="98"/>
      <c r="AX45" s="98"/>
      <c r="AY45" s="98"/>
      <c r="AZ45" s="98"/>
      <c r="BA45" s="97" t="e">
        <f>IF(BB45=0,"-",BB45)</f>
        <v>#REF!</v>
      </c>
      <c r="BB45" s="98" t="e">
        <f>BF40</f>
        <v>#REF!</v>
      </c>
      <c r="BC45" s="98"/>
      <c r="BD45" s="98"/>
      <c r="BE45" s="98"/>
      <c r="BF45" s="98"/>
      <c r="BG45" s="98"/>
      <c r="BH45" s="97" t="e">
        <f>IF(BI45=0,"-",BI45)</f>
        <v>#REF!</v>
      </c>
      <c r="BI45" s="98" t="e">
        <f>BM40</f>
        <v>#REF!</v>
      </c>
      <c r="BJ45" s="98"/>
      <c r="BK45" s="98"/>
      <c r="BL45" s="98"/>
      <c r="BM45" s="98"/>
      <c r="BN45" s="98"/>
      <c r="BO45" s="97" t="e">
        <f>IF(BP45=0,"-",BP45)</f>
        <v>#REF!</v>
      </c>
      <c r="BP45" s="41" t="e">
        <f>BT40</f>
        <v>#REF!</v>
      </c>
      <c r="BQ45" s="34"/>
      <c r="BR45" s="34"/>
      <c r="BS45" s="34"/>
      <c r="BT45" s="34"/>
      <c r="BU45" s="34"/>
      <c r="BV45" s="30"/>
      <c r="BW45" s="26"/>
      <c r="BX45" s="7"/>
      <c r="BY45" s="10"/>
      <c r="BZ45" s="10"/>
      <c r="CA45" s="10"/>
      <c r="CB45" s="10"/>
      <c r="CC45" s="10"/>
      <c r="CD45" s="10"/>
      <c r="CE45" s="10"/>
      <c r="CF45" s="26"/>
      <c r="CG45" s="14"/>
      <c r="CH45" s="14"/>
      <c r="CI45" s="14"/>
      <c r="CJ45" s="14"/>
      <c r="CK45" s="14"/>
      <c r="CL45" s="14"/>
      <c r="CM45" s="14"/>
      <c r="CN45" s="26"/>
      <c r="CO45" s="18"/>
      <c r="CP45" s="18"/>
      <c r="CQ45" s="18"/>
      <c r="CR45" s="18"/>
      <c r="CS45" s="18"/>
      <c r="CT45" s="18"/>
      <c r="CU45" s="18"/>
      <c r="CV45" s="26"/>
      <c r="CW45" s="22"/>
      <c r="CX45" s="22"/>
      <c r="CY45" s="22"/>
      <c r="CZ45" s="22"/>
      <c r="DA45" s="22"/>
      <c r="DB45" s="22"/>
      <c r="DC45" s="22"/>
      <c r="DD45" s="26"/>
      <c r="DE45" s="6"/>
    </row>
    <row r="46" spans="1:111" ht="12" thickBot="1" x14ac:dyDescent="0.25">
      <c r="A46" s="4"/>
      <c r="B46" s="5"/>
      <c r="C46" s="38" t="s">
        <v>17</v>
      </c>
      <c r="D46" s="99" t="e">
        <f>IF(E46=0,"-",E46)</f>
        <v>#REF!</v>
      </c>
      <c r="E46" s="99" t="e">
        <f>IF(SUM(E5:E39)&lt;=1,"-",E45/F40*100)</f>
        <v>#REF!</v>
      </c>
      <c r="F46" s="99" t="e">
        <f>IF(J46=1,3,0)</f>
        <v>#REF!</v>
      </c>
      <c r="G46" s="99"/>
      <c r="H46" s="99"/>
      <c r="I46" s="99"/>
      <c r="J46" s="99" t="e">
        <f>IF(E48&lt;=15,1,0)</f>
        <v>#REF!</v>
      </c>
      <c r="K46" s="99" t="e">
        <f>IF(L46=0,"-",L46)</f>
        <v>#REF!</v>
      </c>
      <c r="L46" s="99" t="e">
        <f>IF(SUM(L5:L39)&lt;=1,"-",L45/M40*100)</f>
        <v>#REF!</v>
      </c>
      <c r="M46" s="99" t="e">
        <f>IF(Q46=1,3,0)</f>
        <v>#REF!</v>
      </c>
      <c r="N46" s="99"/>
      <c r="O46" s="99"/>
      <c r="P46" s="99"/>
      <c r="Q46" s="99" t="e">
        <f>IF(L48&lt;=15,1,0)</f>
        <v>#REF!</v>
      </c>
      <c r="R46" s="99" t="e">
        <f>IF(S46=0,"-",S46)</f>
        <v>#REF!</v>
      </c>
      <c r="S46" s="99" t="e">
        <f>IF(SUM(S5:S39)&lt;=1,"-",S45/T40*100)</f>
        <v>#REF!</v>
      </c>
      <c r="T46" s="99" t="e">
        <f>IF(X46=1,3,0)</f>
        <v>#REF!</v>
      </c>
      <c r="U46" s="99"/>
      <c r="V46" s="99"/>
      <c r="W46" s="99"/>
      <c r="X46" s="99" t="e">
        <f>IF(S48&lt;=15,1,0)</f>
        <v>#REF!</v>
      </c>
      <c r="Y46" s="99" t="e">
        <f>IF(Z46=0,"-",Z46)</f>
        <v>#REF!</v>
      </c>
      <c r="Z46" s="99" t="e">
        <f>IF(SUM(Z5:Z39)&lt;=1,"-",Z45/AA40*100)</f>
        <v>#REF!</v>
      </c>
      <c r="AA46" s="99" t="e">
        <f>IF(AE46=1,3,0)</f>
        <v>#REF!</v>
      </c>
      <c r="AB46" s="99"/>
      <c r="AC46" s="99"/>
      <c r="AD46" s="99"/>
      <c r="AE46" s="99" t="e">
        <f>IF(Z48&lt;=15,1,0)</f>
        <v>#REF!</v>
      </c>
      <c r="AF46" s="99" t="e">
        <f>IF(AG46=0,"-",AG46)</f>
        <v>#REF!</v>
      </c>
      <c r="AG46" s="99" t="e">
        <f>IF(SUM(AG5:AG39)&lt;=1,"-",AG45/AH40*100)</f>
        <v>#REF!</v>
      </c>
      <c r="AH46" s="99" t="e">
        <f>IF(AL46=1,3,0)</f>
        <v>#REF!</v>
      </c>
      <c r="AI46" s="99"/>
      <c r="AJ46" s="99"/>
      <c r="AK46" s="99"/>
      <c r="AL46" s="99" t="e">
        <f>IF(AG48&lt;=15,1,0)</f>
        <v>#REF!</v>
      </c>
      <c r="AM46" s="99" t="e">
        <f>IF(AN46=0,"-",AN46)</f>
        <v>#REF!</v>
      </c>
      <c r="AN46" s="99" t="e">
        <f>IF(SUM(AN5:AN39)&lt;=1,"-",AN45/AO40*100)</f>
        <v>#REF!</v>
      </c>
      <c r="AO46" s="99" t="e">
        <f>IF(AS46=1,3,0)</f>
        <v>#REF!</v>
      </c>
      <c r="AP46" s="99"/>
      <c r="AQ46" s="99"/>
      <c r="AR46" s="99"/>
      <c r="AS46" s="99" t="e">
        <f>IF(AN48&lt;=15,1,0)</f>
        <v>#REF!</v>
      </c>
      <c r="AT46" s="99" t="e">
        <f>IF(AU46=0,"-",AU46)</f>
        <v>#REF!</v>
      </c>
      <c r="AU46" s="99" t="e">
        <f>IF(SUM(AU5:AU39)&lt;=1,"-",AU45/AV40*100)</f>
        <v>#REF!</v>
      </c>
      <c r="AV46" s="99" t="e">
        <f>IF(AZ46=1,3,0)</f>
        <v>#REF!</v>
      </c>
      <c r="AW46" s="99"/>
      <c r="AX46" s="99"/>
      <c r="AY46" s="99"/>
      <c r="AZ46" s="99" t="e">
        <f>IF(AU48&lt;=15,1,0)</f>
        <v>#REF!</v>
      </c>
      <c r="BA46" s="99" t="e">
        <f>IF(BB46=0,"-",BB46)</f>
        <v>#REF!</v>
      </c>
      <c r="BB46" s="99" t="e">
        <f>IF(SUM(BB5:BB39)&lt;=1,"-",BB45/BC40*100)</f>
        <v>#REF!</v>
      </c>
      <c r="BC46" s="99" t="e">
        <f>IF(BG46=1,3,0)</f>
        <v>#REF!</v>
      </c>
      <c r="BD46" s="99"/>
      <c r="BE46" s="99"/>
      <c r="BF46" s="99"/>
      <c r="BG46" s="99" t="e">
        <f>IF(BB48&lt;=15,1,0)</f>
        <v>#REF!</v>
      </c>
      <c r="BH46" s="99" t="e">
        <f>IF(BI46=0,"-",BI46)</f>
        <v>#REF!</v>
      </c>
      <c r="BI46" s="99" t="e">
        <f>IF(SUM(BI5:BI39)&lt;=1,"-",BI45/BJ40*100)</f>
        <v>#REF!</v>
      </c>
      <c r="BJ46" s="99" t="e">
        <f>IF(BN46=1,3,0)</f>
        <v>#REF!</v>
      </c>
      <c r="BK46" s="99"/>
      <c r="BL46" s="99"/>
      <c r="BM46" s="99"/>
      <c r="BN46" s="99" t="e">
        <f>IF(BI48&lt;=15,1,0)</f>
        <v>#REF!</v>
      </c>
      <c r="BO46" s="99" t="e">
        <f>IF(BP46=0,"-",BP46)</f>
        <v>#REF!</v>
      </c>
      <c r="BP46" s="42" t="e">
        <f>IF(SUM(BP5:BP39)&lt;=1,"-",BP45/BQ40*100)</f>
        <v>#REF!</v>
      </c>
      <c r="BQ46" s="35" t="e">
        <f>IF(BU46=1,3,0)</f>
        <v>#REF!</v>
      </c>
      <c r="BR46" s="35"/>
      <c r="BS46" s="35"/>
      <c r="BT46" s="35"/>
      <c r="BU46" s="35" t="e">
        <f>IF(BP48&lt;=15,1,0)</f>
        <v>#REF!</v>
      </c>
      <c r="BV46" s="31"/>
      <c r="BW46" s="27"/>
      <c r="BX46" s="8"/>
      <c r="BY46" s="11"/>
      <c r="BZ46" s="11"/>
      <c r="CA46" s="11"/>
      <c r="CB46" s="11"/>
      <c r="CC46" s="11"/>
      <c r="CD46" s="11"/>
      <c r="CE46" s="11"/>
      <c r="CF46" s="27"/>
      <c r="CG46" s="15"/>
      <c r="CH46" s="15"/>
      <c r="CI46" s="15"/>
      <c r="CJ46" s="15"/>
      <c r="CK46" s="15"/>
      <c r="CL46" s="15"/>
      <c r="CM46" s="15"/>
      <c r="CN46" s="27"/>
      <c r="CO46" s="19"/>
      <c r="CP46" s="19"/>
      <c r="CQ46" s="19"/>
      <c r="CR46" s="19"/>
      <c r="CS46" s="19"/>
      <c r="CT46" s="19"/>
      <c r="CU46" s="19"/>
      <c r="CV46" s="27"/>
      <c r="CW46" s="23"/>
      <c r="CX46" s="23"/>
      <c r="CY46" s="23"/>
      <c r="CZ46" s="23"/>
      <c r="DA46" s="23"/>
      <c r="DB46" s="23"/>
      <c r="DC46" s="23"/>
      <c r="DD46" s="27"/>
      <c r="DE46" s="6"/>
    </row>
    <row r="47" spans="1:111" x14ac:dyDescent="0.2">
      <c r="A47" s="4"/>
      <c r="B47" s="5"/>
      <c r="C47" s="37" t="s">
        <v>20</v>
      </c>
      <c r="D47" s="97" t="e">
        <f>IF(E47=0,"-",E47)</f>
        <v>#REF!</v>
      </c>
      <c r="E47" s="98" t="e">
        <f>J40</f>
        <v>#REF!</v>
      </c>
      <c r="F47" s="98"/>
      <c r="G47" s="98"/>
      <c r="H47" s="98"/>
      <c r="I47" s="98"/>
      <c r="J47" s="98"/>
      <c r="K47" s="97" t="e">
        <f>IF(L47=0,"-",L47)</f>
        <v>#REF!</v>
      </c>
      <c r="L47" s="98" t="e">
        <f>Q40</f>
        <v>#REF!</v>
      </c>
      <c r="M47" s="98"/>
      <c r="N47" s="98"/>
      <c r="O47" s="98"/>
      <c r="P47" s="98"/>
      <c r="Q47" s="98"/>
      <c r="R47" s="97" t="e">
        <f>IF(S47=0,"-",S47)</f>
        <v>#REF!</v>
      </c>
      <c r="S47" s="98" t="e">
        <f>X40</f>
        <v>#REF!</v>
      </c>
      <c r="T47" s="98"/>
      <c r="U47" s="98"/>
      <c r="V47" s="98"/>
      <c r="W47" s="98"/>
      <c r="X47" s="98"/>
      <c r="Y47" s="97" t="e">
        <f>IF(Z47=0,"-",Z47)</f>
        <v>#REF!</v>
      </c>
      <c r="Z47" s="98" t="e">
        <f>AE40</f>
        <v>#REF!</v>
      </c>
      <c r="AA47" s="98"/>
      <c r="AB47" s="98"/>
      <c r="AC47" s="98"/>
      <c r="AD47" s="98"/>
      <c r="AE47" s="98"/>
      <c r="AF47" s="97" t="e">
        <f>IF(AG47=0,"-",AG47)</f>
        <v>#REF!</v>
      </c>
      <c r="AG47" s="98" t="e">
        <f>AL40</f>
        <v>#REF!</v>
      </c>
      <c r="AH47" s="98"/>
      <c r="AI47" s="98"/>
      <c r="AJ47" s="98"/>
      <c r="AK47" s="98"/>
      <c r="AL47" s="98"/>
      <c r="AM47" s="97" t="e">
        <f>IF(AN47=0,"-",AN47)</f>
        <v>#REF!</v>
      </c>
      <c r="AN47" s="98" t="e">
        <f>AS40</f>
        <v>#REF!</v>
      </c>
      <c r="AO47" s="98"/>
      <c r="AP47" s="98"/>
      <c r="AQ47" s="98"/>
      <c r="AR47" s="98"/>
      <c r="AS47" s="98"/>
      <c r="AT47" s="97" t="e">
        <f>IF(AU47=0,"-",AU47)</f>
        <v>#REF!</v>
      </c>
      <c r="AU47" s="98" t="e">
        <f>AZ40</f>
        <v>#REF!</v>
      </c>
      <c r="AV47" s="98"/>
      <c r="AW47" s="98"/>
      <c r="AX47" s="98"/>
      <c r="AY47" s="98"/>
      <c r="AZ47" s="98"/>
      <c r="BA47" s="97" t="e">
        <f>IF(BB47=0,"-",BB47)</f>
        <v>#REF!</v>
      </c>
      <c r="BB47" s="98" t="e">
        <f>BG40</f>
        <v>#REF!</v>
      </c>
      <c r="BC47" s="98"/>
      <c r="BD47" s="98"/>
      <c r="BE47" s="98"/>
      <c r="BF47" s="98"/>
      <c r="BG47" s="98"/>
      <c r="BH47" s="97" t="e">
        <f>IF(BI47=0,"-",BI47)</f>
        <v>#REF!</v>
      </c>
      <c r="BI47" s="98" t="e">
        <f>BN40</f>
        <v>#REF!</v>
      </c>
      <c r="BJ47" s="98"/>
      <c r="BK47" s="98"/>
      <c r="BL47" s="98"/>
      <c r="BM47" s="98"/>
      <c r="BN47" s="98"/>
      <c r="BO47" s="97" t="e">
        <f>IF(BP47=0,"-",BP47)</f>
        <v>#REF!</v>
      </c>
      <c r="BP47" s="41" t="e">
        <f>BU40</f>
        <v>#REF!</v>
      </c>
      <c r="BQ47" s="34"/>
      <c r="BR47" s="34"/>
      <c r="BS47" s="34"/>
      <c r="BT47" s="34"/>
      <c r="BU47" s="34"/>
      <c r="BV47" s="30"/>
      <c r="BW47" s="26"/>
      <c r="BX47" s="7"/>
      <c r="BY47" s="10"/>
      <c r="BZ47" s="10"/>
      <c r="CA47" s="10"/>
      <c r="CB47" s="10"/>
      <c r="CC47" s="10"/>
      <c r="CD47" s="10"/>
      <c r="CE47" s="10"/>
      <c r="CF47" s="26"/>
      <c r="CG47" s="14"/>
      <c r="CH47" s="14"/>
      <c r="CI47" s="14"/>
      <c r="CJ47" s="14"/>
      <c r="CK47" s="14"/>
      <c r="CL47" s="14"/>
      <c r="CM47" s="14"/>
      <c r="CN47" s="26"/>
      <c r="CO47" s="18"/>
      <c r="CP47" s="18"/>
      <c r="CQ47" s="18"/>
      <c r="CR47" s="18"/>
      <c r="CS47" s="18"/>
      <c r="CT47" s="18"/>
      <c r="CU47" s="18"/>
      <c r="CV47" s="26"/>
      <c r="CW47" s="22"/>
      <c r="CX47" s="22"/>
      <c r="CY47" s="22"/>
      <c r="CZ47" s="22"/>
      <c r="DA47" s="22"/>
      <c r="DB47" s="22"/>
      <c r="DC47" s="22"/>
      <c r="DD47" s="26"/>
      <c r="DE47" s="6"/>
    </row>
    <row r="48" spans="1:111" ht="12" thickBot="1" x14ac:dyDescent="0.25">
      <c r="A48" s="4"/>
      <c r="B48" s="5"/>
      <c r="C48" s="38" t="s">
        <v>17</v>
      </c>
      <c r="D48" s="99" t="e">
        <f>IF(E48=0,"-",E48)</f>
        <v>#REF!</v>
      </c>
      <c r="E48" s="99" t="e">
        <f>IF(SUM(E5:E39)&lt;=1,"-",E47/F40*100)</f>
        <v>#REF!</v>
      </c>
      <c r="F48" s="99"/>
      <c r="G48" s="99"/>
      <c r="H48" s="99"/>
      <c r="I48" s="99"/>
      <c r="J48" s="99"/>
      <c r="K48" s="99" t="e">
        <f>IF(L48=0,"-",L48)</f>
        <v>#REF!</v>
      </c>
      <c r="L48" s="99" t="e">
        <f>IF(SUM(L5:L39)&lt;=1,"-",L47/M40*100)</f>
        <v>#REF!</v>
      </c>
      <c r="M48" s="99"/>
      <c r="N48" s="99"/>
      <c r="O48" s="99"/>
      <c r="P48" s="99"/>
      <c r="Q48" s="99"/>
      <c r="R48" s="99" t="e">
        <f>IF(S48=0,"-",S48)</f>
        <v>#REF!</v>
      </c>
      <c r="S48" s="99" t="e">
        <f>IF(SUM(S5:S39)&lt;=1,"-",S47/T40*100)</f>
        <v>#REF!</v>
      </c>
      <c r="T48" s="99"/>
      <c r="U48" s="99"/>
      <c r="V48" s="99"/>
      <c r="W48" s="99"/>
      <c r="X48" s="99"/>
      <c r="Y48" s="99" t="e">
        <f>IF(Z48=0,"-",Z48)</f>
        <v>#REF!</v>
      </c>
      <c r="Z48" s="99" t="e">
        <f>IF(SUM(Z5:Z39)&lt;=1,"-",Z47/AA40*100)</f>
        <v>#REF!</v>
      </c>
      <c r="AA48" s="99"/>
      <c r="AB48" s="99"/>
      <c r="AC48" s="99"/>
      <c r="AD48" s="99"/>
      <c r="AE48" s="99"/>
      <c r="AF48" s="99" t="e">
        <f>IF(AG48=0,"-",AG48)</f>
        <v>#REF!</v>
      </c>
      <c r="AG48" s="99" t="e">
        <f>IF(SUM(AG5:AG39)&lt;=1,"-",AG47/AH40*100)</f>
        <v>#REF!</v>
      </c>
      <c r="AH48" s="99"/>
      <c r="AI48" s="99"/>
      <c r="AJ48" s="99"/>
      <c r="AK48" s="99"/>
      <c r="AL48" s="99"/>
      <c r="AM48" s="99" t="e">
        <f>IF(AN48=0,"-",AN48)</f>
        <v>#REF!</v>
      </c>
      <c r="AN48" s="99" t="e">
        <f>IF(SUM(AN5:AN39)&lt;=1,"-",AN47/AO40*100)</f>
        <v>#REF!</v>
      </c>
      <c r="AO48" s="99"/>
      <c r="AP48" s="99"/>
      <c r="AQ48" s="99"/>
      <c r="AR48" s="99"/>
      <c r="AS48" s="99"/>
      <c r="AT48" s="99" t="e">
        <f>IF(AU48=0,"-",AU48)</f>
        <v>#REF!</v>
      </c>
      <c r="AU48" s="99" t="e">
        <f>IF(SUM(AU5:AU39)&lt;=1,"-",AU47/AV40*100)</f>
        <v>#REF!</v>
      </c>
      <c r="AV48" s="99"/>
      <c r="AW48" s="99"/>
      <c r="AX48" s="99"/>
      <c r="AY48" s="99"/>
      <c r="AZ48" s="99"/>
      <c r="BA48" s="99" t="e">
        <f>IF(BB48=0,"-",BB48)</f>
        <v>#REF!</v>
      </c>
      <c r="BB48" s="99" t="e">
        <f>IF(SUM(BB5:BB39)&lt;=1,"-",BB47/BC40*100)</f>
        <v>#REF!</v>
      </c>
      <c r="BC48" s="99"/>
      <c r="BD48" s="99"/>
      <c r="BE48" s="99"/>
      <c r="BF48" s="99"/>
      <c r="BG48" s="99"/>
      <c r="BH48" s="99" t="e">
        <f>IF(BI48=0,"-",BI48)</f>
        <v>#REF!</v>
      </c>
      <c r="BI48" s="99" t="e">
        <f>IF(SUM(BI5:BI39)&lt;=1,"-",BI47/BJ40*100)</f>
        <v>#REF!</v>
      </c>
      <c r="BJ48" s="99"/>
      <c r="BK48" s="99"/>
      <c r="BL48" s="99"/>
      <c r="BM48" s="99"/>
      <c r="BN48" s="99"/>
      <c r="BO48" s="99" t="e">
        <f>IF(BP48=0,"-",BP48)</f>
        <v>#REF!</v>
      </c>
      <c r="BP48" s="42" t="e">
        <f>IF(SUM(BP5:BP39)&lt;=1,"-",BP47/BQ40*100)</f>
        <v>#REF!</v>
      </c>
      <c r="BQ48" s="35"/>
      <c r="BR48" s="35"/>
      <c r="BS48" s="35"/>
      <c r="BT48" s="35"/>
      <c r="BU48" s="35"/>
      <c r="BV48" s="31"/>
      <c r="BW48" s="27"/>
      <c r="BX48" s="8"/>
      <c r="BY48" s="11"/>
      <c r="BZ48" s="11"/>
      <c r="CA48" s="11"/>
      <c r="CB48" s="11"/>
      <c r="CC48" s="11"/>
      <c r="CD48" s="11"/>
      <c r="CE48" s="11"/>
      <c r="CF48" s="27"/>
      <c r="CG48" s="15"/>
      <c r="CH48" s="15"/>
      <c r="CI48" s="15"/>
      <c r="CJ48" s="15"/>
      <c r="CK48" s="15"/>
      <c r="CL48" s="15"/>
      <c r="CM48" s="15"/>
      <c r="CN48" s="27"/>
      <c r="CO48" s="19"/>
      <c r="CP48" s="19"/>
      <c r="CQ48" s="19"/>
      <c r="CR48" s="19"/>
      <c r="CS48" s="19"/>
      <c r="CT48" s="19"/>
      <c r="CU48" s="19"/>
      <c r="CV48" s="27"/>
      <c r="CW48" s="23"/>
      <c r="CX48" s="23"/>
      <c r="CY48" s="23"/>
      <c r="CZ48" s="23"/>
      <c r="DA48" s="23"/>
      <c r="DB48" s="23"/>
      <c r="DC48" s="23"/>
      <c r="DD48" s="27"/>
      <c r="DE48" s="6"/>
    </row>
    <row r="49" spans="1:109" ht="12" thickBot="1" x14ac:dyDescent="0.25">
      <c r="A49" s="4"/>
      <c r="B49" s="5"/>
      <c r="C49" s="39" t="s">
        <v>21</v>
      </c>
      <c r="D49" s="100" t="e">
        <f>IF(E49="0","-",E49)</f>
        <v>#REF!</v>
      </c>
      <c r="E49" s="101" t="e">
        <f>IF(F42=5,5,IF(F44=4,4,IF(F46=3,3,IF(E40&lt;=1,"0",2))))</f>
        <v>#REF!</v>
      </c>
      <c r="F49" s="101"/>
      <c r="G49" s="101"/>
      <c r="H49" s="101"/>
      <c r="I49" s="101"/>
      <c r="J49" s="101"/>
      <c r="K49" s="100" t="e">
        <f>IF(L49="0","-",L49)</f>
        <v>#REF!</v>
      </c>
      <c r="L49" s="101" t="e">
        <f>IF(M42=5,5,IF(M44=4,4,IF(M46=3,3,IF(L40&lt;=1,"0",2))))</f>
        <v>#REF!</v>
      </c>
      <c r="M49" s="101"/>
      <c r="N49" s="101"/>
      <c r="O49" s="101"/>
      <c r="P49" s="101"/>
      <c r="Q49" s="101"/>
      <c r="R49" s="100" t="e">
        <f>IF(S49="0","-",S49)</f>
        <v>#REF!</v>
      </c>
      <c r="S49" s="101" t="e">
        <f>IF(T42=5,5,IF(T44=4,4,IF(T46=3,3,IF(S40&lt;=1,"0",2))))</f>
        <v>#REF!</v>
      </c>
      <c r="T49" s="101"/>
      <c r="U49" s="101"/>
      <c r="V49" s="101"/>
      <c r="W49" s="101"/>
      <c r="X49" s="101"/>
      <c r="Y49" s="100" t="e">
        <f>IF(Z49="0","-",Z49)</f>
        <v>#REF!</v>
      </c>
      <c r="Z49" s="101" t="e">
        <f>IF(AA42=5,5,IF(AA44=4,4,IF(AA46=3,3,IF(Z40&lt;=1,"0",2))))</f>
        <v>#REF!</v>
      </c>
      <c r="AA49" s="101"/>
      <c r="AB49" s="101"/>
      <c r="AC49" s="101"/>
      <c r="AD49" s="101"/>
      <c r="AE49" s="101"/>
      <c r="AF49" s="100" t="e">
        <f>IF(AG49="0","-",AG49)</f>
        <v>#REF!</v>
      </c>
      <c r="AG49" s="101" t="e">
        <f>IF(AH42=5,5,IF(AH44=4,4,IF(AH46=3,3,IF(AG40&lt;=1,"0",2))))</f>
        <v>#REF!</v>
      </c>
      <c r="AH49" s="101"/>
      <c r="AI49" s="101"/>
      <c r="AJ49" s="101"/>
      <c r="AK49" s="101"/>
      <c r="AL49" s="101"/>
      <c r="AM49" s="100" t="e">
        <f>IF(AN49="0","-",AN49)</f>
        <v>#REF!</v>
      </c>
      <c r="AN49" s="101" t="e">
        <f>IF(AO42=5,5,IF(AO44=4,4,IF(AO46=3,3,IF(AN40&lt;=1,"0",2))))</f>
        <v>#REF!</v>
      </c>
      <c r="AO49" s="101"/>
      <c r="AP49" s="101"/>
      <c r="AQ49" s="101"/>
      <c r="AR49" s="101"/>
      <c r="AS49" s="101"/>
      <c r="AT49" s="100" t="e">
        <f>IF(AU49="0","-",AU49)</f>
        <v>#REF!</v>
      </c>
      <c r="AU49" s="101" t="e">
        <f>IF(AV42=5,5,IF(AV44=4,4,IF(AV46=3,3,IF(AU40&lt;=1,"0",2))))</f>
        <v>#REF!</v>
      </c>
      <c r="AV49" s="101"/>
      <c r="AW49" s="101"/>
      <c r="AX49" s="101"/>
      <c r="AY49" s="101"/>
      <c r="AZ49" s="101"/>
      <c r="BA49" s="100" t="e">
        <f>IF(BB49="0","-",BB49)</f>
        <v>#REF!</v>
      </c>
      <c r="BB49" s="101" t="e">
        <f>IF(BC42=5,5,IF(BC44=4,4,IF(BC46=3,3,IF(BB40&lt;=1,"0",2))))</f>
        <v>#REF!</v>
      </c>
      <c r="BC49" s="101"/>
      <c r="BD49" s="101"/>
      <c r="BE49" s="101"/>
      <c r="BF49" s="101"/>
      <c r="BG49" s="101"/>
      <c r="BH49" s="100" t="e">
        <f>IF(BI49="0","-",BI49)</f>
        <v>#REF!</v>
      </c>
      <c r="BI49" s="101" t="e">
        <f>IF(BJ42=5,5,IF(BJ44=4,4,IF(BJ46=3,3,IF(BI40&lt;=1,"0",2))))</f>
        <v>#REF!</v>
      </c>
      <c r="BJ49" s="101"/>
      <c r="BK49" s="101"/>
      <c r="BL49" s="101"/>
      <c r="BM49" s="101"/>
      <c r="BN49" s="101"/>
      <c r="BO49" s="100" t="e">
        <f>IF(BP49="0","-",BP49)</f>
        <v>#REF!</v>
      </c>
      <c r="BP49" s="43" t="e">
        <f>IF(BQ42=5,5,IF(BQ44=4,4,IF(BQ46=3,3,IF(BP40&lt;=1,"0",2))))</f>
        <v>#REF!</v>
      </c>
      <c r="BQ49" s="40"/>
      <c r="BR49" s="40"/>
      <c r="BS49" s="40"/>
      <c r="BT49" s="40"/>
      <c r="BU49" s="40"/>
      <c r="BV49" s="32"/>
      <c r="BW49" s="28"/>
      <c r="BX49" s="4"/>
      <c r="BY49" s="12"/>
      <c r="BZ49" s="12"/>
      <c r="CA49" s="12"/>
      <c r="CB49" s="12"/>
      <c r="CC49" s="12"/>
      <c r="CD49" s="12"/>
      <c r="CE49" s="12"/>
      <c r="CF49" s="28"/>
      <c r="CG49" s="16"/>
      <c r="CH49" s="16"/>
      <c r="CI49" s="16"/>
      <c r="CJ49" s="16"/>
      <c r="CK49" s="16"/>
      <c r="CL49" s="16"/>
      <c r="CM49" s="16"/>
      <c r="CN49" s="28"/>
      <c r="CO49" s="20"/>
      <c r="CP49" s="20"/>
      <c r="CQ49" s="20"/>
      <c r="CR49" s="20"/>
      <c r="CS49" s="20"/>
      <c r="CT49" s="20"/>
      <c r="CU49" s="20"/>
      <c r="CV49" s="28"/>
      <c r="CW49" s="24"/>
      <c r="CX49" s="24"/>
      <c r="CY49" s="24"/>
      <c r="CZ49" s="24"/>
      <c r="DA49" s="24"/>
      <c r="DB49" s="24"/>
      <c r="DC49" s="24"/>
      <c r="DD49" s="28"/>
      <c r="DE49" s="6"/>
    </row>
    <row r="50" spans="1:109" ht="12" thickBot="1" x14ac:dyDescent="0.25">
      <c r="A50" s="4"/>
      <c r="B50" s="5"/>
      <c r="C50" s="39" t="s">
        <v>22</v>
      </c>
      <c r="D50" s="102" t="e">
        <f>IF(E50="0","-",E50)</f>
        <v>#REF!</v>
      </c>
      <c r="E50" s="102" t="e">
        <f>IF(E40&lt;=1,"0",E40/F40)</f>
        <v>#REF!</v>
      </c>
      <c r="F50" s="100"/>
      <c r="G50" s="100"/>
      <c r="H50" s="100"/>
      <c r="I50" s="100"/>
      <c r="J50" s="100"/>
      <c r="K50" s="102" t="e">
        <f>IF(L50="0","-",L50)</f>
        <v>#REF!</v>
      </c>
      <c r="L50" s="102" t="e">
        <f>IF(L40&lt;=1,"0",L40/M40)</f>
        <v>#REF!</v>
      </c>
      <c r="M50" s="100"/>
      <c r="N50" s="100"/>
      <c r="O50" s="100"/>
      <c r="P50" s="100"/>
      <c r="Q50" s="100"/>
      <c r="R50" s="102" t="e">
        <f>IF(S50="0","-",S50)</f>
        <v>#REF!</v>
      </c>
      <c r="S50" s="102" t="e">
        <f>IF(S40&lt;=1,"0",S40/T40)</f>
        <v>#REF!</v>
      </c>
      <c r="T50" s="100"/>
      <c r="U50" s="100"/>
      <c r="V50" s="100"/>
      <c r="W50" s="100"/>
      <c r="X50" s="100"/>
      <c r="Y50" s="102" t="e">
        <f>IF(Z50="0","-",Z50)</f>
        <v>#REF!</v>
      </c>
      <c r="Z50" s="102" t="e">
        <f>IF(Z40&lt;=1,"0",Z40/AA40)</f>
        <v>#REF!</v>
      </c>
      <c r="AA50" s="100"/>
      <c r="AB50" s="100"/>
      <c r="AC50" s="100"/>
      <c r="AD50" s="100"/>
      <c r="AE50" s="100"/>
      <c r="AF50" s="102" t="e">
        <f>IF(AG50="0","-",AG50)</f>
        <v>#REF!</v>
      </c>
      <c r="AG50" s="102" t="e">
        <f>IF(AG40&lt;=1,"0",AG40/AH40)</f>
        <v>#REF!</v>
      </c>
      <c r="AH50" s="100"/>
      <c r="AI50" s="100"/>
      <c r="AJ50" s="100"/>
      <c r="AK50" s="100"/>
      <c r="AL50" s="100"/>
      <c r="AM50" s="102" t="e">
        <f>IF(AN50="0","-",AN50)</f>
        <v>#REF!</v>
      </c>
      <c r="AN50" s="102" t="e">
        <f>IF(AN40&lt;=1,"0",AN40/AO40)</f>
        <v>#REF!</v>
      </c>
      <c r="AO50" s="100"/>
      <c r="AP50" s="100"/>
      <c r="AQ50" s="100"/>
      <c r="AR50" s="100"/>
      <c r="AS50" s="100"/>
      <c r="AT50" s="102" t="e">
        <f>IF(AU50="0","-",AU50)</f>
        <v>#REF!</v>
      </c>
      <c r="AU50" s="102" t="e">
        <f>IF(AU40&lt;=1,"0",AU40/AV40)</f>
        <v>#REF!</v>
      </c>
      <c r="AV50" s="100"/>
      <c r="AW50" s="100"/>
      <c r="AX50" s="100"/>
      <c r="AY50" s="100"/>
      <c r="AZ50" s="100"/>
      <c r="BA50" s="102" t="e">
        <f>IF(BB50="0","-",BB50)</f>
        <v>#REF!</v>
      </c>
      <c r="BB50" s="102" t="e">
        <f>IF(BB40&lt;=1,"0",BB40/BC40)</f>
        <v>#REF!</v>
      </c>
      <c r="BC50" s="100"/>
      <c r="BD50" s="100"/>
      <c r="BE50" s="100"/>
      <c r="BF50" s="100"/>
      <c r="BG50" s="100"/>
      <c r="BH50" s="102" t="e">
        <f>IF(BI50="0","-",BI50)</f>
        <v>#REF!</v>
      </c>
      <c r="BI50" s="102" t="e">
        <f>IF(BI40&lt;=1,"0",BI40/BJ40)</f>
        <v>#REF!</v>
      </c>
      <c r="BJ50" s="100"/>
      <c r="BK50" s="100"/>
      <c r="BL50" s="100"/>
      <c r="BM50" s="100"/>
      <c r="BN50" s="100"/>
      <c r="BO50" s="102" t="e">
        <f>IF(BP50="0","-",BP50)</f>
        <v>#REF!</v>
      </c>
      <c r="BP50" s="44" t="e">
        <f>IF(BP40&lt;=1,"0",BP40/BQ40)</f>
        <v>#REF!</v>
      </c>
      <c r="BQ50" s="36"/>
      <c r="BR50" s="36"/>
      <c r="BS50" s="36"/>
      <c r="BT50" s="36"/>
      <c r="BU50" s="36"/>
      <c r="BV50" s="32"/>
      <c r="BW50" s="28"/>
      <c r="BX50" s="4"/>
      <c r="BY50" s="12"/>
      <c r="BZ50" s="12"/>
      <c r="CA50" s="12"/>
      <c r="CB50" s="12"/>
      <c r="CC50" s="12"/>
      <c r="CD50" s="12"/>
      <c r="CE50" s="12"/>
      <c r="CF50" s="28"/>
      <c r="CG50" s="16"/>
      <c r="CH50" s="16"/>
      <c r="CI50" s="16"/>
      <c r="CJ50" s="16"/>
      <c r="CK50" s="16"/>
      <c r="CL50" s="16"/>
      <c r="CM50" s="16"/>
      <c r="CN50" s="28"/>
      <c r="CO50" s="20"/>
      <c r="CP50" s="20"/>
      <c r="CQ50" s="20"/>
      <c r="CR50" s="20"/>
      <c r="CS50" s="20"/>
      <c r="CT50" s="20"/>
      <c r="CU50" s="20"/>
      <c r="CV50" s="28"/>
      <c r="CW50" s="24"/>
      <c r="CX50" s="24"/>
      <c r="CY50" s="24"/>
      <c r="CZ50" s="24"/>
      <c r="DA50" s="24"/>
      <c r="DB50" s="24"/>
      <c r="DC50" s="24"/>
      <c r="DD50" s="28"/>
      <c r="DE50" s="6"/>
    </row>
    <row r="51" spans="1:109" x14ac:dyDescent="0.2">
      <c r="BO51" s="4"/>
      <c r="BP51" s="4"/>
      <c r="BQ51" s="4"/>
      <c r="BR51" s="4"/>
      <c r="BS51" s="4"/>
      <c r="BT51" s="4"/>
      <c r="BU51" s="4"/>
      <c r="BV51" s="32"/>
      <c r="BW51" s="28"/>
      <c r="BX51" s="4"/>
      <c r="BY51" s="12"/>
      <c r="BZ51" s="12"/>
      <c r="CA51" s="12"/>
      <c r="CB51" s="12"/>
      <c r="CC51" s="12"/>
      <c r="CD51" s="12"/>
      <c r="CE51" s="12"/>
      <c r="CF51" s="28"/>
      <c r="CG51" s="16"/>
      <c r="CH51" s="16"/>
      <c r="CI51" s="16"/>
      <c r="CJ51" s="16"/>
      <c r="CK51" s="16"/>
      <c r="CL51" s="16"/>
      <c r="CM51" s="16"/>
      <c r="CN51" s="28"/>
      <c r="CO51" s="20"/>
      <c r="CP51" s="20"/>
      <c r="CQ51" s="20"/>
      <c r="CR51" s="20"/>
      <c r="CS51" s="20"/>
      <c r="CT51" s="20"/>
      <c r="CU51" s="20"/>
      <c r="CV51" s="28"/>
      <c r="CW51" s="24"/>
      <c r="CX51" s="24"/>
      <c r="CY51" s="24"/>
      <c r="CZ51" s="24"/>
      <c r="DA51" s="24"/>
      <c r="DB51" s="24"/>
      <c r="DC51" s="24"/>
      <c r="DD51" s="28"/>
      <c r="DE51" s="4"/>
    </row>
  </sheetData>
  <customSheetViews>
    <customSheetView guid="{02FA8FE8-A21A-4BA6-9778-A92892052DF2}" hiddenColumns="1" state="hidden" topLeftCell="A39">
      <selection activeCell="R52" sqref="R52"/>
      <pageMargins left="0.75" right="0.75" top="1" bottom="1" header="0.5" footer="0.5"/>
      <pageSetup paperSize="9" scale="85" orientation="portrait" horizontalDpi="120" verticalDpi="144" r:id="rId1"/>
      <headerFooter alignWithMargins="0"/>
    </customSheetView>
    <customSheetView guid="{177FEA91-3CC1-47AE-B40C-764C2A914D34}" hiddenColumns="1" state="hidden" showRuler="0" topLeftCell="A39">
      <selection activeCell="R52" sqref="R52"/>
      <pageMargins left="0.75" right="0.75" top="1" bottom="1" header="0.5" footer="0.5"/>
      <pageSetup paperSize="9" scale="85" orientation="portrait" horizontalDpi="120" verticalDpi="144" r:id="rId2"/>
      <headerFooter alignWithMargins="0"/>
    </customSheetView>
    <customSheetView guid="{B3126DA8-A41F-46B2-A2D2-24150549518C}" hiddenColumns="1" state="hidden" showRuler="0" topLeftCell="A39">
      <selection activeCell="R52" sqref="R52"/>
      <pageMargins left="0.75" right="0.75" top="1" bottom="1" header="0.5" footer="0.5"/>
      <pageSetup paperSize="9" scale="85" orientation="portrait" horizontalDpi="120" verticalDpi="144" r:id="rId3"/>
      <headerFooter alignWithMargins="0"/>
    </customSheetView>
    <customSheetView guid="{098CBCA2-BBCD-46DE-A03A-A0F02BA0B003}" hiddenColumns="1" state="hidden" showRuler="0" topLeftCell="A39">
      <selection activeCell="R52" sqref="R52"/>
      <pageMargins left="0.75" right="0.75" top="1" bottom="1" header="0.5" footer="0.5"/>
      <pageSetup paperSize="9" scale="85" orientation="portrait" horizontalDpi="120" verticalDpi="144" r:id="rId4"/>
      <headerFooter alignWithMargins="0"/>
    </customSheetView>
    <customSheetView guid="{9C80F5BB-2041-4866-B668-5D20F7DCF520}" hiddenColumns="1" state="hidden" topLeftCell="A39">
      <selection activeCell="R52" sqref="R52"/>
      <pageMargins left="0.75" right="0.75" top="1" bottom="1" header="0.5" footer="0.5"/>
      <pageSetup paperSize="9" scale="85" orientation="portrait" horizontalDpi="120" verticalDpi="144" r:id="rId5"/>
      <headerFooter alignWithMargins="0"/>
    </customSheetView>
  </customSheetViews>
  <mergeCells count="1">
    <mergeCell ref="A2:DE2"/>
  </mergeCells>
  <phoneticPr fontId="0" type="noConversion"/>
  <pageMargins left="0.75" right="0.75" top="1" bottom="1" header="0.5" footer="0.5"/>
  <pageSetup paperSize="9" scale="85" orientation="portrait" horizontalDpi="120" verticalDpi="144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32</vt:i4>
      </vt:variant>
    </vt:vector>
  </HeadingPairs>
  <TitlesOfParts>
    <vt:vector size="41" baseType="lpstr">
      <vt:lpstr>Главная</vt:lpstr>
      <vt:lpstr>Упр</vt:lpstr>
      <vt:lpstr>Циклы</vt:lpstr>
      <vt:lpstr>1б</vt:lpstr>
      <vt:lpstr>2б</vt:lpstr>
      <vt:lpstr>3б</vt:lpstr>
      <vt:lpstr>УРС</vt:lpstr>
      <vt:lpstr>БОУП</vt:lpstr>
      <vt:lpstr>315</vt:lpstr>
      <vt:lpstr>CURRENT_MONTH</vt:lpstr>
      <vt:lpstr>CURRENT_YEAR</vt:lpstr>
      <vt:lpstr>insert_11</vt:lpstr>
      <vt:lpstr>insert_12</vt:lpstr>
      <vt:lpstr>insert_13</vt:lpstr>
      <vt:lpstr>insert_1бат</vt:lpstr>
      <vt:lpstr>insert_1ц</vt:lpstr>
      <vt:lpstr>insert_21</vt:lpstr>
      <vt:lpstr>insert_22</vt:lpstr>
      <vt:lpstr>insert_23</vt:lpstr>
      <vt:lpstr>insert_2бат</vt:lpstr>
      <vt:lpstr>insert_2ц</vt:lpstr>
      <vt:lpstr>insert_31</vt:lpstr>
      <vt:lpstr>insert_32</vt:lpstr>
      <vt:lpstr>insert_33</vt:lpstr>
      <vt:lpstr>insert_3бат</vt:lpstr>
      <vt:lpstr>insert_3ц</vt:lpstr>
      <vt:lpstr>insert_4ц</vt:lpstr>
      <vt:lpstr>insert_5ц</vt:lpstr>
      <vt:lpstr>insert_6ц</vt:lpstr>
      <vt:lpstr>insert_БОУП</vt:lpstr>
      <vt:lpstr>insert_РО</vt:lpstr>
      <vt:lpstr>insert_РС</vt:lpstr>
      <vt:lpstr>insert_упр</vt:lpstr>
      <vt:lpstr>insert_УРС</vt:lpstr>
      <vt:lpstr>'1б'!Область_печати</vt:lpstr>
      <vt:lpstr>'2б'!Область_печати</vt:lpstr>
      <vt:lpstr>'3б'!Область_печати</vt:lpstr>
      <vt:lpstr>БОУП!Область_печати</vt:lpstr>
      <vt:lpstr>Упр!Область_печати</vt:lpstr>
      <vt:lpstr>УРС!Область_печати</vt:lpstr>
      <vt:lpstr>Циклы!Область_печати</vt:lpstr>
    </vt:vector>
  </TitlesOfParts>
  <Manager>майор Сахно В.В.</Manager>
  <Company>Учебный отдел 74306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Универсальная программа расчета оценок курсантов</dc:title>
  <dc:creator>Мастер</dc:creator>
  <dc:description>Программа расчитана на 4-е учебных батальона, 12 рот, 72 взвода и на просчёт ведомостей в течение всего периода. Опробована в УО В/Ч 74306.</dc:description>
  <cp:lastModifiedBy>UO</cp:lastModifiedBy>
  <cp:lastPrinted>2014-03-25T05:42:53Z</cp:lastPrinted>
  <dcterms:created xsi:type="dcterms:W3CDTF">2000-07-14T09:58:59Z</dcterms:created>
  <dcterms:modified xsi:type="dcterms:W3CDTF">2014-10-03T02:52:02Z</dcterms:modified>
</cp:coreProperties>
</file>