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Pronko\prj\Grader\templates\"/>
    </mc:Choice>
  </mc:AlternateContent>
  <bookViews>
    <workbookView xWindow="1650" yWindow="2460" windowWidth="13710" windowHeight="5085" tabRatio="920" activeTab="7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Упр!$Z$1:$Z$10</definedName>
    <definedName name="insert_11">'1б'!$C$11</definedName>
    <definedName name="insert_12">'1б'!$C$16</definedName>
    <definedName name="insert_13">'1б'!$C$21</definedName>
    <definedName name="insert_1бат">'1б'!$C$6</definedName>
    <definedName name="insert_1ц">Циклы!$C$6</definedName>
    <definedName name="insert_21">'2б'!$C$11</definedName>
    <definedName name="insert_22">'2б'!$C$16</definedName>
    <definedName name="insert_23">'2б'!$C$21</definedName>
    <definedName name="insert_2бат">'2б'!$C$6</definedName>
    <definedName name="insert_2ц">Циклы!$C$11</definedName>
    <definedName name="insert_31">'3б'!$C$11</definedName>
    <definedName name="insert_32">'3б'!$C$16</definedName>
    <definedName name="insert_33">'3б'!$C$21</definedName>
    <definedName name="insert_3бат">'3б'!$C$6</definedName>
    <definedName name="insert_3ц">Циклы!$C$16</definedName>
    <definedName name="insert_4ц">Циклы!$C$21</definedName>
    <definedName name="insert_5ц">Циклы!$C$26</definedName>
    <definedName name="insert_6ц">Циклы!$C$31</definedName>
    <definedName name="insert_БОУП">БОУП!$C$6</definedName>
    <definedName name="insert_РО">БОУП!$C$16</definedName>
    <definedName name="insert_РС">БОУП!$C$11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'1б'!$E$1:$X$21</definedName>
    <definedName name="Z_02FA8FE8_A21A_4BA6_9778_A92892052DF2_.wvu.FilterData" localSheetId="4" hidden="1">'2б'!$E$1:$X$21</definedName>
    <definedName name="Z_02FA8FE8_A21A_4BA6_9778_A92892052DF2_.wvu.FilterData" localSheetId="5" hidden="1">'3б'!$E$1:$X$21</definedName>
    <definedName name="Z_02FA8FE8_A21A_4BA6_9778_A92892052DF2_.wvu.FilterData" localSheetId="7" hidden="1">БОУП!$E$1:$X$16</definedName>
    <definedName name="Z_02FA8FE8_A21A_4BA6_9778_A92892052DF2_.wvu.FilterData" localSheetId="1" hidden="1">Упр!$E$1:$X$7</definedName>
    <definedName name="Z_02FA8FE8_A21A_4BA6_9778_A92892052DF2_.wvu.FilterData" localSheetId="6" hidden="1">УРС!$E$1:$X$7</definedName>
    <definedName name="Z_02FA8FE8_A21A_4BA6_9778_A92892052DF2_.wvu.FilterData" localSheetId="2" hidden="1">Циклы!$E$1:$X$22</definedName>
    <definedName name="Z_02FA8FE8_A21A_4BA6_9778_A92892052DF2_.wvu.PrintArea" localSheetId="0" hidden="1">Главная!$A$2:$S$20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'1б'!$A$1:$X$21</definedName>
    <definedName name="Z_177FEA91_3CC1_47AE_B40C_764C2A914D34_.wvu.PrintArea" localSheetId="4" hidden="1">'2б'!$A$1:$X$21</definedName>
    <definedName name="Z_177FEA91_3CC1_47AE_B40C_764C2A914D34_.wvu.PrintArea" localSheetId="5" hidden="1">'3б'!$A$1:$X$21</definedName>
    <definedName name="Z_177FEA91_3CC1_47AE_B40C_764C2A914D34_.wvu.PrintArea" localSheetId="7" hidden="1">БОУП!$A$1:$X$16</definedName>
    <definedName name="Z_177FEA91_3CC1_47AE_B40C_764C2A914D34_.wvu.PrintArea" localSheetId="1" hidden="1">Упр!$A$1:$Y$7</definedName>
    <definedName name="Z_177FEA91_3CC1_47AE_B40C_764C2A914D34_.wvu.PrintArea" localSheetId="6" hidden="1">УРС!$A$1:$X$7</definedName>
    <definedName name="Z_177FEA91_3CC1_47AE_B40C_764C2A914D34_.wvu.PrintArea" localSheetId="2" hidden="1">Циклы!$A$1:$X$22</definedName>
    <definedName name="Z_82E917B4_97E5_4267_8E22_64C51372881D_.wvu.FilterData" localSheetId="3" hidden="1">'1б'!$E$1:$X$21</definedName>
    <definedName name="Z_82E917B4_97E5_4267_8E22_64C51372881D_.wvu.FilterData" localSheetId="4" hidden="1">'2б'!$E$1:$X$21</definedName>
    <definedName name="Z_82E917B4_97E5_4267_8E22_64C51372881D_.wvu.FilterData" localSheetId="5" hidden="1">'3б'!$E$1:$X$21</definedName>
    <definedName name="Z_82E917B4_97E5_4267_8E22_64C51372881D_.wvu.FilterData" localSheetId="7" hidden="1">БОУП!$E$1:$X$16</definedName>
    <definedName name="Z_82E917B4_97E5_4267_8E22_64C51372881D_.wvu.FilterData" localSheetId="1" hidden="1">Упр!$E$1:$X$7</definedName>
    <definedName name="Z_82E917B4_97E5_4267_8E22_64C51372881D_.wvu.FilterData" localSheetId="6" hidden="1">УРС!$E$1:$X$7</definedName>
    <definedName name="Z_82E917B4_97E5_4267_8E22_64C51372881D_.wvu.FilterData" localSheetId="2" hidden="1">Циклы!$E$1:$X$22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'1б'!$E$1:$X$21</definedName>
    <definedName name="Z_9C80F5BB_2041_4866_B668_5D20F7DCF520_.wvu.FilterData" localSheetId="4" hidden="1">'2б'!$E$1:$X$21</definedName>
    <definedName name="Z_9C80F5BB_2041_4866_B668_5D20F7DCF520_.wvu.FilterData" localSheetId="5" hidden="1">'3б'!$E$1:$X$21</definedName>
    <definedName name="Z_9C80F5BB_2041_4866_B668_5D20F7DCF520_.wvu.FilterData" localSheetId="7" hidden="1">БОУП!$E$1:$X$16</definedName>
    <definedName name="Z_9C80F5BB_2041_4866_B668_5D20F7DCF520_.wvu.FilterData" localSheetId="1" hidden="1">Упр!$E$1:$X$7</definedName>
    <definedName name="Z_9C80F5BB_2041_4866_B668_5D20F7DCF520_.wvu.FilterData" localSheetId="6" hidden="1">УРС!$E$1:$X$7</definedName>
    <definedName name="Z_9C80F5BB_2041_4866_B668_5D20F7DCF520_.wvu.FilterData" localSheetId="2" hidden="1">Циклы!$E$1:$X$22</definedName>
    <definedName name="Z_9C80F5BB_2041_4866_B668_5D20F7DCF520_.wvu.PrintArea" localSheetId="0" hidden="1">Главная!$A$2:$S$20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'1б'!$B$2:$Y$25</definedName>
    <definedName name="_xlnm.Print_Area" localSheetId="4">'2б'!$B$2:$Y$25</definedName>
    <definedName name="_xlnm.Print_Area" localSheetId="5">'3б'!$B$2:$Y$25</definedName>
    <definedName name="_xlnm.Print_Area" localSheetId="7">БОУП!$B$2:$Y$20</definedName>
    <definedName name="_xlnm.Print_Area" localSheetId="0">Главная!$A$2:$S$20</definedName>
    <definedName name="_xlnm.Print_Area" localSheetId="1">Упр!$B$2:$Y$10</definedName>
    <definedName name="_xlnm.Print_Area" localSheetId="6">УРС!$B$2:$Y$10</definedName>
    <definedName name="_xlnm.Print_Area" localSheetId="2">Циклы!$B$2:$Y$36</definedName>
    <definedName name="Подпись.Должность">Главная!$U$41</definedName>
    <definedName name="Подпись.Звание">Главная!$U$42</definedName>
    <definedName name="Подпись.ИФамилия">Главная!$U$43</definedName>
  </definedNames>
  <calcPr calcId="152511"/>
  <customWorkbookViews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M@N - Личное представление" guid="{177FEA91-3CC1-47AE-B40C-764C2A914D34}" mergeInterval="0" personalView="1" maximized="1" windowWidth="796" windowHeight="408" tabRatio="832" activeSheetId="13"/>
    <customWorkbookView name="Admin - Личное представление" guid="{02FA8FE8-A21A-4BA6-9778-A92892052DF2}" mergeInterval="0" personalView="1" maximized="1" xWindow="1" yWindow="1" windowWidth="1280" windowHeight="767" tabRatio="919" activeSheetId="2"/>
  </customWorkbookViews>
</workbook>
</file>

<file path=xl/calcChain.xml><?xml version="1.0" encoding="utf-8"?>
<calcChain xmlns="http://schemas.openxmlformats.org/spreadsheetml/2006/main">
  <c r="B20" i="45" l="1"/>
  <c r="B19" i="45"/>
  <c r="B18" i="45"/>
  <c r="B10" i="46"/>
  <c r="B9" i="46"/>
  <c r="B8" i="46"/>
  <c r="B25" i="44"/>
  <c r="B24" i="44"/>
  <c r="B23" i="44"/>
  <c r="B25" i="43"/>
  <c r="B24" i="43"/>
  <c r="B23" i="43"/>
  <c r="B25" i="8"/>
  <c r="B24" i="8"/>
  <c r="B23" i="8"/>
  <c r="B36" i="48"/>
  <c r="B35" i="48"/>
  <c r="B34" i="48"/>
  <c r="AA2" i="2"/>
  <c r="B10" i="47"/>
  <c r="B9" i="47"/>
  <c r="B8" i="47"/>
  <c r="U5" i="2" l="1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<sst xmlns="http://schemas.openxmlformats.org/spreadsheetml/2006/main" count="832" uniqueCount="126">
  <si>
    <t>майор</t>
  </si>
  <si>
    <t>№</t>
  </si>
  <si>
    <t>прапорщик</t>
  </si>
  <si>
    <t>ст. прапорщик</t>
  </si>
  <si>
    <t>СТР</t>
  </si>
  <si>
    <t>ФП</t>
  </si>
  <si>
    <t>ОГН</t>
  </si>
  <si>
    <t>ст. лейтенант</t>
  </si>
  <si>
    <t>лейтенант</t>
  </si>
  <si>
    <t>подполковник</t>
  </si>
  <si>
    <t>полковник</t>
  </si>
  <si>
    <t>мл. сержант</t>
  </si>
  <si>
    <t>ефрейтор</t>
  </si>
  <si>
    <t>Первый день месяца:</t>
  </si>
  <si>
    <t>рядовой</t>
  </si>
  <si>
    <t>капитан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</si>
  <si>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</si>
  <si>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</si>
  <si>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</si>
  <si>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</si>
  <si>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</si>
  <si>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</si>
  <si>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</si>
  <si>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</si>
  <si>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</si>
  <si>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</si>
  <si>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</si>
  <si>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</si>
  <si>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</si>
  <si>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</si>
  <si>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</si>
  <si>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</si>
  <si>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</si>
  <si>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</si>
  <si>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</si>
  <si>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</si>
  <si>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</si>
  <si>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март</t>
  </si>
  <si>
    <t>ст. сержант</t>
  </si>
  <si>
    <t>сержант</t>
  </si>
  <si>
    <t>п-к</t>
  </si>
  <si>
    <t>п/п-к</t>
  </si>
  <si>
    <t>м-р</t>
  </si>
  <si>
    <t>к-н</t>
  </si>
  <si>
    <t>ст. л-т</t>
  </si>
  <si>
    <t>л-т</t>
  </si>
  <si>
    <t>ст. пр-к</t>
  </si>
  <si>
    <t>пр-к</t>
  </si>
  <si>
    <t>ст. с-т</t>
  </si>
  <si>
    <t>с-т</t>
  </si>
  <si>
    <t>мл. с-т</t>
  </si>
  <si>
    <t>ефр</t>
  </si>
  <si>
    <t>ряд</t>
  </si>
  <si>
    <t>сержанты</t>
  </si>
  <si>
    <t>офицеры</t>
  </si>
  <si>
    <t>солдаты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</si>
  <si>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</si>
  <si>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</si>
  <si>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</si>
  <si>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</si>
  <si>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</si>
  <si>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</si>
  <si>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</si>
  <si>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</si>
  <si>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</si>
  <si>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</si>
  <si>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</si>
  <si>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</si>
  <si>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</si>
  <si>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</si>
  <si>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</si>
  <si>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</si>
  <si>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</si>
  <si>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</si>
  <si>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</si>
  <si>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</si>
  <si>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</si>
  <si>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</si>
  <si>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</si>
  <si>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</si>
  <si>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</si>
  <si>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</si>
  <si>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</si>
  <si>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</si>
  <si>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январь</t>
  </si>
  <si>
    <t>февраль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</si>
  <si>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</si>
  <si>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</si>
  <si>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</si>
  <si>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</si>
  <si>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</si>
  <si>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</si>
  <si>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</si>
  <si>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</si>
  <si>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</si>
  <si>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</si>
  <si>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</si>
  <si>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</si>
  <si>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</si>
  <si>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</si>
  <si>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</si>
  <si>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</si>
  <si>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</si>
  <si>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</si>
  <si>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</si>
  <si>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</si>
  <si>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</si>
  <si>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ЦИКЛЫ</t>
  </si>
  <si>
    <t>Ведомость контрольных занятий</t>
  </si>
  <si>
    <t>Подписывает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</si>
  <si>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</si>
  <si>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</si>
  <si>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</si>
  <si>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</si>
  <si>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ЗАМЕСТИТЕЛЬ КОМАНДИРА ВОЙСКОВОЙ ЧАСТИ 74400 - 
НАЧАЛЬНИК УЧЕБНОГО ОТДЕЛЕНИЯ</t>
  </si>
  <si>
    <t>А.Федосеев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</si>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</sst>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2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4"/>
      <name val="Arial"/>
      <family val="2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4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21" fillId="0" borderId="0" xfId="1" applyFont="1" applyFill="1"/>
    <xf numFmtId="0" fontId="9" fillId="0" borderId="0" xfId="1" applyFont="1" applyFill="1" applyBorder="1"/>
    <xf numFmtId="49" fontId="9" fillId="0" borderId="0" xfId="1" applyNumberFormat="1" applyFont="1" applyFill="1" applyBorder="1"/>
    <xf numFmtId="49" fontId="11" fillId="0" borderId="0" xfId="1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/>
    <xf numFmtId="49" fontId="9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/>
    <xf numFmtId="49" fontId="9" fillId="0" borderId="0" xfId="1" applyNumberFormat="1" applyFont="1" applyFill="1" applyBorder="1" applyAlignment="1">
      <alignment vertical="center"/>
    </xf>
    <xf numFmtId="0" fontId="11" fillId="0" borderId="0" xfId="1" applyFont="1" applyFill="1" applyBorder="1" applyAlignment="1"/>
    <xf numFmtId="0" fontId="22" fillId="0" borderId="0" xfId="1" applyFont="1" applyFill="1" applyBorder="1" applyAlignment="1"/>
    <xf numFmtId="0" fontId="5" fillId="0" borderId="0" xfId="1" applyFont="1" applyFill="1" applyBorder="1" applyAlignment="1">
      <alignment vertical="center"/>
    </xf>
    <xf numFmtId="49" fontId="19" fillId="0" borderId="0" xfId="1" applyNumberFormat="1" applyFont="1" applyFill="1" applyBorder="1" applyAlignment="1">
      <alignment vertical="center"/>
    </xf>
    <xf numFmtId="49" fontId="24" fillId="0" borderId="0" xfId="1" applyNumberFormat="1" applyFont="1" applyFill="1" applyBorder="1"/>
    <xf numFmtId="49" fontId="23" fillId="0" borderId="0" xfId="0" applyNumberFormat="1" applyFont="1" applyFill="1" applyBorder="1" applyAlignment="1">
      <alignment horizontal="center" vertical="center"/>
    </xf>
    <xf numFmtId="49" fontId="24" fillId="0" borderId="0" xfId="1" applyNumberFormat="1" applyFont="1" applyFill="1" applyBorder="1" applyAlignment="1">
      <alignment vertical="center"/>
    </xf>
    <xf numFmtId="49" fontId="24" fillId="0" borderId="0" xfId="1" applyNumberFormat="1" applyFont="1" applyFill="1" applyBorder="1" applyAlignment="1">
      <alignment horizontal="center" vertical="center"/>
    </xf>
    <xf numFmtId="0" fontId="24" fillId="0" borderId="0" xfId="1" applyFont="1" applyFill="1"/>
    <xf numFmtId="49" fontId="24" fillId="0" borderId="0" xfId="0" applyNumberFormat="1" applyFont="1" applyFill="1" applyBorder="1" applyAlignment="1">
      <alignment horizontal="center" vertical="center"/>
    </xf>
    <xf numFmtId="49" fontId="24" fillId="0" borderId="0" xfId="1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>
      <alignment horizontal="right"/>
    </xf>
    <xf numFmtId="0" fontId="15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3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6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5" fillId="11" borderId="20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horizontal="center" vertical="center"/>
    </xf>
    <xf numFmtId="0" fontId="18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8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9" fillId="0" borderId="0" xfId="1" applyFont="1" applyFill="1" applyAlignment="1">
      <alignment horizontal="left" wrapText="1"/>
    </xf>
    <xf numFmtId="49" fontId="20" fillId="0" borderId="26" xfId="1" applyNumberFormat="1" applyFont="1" applyFill="1" applyBorder="1" applyAlignment="1">
      <alignment horizontal="center" vertical="center"/>
    </xf>
    <xf numFmtId="49" fontId="20" fillId="0" borderId="27" xfId="1" applyNumberFormat="1" applyFont="1" applyFill="1" applyBorder="1" applyAlignment="1">
      <alignment horizontal="center" vertical="center"/>
    </xf>
    <xf numFmtId="49" fontId="20" fillId="0" borderId="28" xfId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center"/>
    </xf>
    <xf numFmtId="49" fontId="5" fillId="0" borderId="0" xfId="1" applyNumberFormat="1" applyFont="1" applyFill="1" applyBorder="1" applyAlignment="1">
      <alignment horizont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165" fontId="5" fillId="0" borderId="24" xfId="1" applyNumberFormat="1" applyFont="1" applyFill="1" applyBorder="1" applyAlignment="1">
      <alignment horizontal="center"/>
    </xf>
    <xf numFmtId="0" fontId="25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10" borderId="0" xfId="0" applyFont="1" applyFill="1" applyBorder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4" fillId="12" borderId="20" xfId="0" applyFont="1" applyFill="1" applyBorder="1" applyAlignment="1" applyProtection="1">
      <alignment horizontal="center"/>
      <protection locked="0"/>
    </xf>
    <xf numFmtId="0" fontId="14" fillId="12" borderId="17" xfId="0" applyFont="1" applyFill="1" applyBorder="1" applyAlignment="1" applyProtection="1">
      <alignment horizontal="center"/>
      <protection locked="0"/>
    </xf>
    <xf numFmtId="0" fontId="14" fillId="12" borderId="18" xfId="0" applyFont="1" applyFill="1" applyBorder="1" applyAlignment="1" applyProtection="1">
      <alignment horizontal="center"/>
      <protection locked="0"/>
    </xf>
    <xf numFmtId="0" fontId="14" fillId="12" borderId="20" xfId="0" applyFont="1" applyFill="1" applyBorder="1" applyAlignment="1" applyProtection="1">
      <alignment horizontal="center" wrapText="1"/>
      <protection locked="0"/>
    </xf>
    <xf numFmtId="0" fontId="14" fillId="12" borderId="17" xfId="0" applyFont="1" applyFill="1" applyBorder="1" applyAlignment="1" applyProtection="1">
      <alignment horizontal="center" wrapText="1"/>
      <protection locked="0"/>
    </xf>
    <xf numFmtId="0" fontId="14" fillId="12" borderId="18" xfId="0" applyFont="1" applyFill="1" applyBorder="1" applyAlignment="1" applyProtection="1">
      <alignment horizontal="center" wrapText="1"/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27" fillId="12" borderId="20" xfId="0" applyFont="1" applyFill="1" applyBorder="1" applyAlignment="1" applyProtection="1">
      <alignment horizontal="center"/>
      <protection locked="0"/>
    </xf>
    <xf numFmtId="0" fontId="27" fillId="12" borderId="17" xfId="0" applyFont="1" applyFill="1" applyBorder="1" applyAlignment="1" applyProtection="1">
      <alignment horizontal="center"/>
      <protection locked="0"/>
    </xf>
    <xf numFmtId="0" fontId="27" fillId="12" borderId="18" xfId="0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5" fillId="0" borderId="0" xfId="0" applyFont="1" applyBorder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5" fillId="0" borderId="0" xfId="0" applyFont="1" applyAlignment="1">
      <alignment horizont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AQ43"/>
  <sheetViews>
    <sheetView topLeftCell="N1" zoomScale="85" workbookViewId="0">
      <selection activeCell="Y50" sqref="Y50"/>
    </sheetView>
  </sheetViews>
  <sheetFormatPr defaultRowHeight="15" x14ac:dyDescent="0.2"/>
  <cols>
    <col min="1" max="1" width="5.42578125" style="120" hidden="1" customWidth="1"/>
    <col min="2" max="2" width="8" style="120" hidden="1" customWidth="1"/>
    <col min="3" max="3" width="7.7109375" style="120" hidden="1" customWidth="1"/>
    <col min="4" max="4" width="6.28515625" style="120" hidden="1" customWidth="1"/>
    <col min="5" max="5" width="6" style="120" hidden="1" customWidth="1"/>
    <col min="6" max="6" width="6.5703125" style="120" hidden="1" customWidth="1"/>
    <col min="7" max="7" width="7" style="120" hidden="1" customWidth="1"/>
    <col min="8" max="8" width="6" style="120" hidden="1" customWidth="1"/>
    <col min="9" max="9" width="7.5703125" style="120" hidden="1" customWidth="1"/>
    <col min="10" max="11" width="8.28515625" style="120" hidden="1" customWidth="1"/>
    <col min="12" max="12" width="6.85546875" style="120" hidden="1" customWidth="1"/>
    <col min="13" max="13" width="17.7109375" style="120" hidden="1" customWidth="1"/>
    <col min="14" max="14" width="12" style="147" customWidth="1"/>
    <col min="15" max="15" width="11.5703125" style="147" bestFit="1" customWidth="1"/>
    <col min="16" max="16" width="3" style="120" customWidth="1"/>
    <col min="17" max="17" width="4.5703125" style="120" customWidth="1"/>
    <col min="18" max="18" width="2.28515625" style="120" customWidth="1"/>
    <col min="19" max="19" width="3.85546875" style="120" customWidth="1"/>
    <col min="20" max="20" width="4.28515625" style="120" customWidth="1"/>
    <col min="21" max="30" width="5.140625" style="120" customWidth="1"/>
    <col min="31" max="31" width="2.28515625" style="120" customWidth="1"/>
    <col min="32" max="32" width="9.140625" style="120" customWidth="1"/>
    <col min="33" max="33" width="13.42578125" style="120" customWidth="1"/>
    <col min="34" max="34" width="9.85546875" style="120" customWidth="1"/>
    <col min="35" max="16384" width="9.140625" style="120"/>
  </cols>
  <sheetData>
    <row r="1" spans="1:36" ht="18" customHeight="1" thickBot="1" x14ac:dyDescent="0.25">
      <c r="A1" s="142"/>
      <c r="B1" s="142"/>
      <c r="C1" s="142"/>
      <c r="D1" s="142"/>
      <c r="E1" s="129"/>
      <c r="F1" s="142"/>
      <c r="G1" s="142"/>
      <c r="H1" s="142"/>
      <c r="I1" s="142"/>
      <c r="J1" s="129"/>
      <c r="K1" s="142"/>
      <c r="L1" s="142"/>
      <c r="M1" s="142"/>
      <c r="N1" s="145"/>
      <c r="O1" s="143"/>
      <c r="P1" s="142"/>
      <c r="Q1" s="142"/>
      <c r="R1" s="142"/>
      <c r="S1" s="142"/>
      <c r="T1" s="126"/>
      <c r="U1" s="211" t="s">
        <v>108</v>
      </c>
      <c r="V1" s="212"/>
      <c r="W1" s="212"/>
      <c r="X1" s="212"/>
      <c r="Y1" s="212"/>
      <c r="Z1" s="212"/>
      <c r="AA1" s="212"/>
      <c r="AB1" s="212"/>
      <c r="AC1" s="212"/>
      <c r="AD1" s="213"/>
    </row>
    <row r="2" spans="1:36" ht="15.75" thickBot="1" x14ac:dyDescent="0.25">
      <c r="A2" s="130"/>
      <c r="B2" s="130"/>
      <c r="C2" s="130"/>
      <c r="D2" s="130"/>
      <c r="E2" s="129"/>
      <c r="F2" s="130"/>
      <c r="G2" s="130"/>
      <c r="H2" s="130"/>
      <c r="I2" s="130"/>
      <c r="J2" s="129"/>
      <c r="K2" s="130"/>
      <c r="L2" s="130"/>
      <c r="M2" s="130"/>
      <c r="N2" s="149" t="s">
        <v>84</v>
      </c>
      <c r="O2" s="151" t="s">
        <v>95</v>
      </c>
      <c r="P2" s="130"/>
      <c r="Q2" s="130"/>
      <c r="R2" s="130"/>
      <c r="S2" s="130"/>
      <c r="T2" s="126"/>
      <c r="U2" s="216" t="s">
        <v>86</v>
      </c>
      <c r="V2" s="216"/>
      <c r="W2" s="216"/>
      <c r="X2" s="216"/>
      <c r="Y2" s="216"/>
      <c r="Z2" s="216"/>
      <c r="AA2" s="217" t="str">
        <f>TEXT(AA3, "ГГГГ") &amp; " года"</f>
        <v>2014 года</v>
      </c>
      <c r="AB2" s="217"/>
      <c r="AC2" s="217"/>
      <c r="AD2" s="217"/>
      <c r="AG2" s="127"/>
    </row>
    <row r="3" spans="1:36" ht="15.75" thickBot="1" x14ac:dyDescent="0.25">
      <c r="A3" s="131"/>
      <c r="B3" s="131"/>
      <c r="C3" s="131"/>
      <c r="D3" s="131"/>
      <c r="E3" s="132"/>
      <c r="F3" s="131"/>
      <c r="G3" s="131"/>
      <c r="H3" s="131"/>
      <c r="I3" s="131"/>
      <c r="J3" s="132"/>
      <c r="K3" s="131"/>
      <c r="L3" s="131"/>
      <c r="M3" s="131"/>
      <c r="N3" s="150" t="s">
        <v>85</v>
      </c>
      <c r="O3" s="151" t="s">
        <v>96</v>
      </c>
      <c r="P3" s="130"/>
      <c r="Q3" s="130"/>
      <c r="R3" s="130"/>
      <c r="S3" s="130"/>
      <c r="T3" s="126"/>
      <c r="U3" s="218" t="s">
        <v>13</v>
      </c>
      <c r="V3" s="219"/>
      <c r="W3" s="219"/>
      <c r="X3" s="219"/>
      <c r="Y3" s="219"/>
      <c r="Z3" s="220"/>
      <c r="AA3" s="221">
        <v>41730</v>
      </c>
      <c r="AB3" s="221"/>
      <c r="AC3" s="221"/>
      <c r="AD3" s="221"/>
    </row>
    <row r="4" spans="1:36" x14ac:dyDescent="0.2">
      <c r="A4" s="131"/>
      <c r="B4" s="131"/>
      <c r="C4" s="131"/>
      <c r="D4" s="131"/>
      <c r="E4" s="132"/>
      <c r="F4" s="131"/>
      <c r="G4" s="131"/>
      <c r="H4" s="131"/>
      <c r="I4" s="131"/>
      <c r="J4" s="132"/>
      <c r="K4" s="131"/>
      <c r="L4" s="131"/>
      <c r="M4" s="131"/>
      <c r="N4" s="150" t="s">
        <v>37</v>
      </c>
      <c r="O4" s="151" t="s">
        <v>97</v>
      </c>
      <c r="P4" s="130"/>
      <c r="Q4" s="130"/>
      <c r="R4" s="130"/>
      <c r="S4" s="130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</row>
    <row r="5" spans="1:36" x14ac:dyDescent="0.2">
      <c r="A5" s="131"/>
      <c r="B5" s="131"/>
      <c r="C5" s="131"/>
      <c r="D5" s="131"/>
      <c r="E5" s="132"/>
      <c r="F5" s="131"/>
      <c r="G5" s="131"/>
      <c r="H5" s="131"/>
      <c r="I5" s="131"/>
      <c r="J5" s="132"/>
      <c r="K5" s="131"/>
      <c r="L5" s="131"/>
      <c r="M5" s="131"/>
      <c r="N5" s="150" t="s">
        <v>86</v>
      </c>
      <c r="O5" s="151" t="s">
        <v>98</v>
      </c>
      <c r="P5" s="130"/>
      <c r="Q5" s="130"/>
      <c r="R5" s="130"/>
      <c r="S5" s="130"/>
      <c r="T5" s="129"/>
      <c r="U5" s="214" t="str">
        <f ca="1">OFFSET(O1,MONTH(AA3),0)</f>
        <v>апреля</v>
      </c>
      <c r="V5" s="214"/>
      <c r="W5" s="214"/>
      <c r="X5" s="214"/>
      <c r="Y5" s="214"/>
      <c r="Z5" s="214"/>
      <c r="AA5" s="215"/>
      <c r="AB5" s="215"/>
      <c r="AC5" s="215"/>
      <c r="AD5" s="215"/>
      <c r="AG5" s="120" t="s">
        <v>10</v>
      </c>
      <c r="AH5" s="120" t="s">
        <v>40</v>
      </c>
      <c r="AI5" s="120">
        <v>13</v>
      </c>
      <c r="AJ5" s="120">
        <v>1</v>
      </c>
    </row>
    <row r="6" spans="1:36" x14ac:dyDescent="0.2">
      <c r="A6" s="131"/>
      <c r="B6" s="131"/>
      <c r="C6" s="131"/>
      <c r="D6" s="131"/>
      <c r="E6" s="132"/>
      <c r="F6" s="131"/>
      <c r="G6" s="131"/>
      <c r="H6" s="131"/>
      <c r="I6" s="131"/>
      <c r="J6" s="132"/>
      <c r="K6" s="131"/>
      <c r="L6" s="131"/>
      <c r="M6" s="131"/>
      <c r="N6" s="150" t="s">
        <v>87</v>
      </c>
      <c r="O6" s="151" t="s">
        <v>99</v>
      </c>
      <c r="P6" s="130"/>
      <c r="Q6" s="130"/>
      <c r="R6" s="130"/>
      <c r="S6" s="130"/>
      <c r="T6" s="129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G6" s="120" t="s">
        <v>9</v>
      </c>
      <c r="AH6" s="120" t="s">
        <v>41</v>
      </c>
      <c r="AI6" s="120">
        <v>12</v>
      </c>
      <c r="AJ6" s="120">
        <v>1</v>
      </c>
    </row>
    <row r="7" spans="1:36" x14ac:dyDescent="0.2">
      <c r="A7" s="131"/>
      <c r="B7" s="131"/>
      <c r="C7" s="131"/>
      <c r="D7" s="131"/>
      <c r="E7" s="132"/>
      <c r="F7" s="131"/>
      <c r="G7" s="131"/>
      <c r="H7" s="131"/>
      <c r="I7" s="131"/>
      <c r="J7" s="132"/>
      <c r="K7" s="131"/>
      <c r="L7" s="131"/>
      <c r="M7" s="131"/>
      <c r="N7" s="150" t="s">
        <v>88</v>
      </c>
      <c r="O7" s="151" t="s">
        <v>100</v>
      </c>
      <c r="P7" s="130"/>
      <c r="Q7" s="130"/>
      <c r="R7" s="130"/>
      <c r="S7" s="130"/>
      <c r="T7" s="129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G7" s="120" t="s">
        <v>0</v>
      </c>
      <c r="AH7" s="120" t="s">
        <v>42</v>
      </c>
      <c r="AI7" s="120">
        <v>11</v>
      </c>
      <c r="AJ7" s="120">
        <v>1</v>
      </c>
    </row>
    <row r="8" spans="1:36" x14ac:dyDescent="0.2">
      <c r="A8" s="131"/>
      <c r="B8" s="131"/>
      <c r="C8" s="131"/>
      <c r="D8" s="131"/>
      <c r="E8" s="132"/>
      <c r="F8" s="131"/>
      <c r="G8" s="131"/>
      <c r="H8" s="131"/>
      <c r="I8" s="131"/>
      <c r="J8" s="132"/>
      <c r="K8" s="131"/>
      <c r="L8" s="131"/>
      <c r="M8" s="131"/>
      <c r="N8" s="150" t="s">
        <v>89</v>
      </c>
      <c r="O8" s="151" t="s">
        <v>101</v>
      </c>
      <c r="P8" s="130"/>
      <c r="Q8" s="130"/>
      <c r="R8" s="130"/>
      <c r="S8" s="130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G8" s="120" t="s">
        <v>15</v>
      </c>
      <c r="AH8" s="120" t="s">
        <v>43</v>
      </c>
      <c r="AI8" s="120">
        <v>10</v>
      </c>
      <c r="AJ8" s="120">
        <v>1</v>
      </c>
    </row>
    <row r="9" spans="1:36" x14ac:dyDescent="0.2">
      <c r="A9" s="131"/>
      <c r="B9" s="131"/>
      <c r="C9" s="131"/>
      <c r="D9" s="131"/>
      <c r="E9" s="132"/>
      <c r="F9" s="131"/>
      <c r="G9" s="131"/>
      <c r="H9" s="131"/>
      <c r="I9" s="131"/>
      <c r="J9" s="132"/>
      <c r="K9" s="131"/>
      <c r="L9" s="131"/>
      <c r="M9" s="131"/>
      <c r="N9" s="150" t="s">
        <v>90</v>
      </c>
      <c r="O9" s="151" t="s">
        <v>102</v>
      </c>
      <c r="P9" s="130"/>
      <c r="Q9" s="130"/>
      <c r="R9" s="130"/>
      <c r="S9" s="130"/>
      <c r="T9" s="129"/>
      <c r="U9" s="134"/>
      <c r="V9" s="137"/>
      <c r="W9" s="137"/>
      <c r="X9" s="137"/>
      <c r="Y9" s="137"/>
      <c r="Z9" s="137"/>
      <c r="AA9" s="137"/>
      <c r="AB9" s="137"/>
      <c r="AC9" s="137"/>
      <c r="AD9" s="137"/>
      <c r="AG9" s="120" t="s">
        <v>7</v>
      </c>
      <c r="AH9" s="120" t="s">
        <v>44</v>
      </c>
      <c r="AI9" s="120">
        <v>9</v>
      </c>
      <c r="AJ9" s="120">
        <v>1</v>
      </c>
    </row>
    <row r="10" spans="1:36" x14ac:dyDescent="0.2">
      <c r="A10" s="131"/>
      <c r="B10" s="131"/>
      <c r="C10" s="131"/>
      <c r="D10" s="131"/>
      <c r="E10" s="132"/>
      <c r="F10" s="131"/>
      <c r="G10" s="131"/>
      <c r="H10" s="131"/>
      <c r="I10" s="131"/>
      <c r="J10" s="132"/>
      <c r="K10" s="131"/>
      <c r="L10" s="131"/>
      <c r="M10" s="131"/>
      <c r="N10" s="150" t="s">
        <v>91</v>
      </c>
      <c r="O10" s="151" t="s">
        <v>103</v>
      </c>
      <c r="P10" s="130"/>
      <c r="Q10" s="130"/>
      <c r="R10" s="130"/>
      <c r="S10" s="130"/>
      <c r="T10" s="129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G10" s="120" t="s">
        <v>8</v>
      </c>
      <c r="AH10" s="120" t="s">
        <v>45</v>
      </c>
      <c r="AI10" s="120">
        <v>8</v>
      </c>
      <c r="AJ10" s="120">
        <v>1</v>
      </c>
    </row>
    <row r="11" spans="1:36" x14ac:dyDescent="0.2">
      <c r="A11" s="131"/>
      <c r="B11" s="131"/>
      <c r="C11" s="131"/>
      <c r="D11" s="131"/>
      <c r="E11" s="132"/>
      <c r="F11" s="131"/>
      <c r="G11" s="131"/>
      <c r="H11" s="131"/>
      <c r="I11" s="131"/>
      <c r="J11" s="132"/>
      <c r="K11" s="131"/>
      <c r="L11" s="131"/>
      <c r="M11" s="131"/>
      <c r="N11" s="150" t="s">
        <v>92</v>
      </c>
      <c r="O11" s="151" t="s">
        <v>104</v>
      </c>
      <c r="P11" s="130"/>
      <c r="Q11" s="130"/>
      <c r="R11" s="130"/>
      <c r="S11" s="130"/>
      <c r="T11" s="129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G11" s="120" t="s">
        <v>3</v>
      </c>
      <c r="AH11" s="120" t="s">
        <v>46</v>
      </c>
      <c r="AI11" s="120">
        <v>7</v>
      </c>
      <c r="AJ11" s="120">
        <v>2</v>
      </c>
    </row>
    <row r="12" spans="1:36" x14ac:dyDescent="0.2">
      <c r="A12" s="131"/>
      <c r="B12" s="131"/>
      <c r="C12" s="131"/>
      <c r="D12" s="131"/>
      <c r="E12" s="132"/>
      <c r="F12" s="131"/>
      <c r="G12" s="131"/>
      <c r="H12" s="131"/>
      <c r="I12" s="131"/>
      <c r="J12" s="132"/>
      <c r="K12" s="131"/>
      <c r="L12" s="131"/>
      <c r="M12" s="131"/>
      <c r="N12" s="150" t="s">
        <v>93</v>
      </c>
      <c r="O12" s="151" t="s">
        <v>105</v>
      </c>
      <c r="P12" s="130"/>
      <c r="Q12" s="130"/>
      <c r="R12" s="130"/>
      <c r="S12" s="130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G12" s="120" t="s">
        <v>2</v>
      </c>
      <c r="AH12" s="120" t="s">
        <v>47</v>
      </c>
      <c r="AI12" s="120">
        <v>6</v>
      </c>
      <c r="AJ12" s="120">
        <v>2</v>
      </c>
    </row>
    <row r="13" spans="1:36" x14ac:dyDescent="0.2">
      <c r="A13" s="131"/>
      <c r="B13" s="131"/>
      <c r="C13" s="131"/>
      <c r="D13" s="131"/>
      <c r="E13" s="132"/>
      <c r="F13" s="131"/>
      <c r="G13" s="131"/>
      <c r="H13" s="131"/>
      <c r="I13" s="131"/>
      <c r="J13" s="132"/>
      <c r="K13" s="131"/>
      <c r="L13" s="131"/>
      <c r="M13" s="131"/>
      <c r="N13" s="150" t="s">
        <v>94</v>
      </c>
      <c r="O13" s="151" t="s">
        <v>106</v>
      </c>
      <c r="P13" s="130"/>
      <c r="Q13" s="130"/>
      <c r="R13" s="130"/>
      <c r="S13" s="130"/>
      <c r="T13" s="129"/>
      <c r="U13" s="134"/>
      <c r="V13" s="137"/>
      <c r="W13" s="137"/>
      <c r="X13" s="137"/>
      <c r="Y13" s="137"/>
      <c r="Z13" s="137"/>
      <c r="AA13" s="137"/>
      <c r="AB13" s="137"/>
      <c r="AC13" s="137"/>
      <c r="AD13" s="137"/>
      <c r="AG13" s="120" t="s">
        <v>38</v>
      </c>
      <c r="AH13" s="120" t="s">
        <v>48</v>
      </c>
      <c r="AI13" s="120">
        <v>5</v>
      </c>
      <c r="AJ13" s="120">
        <v>2</v>
      </c>
    </row>
    <row r="14" spans="1:36" x14ac:dyDescent="0.2">
      <c r="A14" s="131"/>
      <c r="B14" s="131"/>
      <c r="C14" s="131"/>
      <c r="D14" s="131"/>
      <c r="E14" s="132"/>
      <c r="F14" s="131"/>
      <c r="G14" s="131"/>
      <c r="H14" s="131"/>
      <c r="I14" s="131"/>
      <c r="J14" s="132"/>
      <c r="K14" s="131"/>
      <c r="L14" s="131"/>
      <c r="M14" s="131"/>
      <c r="N14" s="148"/>
      <c r="O14" s="143"/>
      <c r="P14" s="130"/>
      <c r="Q14" s="130"/>
      <c r="R14" s="130"/>
      <c r="S14" s="130"/>
      <c r="T14" s="129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G14" s="120" t="s">
        <v>39</v>
      </c>
      <c r="AH14" s="120" t="s">
        <v>49</v>
      </c>
      <c r="AI14" s="120">
        <v>4</v>
      </c>
      <c r="AJ14" s="120">
        <v>2</v>
      </c>
    </row>
    <row r="15" spans="1:36" x14ac:dyDescent="0.2">
      <c r="A15" s="131"/>
      <c r="B15" s="131"/>
      <c r="C15" s="131"/>
      <c r="D15" s="131"/>
      <c r="E15" s="132"/>
      <c r="F15" s="131"/>
      <c r="G15" s="131"/>
      <c r="H15" s="131"/>
      <c r="I15" s="131"/>
      <c r="J15" s="132"/>
      <c r="K15" s="131"/>
      <c r="L15" s="131"/>
      <c r="M15" s="131"/>
      <c r="N15" s="148"/>
      <c r="O15" s="143"/>
      <c r="P15" s="130"/>
      <c r="Q15" s="130"/>
      <c r="R15" s="130"/>
      <c r="S15" s="130"/>
      <c r="T15" s="129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G15" s="120" t="s">
        <v>11</v>
      </c>
      <c r="AH15" s="120" t="s">
        <v>50</v>
      </c>
      <c r="AI15" s="120">
        <v>3</v>
      </c>
      <c r="AJ15" s="120">
        <v>2</v>
      </c>
    </row>
    <row r="16" spans="1:36" ht="15.75" x14ac:dyDescent="0.2">
      <c r="A16" s="131"/>
      <c r="B16" s="131"/>
      <c r="C16" s="131"/>
      <c r="D16" s="131"/>
      <c r="E16" s="132"/>
      <c r="F16" s="131"/>
      <c r="G16" s="131"/>
      <c r="H16" s="131"/>
      <c r="I16" s="131"/>
      <c r="J16" s="132"/>
      <c r="K16" s="131"/>
      <c r="L16" s="131"/>
      <c r="M16" s="131"/>
      <c r="N16" s="144"/>
      <c r="O16" s="143"/>
      <c r="P16" s="130"/>
      <c r="Q16" s="130"/>
      <c r="R16" s="130"/>
      <c r="S16" s="130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G16" s="120" t="s">
        <v>12</v>
      </c>
      <c r="AH16" s="120" t="s">
        <v>51</v>
      </c>
      <c r="AI16" s="120">
        <v>2</v>
      </c>
      <c r="AJ16" s="120">
        <v>2</v>
      </c>
    </row>
    <row r="17" spans="1:36" ht="15.75" x14ac:dyDescent="0.2">
      <c r="A17" s="131"/>
      <c r="B17" s="131"/>
      <c r="C17" s="131"/>
      <c r="D17" s="131"/>
      <c r="E17" s="132"/>
      <c r="F17" s="131"/>
      <c r="G17" s="131"/>
      <c r="H17" s="131"/>
      <c r="I17" s="131"/>
      <c r="J17" s="132"/>
      <c r="K17" s="131"/>
      <c r="L17" s="131"/>
      <c r="M17" s="131"/>
      <c r="N17" s="144"/>
      <c r="O17" s="143"/>
      <c r="P17" s="130"/>
      <c r="Q17" s="130"/>
      <c r="R17" s="130"/>
      <c r="S17" s="130"/>
      <c r="T17" s="129"/>
      <c r="U17" s="134"/>
      <c r="V17" s="137"/>
      <c r="W17" s="137"/>
      <c r="X17" s="137"/>
      <c r="Y17" s="137"/>
      <c r="Z17" s="137"/>
      <c r="AA17" s="137"/>
      <c r="AB17" s="137"/>
      <c r="AC17" s="137"/>
      <c r="AD17" s="137"/>
      <c r="AG17" s="120" t="s">
        <v>14</v>
      </c>
      <c r="AH17" s="120" t="s">
        <v>52</v>
      </c>
      <c r="AI17" s="120">
        <v>1</v>
      </c>
      <c r="AJ17" s="120">
        <v>3</v>
      </c>
    </row>
    <row r="18" spans="1:36" ht="15.75" x14ac:dyDescent="0.2">
      <c r="A18" s="131"/>
      <c r="B18" s="131"/>
      <c r="C18" s="131"/>
      <c r="D18" s="131"/>
      <c r="E18" s="132"/>
      <c r="F18" s="131"/>
      <c r="G18" s="131"/>
      <c r="H18" s="131"/>
      <c r="I18" s="131"/>
      <c r="J18" s="132"/>
      <c r="K18" s="131"/>
      <c r="L18" s="131"/>
      <c r="M18" s="131"/>
      <c r="N18" s="144"/>
      <c r="O18" s="143"/>
      <c r="P18" s="130"/>
      <c r="Q18" s="130"/>
      <c r="R18" s="130"/>
      <c r="S18" s="130"/>
      <c r="T18" s="129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</row>
    <row r="19" spans="1:36" ht="15.75" x14ac:dyDescent="0.2">
      <c r="A19" s="131"/>
      <c r="B19" s="131"/>
      <c r="C19" s="131"/>
      <c r="D19" s="131"/>
      <c r="E19" s="132"/>
      <c r="F19" s="131"/>
      <c r="G19" s="131"/>
      <c r="H19" s="131"/>
      <c r="I19" s="131"/>
      <c r="J19" s="132"/>
      <c r="K19" s="131"/>
      <c r="L19" s="131"/>
      <c r="M19" s="131"/>
      <c r="N19" s="144"/>
      <c r="O19" s="143"/>
      <c r="P19" s="130"/>
      <c r="Q19" s="130"/>
      <c r="R19" s="130"/>
      <c r="S19" s="130"/>
      <c r="T19" s="129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</row>
    <row r="20" spans="1:36" ht="15.75" x14ac:dyDescent="0.2">
      <c r="A20" s="131"/>
      <c r="B20" s="131"/>
      <c r="C20" s="131"/>
      <c r="D20" s="131"/>
      <c r="E20" s="132"/>
      <c r="F20" s="131"/>
      <c r="G20" s="131"/>
      <c r="H20" s="131"/>
      <c r="I20" s="131"/>
      <c r="J20" s="132"/>
      <c r="K20" s="131"/>
      <c r="L20" s="131"/>
      <c r="M20" s="131"/>
      <c r="N20" s="144"/>
      <c r="O20" s="143"/>
      <c r="P20" s="130"/>
      <c r="Q20" s="130"/>
      <c r="R20" s="130"/>
      <c r="S20" s="130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G20" s="120">
        <v>1</v>
      </c>
      <c r="AH20" s="120" t="s">
        <v>54</v>
      </c>
    </row>
    <row r="21" spans="1:36" x14ac:dyDescent="0.2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43"/>
      <c r="O21" s="143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G21" s="120">
        <v>2</v>
      </c>
      <c r="AH21" s="120" t="s">
        <v>53</v>
      </c>
    </row>
    <row r="22" spans="1:36" x14ac:dyDescent="0.2">
      <c r="A22" s="138"/>
      <c r="B22" s="138"/>
      <c r="C22" s="138"/>
      <c r="D22" s="138"/>
      <c r="E22" s="133"/>
      <c r="F22" s="138"/>
      <c r="G22" s="138"/>
      <c r="H22" s="138"/>
      <c r="I22" s="138"/>
      <c r="J22" s="133"/>
      <c r="K22" s="138"/>
      <c r="L22" s="138"/>
      <c r="M22" s="138"/>
      <c r="N22" s="145"/>
      <c r="O22" s="146"/>
      <c r="P22" s="138"/>
      <c r="Q22" s="138"/>
      <c r="R22" s="138"/>
      <c r="S22" s="138"/>
      <c r="T22" s="129"/>
      <c r="U22" s="134"/>
      <c r="V22" s="137"/>
      <c r="W22" s="137"/>
      <c r="X22" s="137"/>
      <c r="Y22" s="137"/>
      <c r="Z22" s="137"/>
      <c r="AA22" s="137"/>
      <c r="AB22" s="137"/>
      <c r="AC22" s="137"/>
      <c r="AD22" s="137"/>
      <c r="AG22" s="120">
        <v>3</v>
      </c>
      <c r="AH22" s="120" t="s">
        <v>55</v>
      </c>
    </row>
    <row r="23" spans="1:36" x14ac:dyDescent="0.2">
      <c r="A23" s="134"/>
      <c r="B23" s="138"/>
      <c r="C23" s="138"/>
      <c r="D23" s="138"/>
      <c r="E23" s="133"/>
      <c r="F23" s="134"/>
      <c r="G23" s="138"/>
      <c r="H23" s="138"/>
      <c r="I23" s="138"/>
      <c r="J23" s="133"/>
      <c r="K23" s="134"/>
      <c r="L23" s="138"/>
      <c r="M23" s="138"/>
      <c r="N23" s="145"/>
      <c r="O23" s="146"/>
      <c r="P23" s="130"/>
      <c r="Q23" s="138"/>
      <c r="R23" s="138"/>
      <c r="S23" s="138"/>
      <c r="T23" s="129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</row>
    <row r="24" spans="1:36" x14ac:dyDescent="0.2">
      <c r="A24" s="138"/>
      <c r="B24" s="138"/>
      <c r="C24" s="138"/>
      <c r="D24" s="138"/>
      <c r="E24" s="133"/>
      <c r="F24" s="138"/>
      <c r="G24" s="138"/>
      <c r="H24" s="138"/>
      <c r="I24" s="138"/>
      <c r="J24" s="133"/>
      <c r="K24" s="138"/>
      <c r="L24" s="138"/>
      <c r="M24" s="138"/>
      <c r="N24" s="145"/>
      <c r="O24" s="146"/>
      <c r="P24" s="138"/>
      <c r="Q24" s="138"/>
      <c r="R24" s="138"/>
      <c r="S24" s="138"/>
      <c r="T24" s="129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</row>
    <row r="25" spans="1:36" x14ac:dyDescent="0.2">
      <c r="A25" s="138"/>
      <c r="B25" s="138"/>
      <c r="C25" s="138"/>
      <c r="D25" s="138"/>
      <c r="E25" s="133"/>
      <c r="F25" s="138"/>
      <c r="G25" s="138"/>
      <c r="H25" s="138"/>
      <c r="I25" s="138"/>
      <c r="J25" s="133"/>
      <c r="K25" s="138"/>
      <c r="L25" s="138"/>
      <c r="M25" s="138"/>
      <c r="N25" s="145"/>
      <c r="O25" s="146"/>
      <c r="P25" s="138"/>
      <c r="Q25" s="138"/>
      <c r="R25" s="138"/>
      <c r="S25" s="138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</row>
    <row r="26" spans="1:36" x14ac:dyDescent="0.2"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</row>
    <row r="27" spans="1:36" x14ac:dyDescent="0.2">
      <c r="P27" s="128"/>
      <c r="Q27" s="128"/>
      <c r="R27" s="128"/>
      <c r="S27" s="128"/>
      <c r="T27" s="128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28"/>
    </row>
    <row r="28" spans="1:36" x14ac:dyDescent="0.2">
      <c r="P28" s="128"/>
      <c r="Q28" s="128"/>
      <c r="R28" s="128"/>
      <c r="S28" s="128"/>
      <c r="T28" s="128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1:36" ht="15" customHeight="1" x14ac:dyDescent="0.2">
      <c r="P29" s="135"/>
      <c r="Q29" s="141"/>
      <c r="R29" s="141"/>
      <c r="S29" s="141"/>
      <c r="T29" s="141"/>
      <c r="U29" s="141"/>
      <c r="V29" s="141"/>
      <c r="W29" s="136"/>
      <c r="X29" s="128"/>
      <c r="Y29" s="128"/>
      <c r="Z29" s="128"/>
      <c r="AA29" s="128"/>
      <c r="AB29" s="128"/>
      <c r="AC29" s="128"/>
      <c r="AD29" s="128"/>
    </row>
    <row r="30" spans="1:36" ht="15" customHeight="1" x14ac:dyDescent="0.2">
      <c r="P30" s="135"/>
      <c r="Q30" s="141"/>
      <c r="R30" s="141"/>
      <c r="S30" s="141"/>
      <c r="T30" s="141"/>
      <c r="U30" s="141"/>
      <c r="V30" s="141"/>
      <c r="W30" s="136"/>
      <c r="X30" s="128"/>
      <c r="Y30" s="128"/>
      <c r="Z30" s="128"/>
      <c r="AA30" s="128"/>
      <c r="AB30" s="128"/>
      <c r="AC30" s="128"/>
      <c r="AD30" s="128"/>
    </row>
    <row r="31" spans="1:36" ht="15" customHeight="1" x14ac:dyDescent="0.2">
      <c r="P31" s="135"/>
      <c r="Q31" s="141"/>
      <c r="R31" s="141"/>
      <c r="S31" s="141"/>
      <c r="T31" s="141"/>
      <c r="U31" s="141"/>
      <c r="V31" s="141"/>
      <c r="W31" s="136"/>
      <c r="X31" s="128"/>
      <c r="Y31" s="128"/>
      <c r="Z31" s="128"/>
      <c r="AA31" s="128"/>
      <c r="AB31" s="128"/>
      <c r="AC31" s="128"/>
      <c r="AD31" s="128"/>
    </row>
    <row r="32" spans="1:36" x14ac:dyDescent="0.2"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</row>
    <row r="33" spans="16:43" x14ac:dyDescent="0.2"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</row>
    <row r="40" spans="16:43" x14ac:dyDescent="0.2">
      <c r="U40" s="120" t="s">
        <v>109</v>
      </c>
    </row>
    <row r="41" spans="16:43" ht="33" customHeight="1" x14ac:dyDescent="0.2">
      <c r="U41" s="210" t="s">
        <v>114</v>
      </c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</row>
    <row r="42" spans="16:43" x14ac:dyDescent="0.2">
      <c r="U42" s="120" t="s">
        <v>9</v>
      </c>
    </row>
    <row r="43" spans="16:43" x14ac:dyDescent="0.2">
      <c r="U43" s="120" t="s">
        <v>115</v>
      </c>
    </row>
  </sheetData>
  <customSheetViews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8">
    <mergeCell ref="U41:AQ41"/>
    <mergeCell ref="U1:AD1"/>
    <mergeCell ref="U5:Z5"/>
    <mergeCell ref="AA5:AD5"/>
    <mergeCell ref="U2:Z2"/>
    <mergeCell ref="AA2:AD2"/>
    <mergeCell ref="U3:Z3"/>
    <mergeCell ref="AA3:AD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2"/>
  <sheetViews>
    <sheetView view="pageBreakPreview" zoomScale="80" zoomScaleSheetLayoutView="80" workbookViewId="0">
      <pane ySplit="1" topLeftCell="A2" activePane="bottomLeft" state="frozen"/>
      <selection activeCell="K110" sqref="K110"/>
      <selection pane="bottomLeft" activeCell="E5" sqref="E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  <c r="Z1" s="124"/>
    </row>
    <row r="2" spans="2:26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4"/>
      <c r="Y2" s="224"/>
      <c r="Z2" s="124"/>
    </row>
    <row r="3" spans="2:26" s="110" customFormat="1" ht="30" customHeight="1" x14ac:dyDescent="0.4">
      <c r="B3" s="224" t="s">
        <v>112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4"/>
      <c r="Y3" s="224"/>
      <c r="Z3" s="124"/>
    </row>
    <row r="4" spans="2:26" s="110" customFormat="1" ht="15.75" customHeight="1" thickBot="1" x14ac:dyDescent="0.45"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24"/>
    </row>
    <row r="5" spans="2:26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6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6" ht="15.75" customHeight="1" x14ac:dyDescent="0.2"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2:26" ht="36" customHeight="1" x14ac:dyDescent="0.2">
      <c r="B8" s="226" t="str">
        <f>Подпись.Должность</f>
        <v>ЗАМЕСТИТЕЛЬ КОМАНДИРА ВОЙСКОВОЙ ЧАСТИ 74400 - 
НАЧАЛЬНИК УЧЕБНОГО ОТДЕЛЕНИЯ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</row>
    <row r="9" spans="2:26" ht="15.75" customHeight="1" x14ac:dyDescent="0.2">
      <c r="B9" s="227" t="str">
        <f>Подпись.Звание</f>
        <v>подполковник</v>
      </c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</row>
    <row r="10" spans="2:26" ht="15.75" customHeight="1" x14ac:dyDescent="0.2">
      <c r="B10" s="222" t="str">
        <f>Подпись.ИФамилия</f>
        <v>А.Федосеев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</row>
    <row r="342" spans="2:25" ht="15.75" customHeight="1" x14ac:dyDescent="0.2">
      <c r="B342" s="172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68"/>
      <c r="Y342" s="173"/>
    </row>
  </sheetData>
  <sheetProtection formatCells="0" selectLockedCells="1" autoFilter="0"/>
  <mergeCells count="6">
    <mergeCell ref="B10:Y10"/>
    <mergeCell ref="B7:Y7"/>
    <mergeCell ref="B2:Y2"/>
    <mergeCell ref="B3:Y3"/>
    <mergeCell ref="B8:Y8"/>
    <mergeCell ref="B9:Y9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Y971"/>
  <sheetViews>
    <sheetView view="pageBreakPreview" zoomScale="80" zoomScaleNormal="70" zoomScaleSheetLayoutView="80" workbookViewId="0">
      <pane ySplit="1" topLeftCell="A17" activePane="bottomLeft" state="frozen"/>
      <selection activeCell="K110" sqref="K110"/>
      <selection pane="bottomLeft" activeCell="B30" sqref="B30:Y3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1:25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</row>
    <row r="3" spans="1:25" s="110" customFormat="1" ht="30" customHeight="1" thickBot="1" x14ac:dyDescent="0.45">
      <c r="B3" s="224" t="s">
        <v>107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1:25" s="110" customFormat="1" ht="57.75" customHeight="1" thickBot="1" x14ac:dyDescent="0.45">
      <c r="B4" s="231" t="s">
        <v>110</v>
      </c>
      <c r="C4" s="232"/>
      <c r="D4" s="232"/>
      <c r="E4" s="229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3"/>
    </row>
    <row r="5" spans="1:25" ht="30" customHeight="1" thickBot="1" x14ac:dyDescent="0.25">
      <c r="A5" s="161"/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1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1:25" s="116" customFormat="1" ht="15.75" customHeight="1" x14ac:dyDescent="0.25">
      <c r="B7" s="154"/>
      <c r="C7" s="11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17"/>
    </row>
    <row r="8" spans="1:25" s="115" customFormat="1" ht="15.75" customHeight="1" thickBot="1" x14ac:dyDescent="0.25">
      <c r="B8" s="114"/>
      <c r="X8" s="116"/>
    </row>
    <row r="9" spans="1:25" s="110" customFormat="1" ht="90" customHeight="1" thickBot="1" x14ac:dyDescent="0.45">
      <c r="B9" s="231" t="s">
        <v>79</v>
      </c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3"/>
    </row>
    <row r="10" spans="1:25" ht="30" customHeight="1" thickBot="1" x14ac:dyDescent="0.25">
      <c r="B10" s="165" t="s">
        <v>1</v>
      </c>
      <c r="C10" s="175" t="s">
        <v>60</v>
      </c>
      <c r="D10" s="176" t="s">
        <v>64</v>
      </c>
      <c r="E10" s="177" t="s">
        <v>56</v>
      </c>
      <c r="F10" s="178" t="s">
        <v>19</v>
      </c>
      <c r="G10" s="178" t="s">
        <v>20</v>
      </c>
      <c r="H10" s="178" t="s">
        <v>5</v>
      </c>
      <c r="I10" s="178" t="s">
        <v>25</v>
      </c>
      <c r="J10" s="178" t="s">
        <v>57</v>
      </c>
      <c r="K10" s="176" t="s">
        <v>6</v>
      </c>
      <c r="L10" s="176" t="s">
        <v>4</v>
      </c>
      <c r="M10" s="176" t="s">
        <v>23</v>
      </c>
      <c r="N10" s="176" t="s">
        <v>58</v>
      </c>
      <c r="O10" s="176" t="s">
        <v>116</v>
      </c>
      <c r="P10" s="176" t="s">
        <v>117</v>
      </c>
      <c r="Q10" s="176" t="s">
        <v>118</v>
      </c>
      <c r="R10" s="176" t="s">
        <v>124</v>
      </c>
      <c r="S10" s="176" t="s">
        <v>119</v>
      </c>
      <c r="T10" s="176" t="s">
        <v>120</v>
      </c>
      <c r="U10" s="208" t="s">
        <v>123</v>
      </c>
      <c r="V10" s="208" t="s">
        <v>125</v>
      </c>
      <c r="W10" s="201" t="s">
        <v>121</v>
      </c>
      <c r="X10" s="187" t="s">
        <v>26</v>
      </c>
      <c r="Y10" s="186" t="s">
        <v>113</v>
      </c>
    </row>
    <row r="11" spans="1:25" ht="15.75" customHeight="1" x14ac:dyDescent="0.2">
      <c r="B11" s="203"/>
      <c r="C11" s="158"/>
      <c r="D11" s="200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202"/>
      <c r="Y11" s="204"/>
    </row>
    <row r="12" spans="1:25" s="115" customFormat="1" ht="15.75" customHeight="1" x14ac:dyDescent="0.25">
      <c r="B12" s="167"/>
      <c r="C12" s="159"/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7"/>
      <c r="Y12" s="159"/>
    </row>
    <row r="13" spans="1:25" s="115" customFormat="1" ht="15.75" customHeight="1" thickBot="1" x14ac:dyDescent="0.25">
      <c r="B13" s="114"/>
      <c r="X13" s="116"/>
    </row>
    <row r="14" spans="1:25" s="110" customFormat="1" ht="58.5" customHeight="1" thickBot="1" x14ac:dyDescent="0.45">
      <c r="B14" s="231" t="s">
        <v>111</v>
      </c>
      <c r="C14" s="232"/>
      <c r="D14" s="232"/>
      <c r="E14" s="229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3"/>
    </row>
    <row r="15" spans="1:25" ht="30" customHeight="1" thickBot="1" x14ac:dyDescent="0.25">
      <c r="B15" s="165" t="s">
        <v>1</v>
      </c>
      <c r="C15" s="175" t="s">
        <v>60</v>
      </c>
      <c r="D15" s="176" t="s">
        <v>64</v>
      </c>
      <c r="E15" s="177" t="s">
        <v>56</v>
      </c>
      <c r="F15" s="178" t="s">
        <v>19</v>
      </c>
      <c r="G15" s="178" t="s">
        <v>20</v>
      </c>
      <c r="H15" s="178" t="s">
        <v>5</v>
      </c>
      <c r="I15" s="178" t="s">
        <v>25</v>
      </c>
      <c r="J15" s="178" t="s">
        <v>57</v>
      </c>
      <c r="K15" s="176" t="s">
        <v>6</v>
      </c>
      <c r="L15" s="176" t="s">
        <v>4</v>
      </c>
      <c r="M15" s="176" t="s">
        <v>23</v>
      </c>
      <c r="N15" s="176" t="s">
        <v>58</v>
      </c>
      <c r="O15" s="176" t="s">
        <v>116</v>
      </c>
      <c r="P15" s="176" t="s">
        <v>117</v>
      </c>
      <c r="Q15" s="176" t="s">
        <v>118</v>
      </c>
      <c r="R15" s="176" t="s">
        <v>124</v>
      </c>
      <c r="S15" s="176" t="s">
        <v>119</v>
      </c>
      <c r="T15" s="176" t="s">
        <v>120</v>
      </c>
      <c r="U15" s="208" t="s">
        <v>123</v>
      </c>
      <c r="V15" s="208" t="s">
        <v>125</v>
      </c>
      <c r="W15" s="201" t="s">
        <v>121</v>
      </c>
      <c r="X15" s="187" t="s">
        <v>26</v>
      </c>
      <c r="Y15" s="186" t="s">
        <v>113</v>
      </c>
    </row>
    <row r="16" spans="1:25" ht="15.75" customHeight="1" x14ac:dyDescent="0.2">
      <c r="B16" s="203"/>
      <c r="C16" s="158"/>
      <c r="D16" s="200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202"/>
      <c r="Y16" s="204"/>
    </row>
    <row r="17" spans="2:25" s="116" customFormat="1" ht="15.75" customHeight="1" x14ac:dyDescent="0.25">
      <c r="B17" s="154"/>
      <c r="C17" s="117"/>
      <c r="D17" s="155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7"/>
      <c r="Y17" s="117"/>
    </row>
    <row r="18" spans="2:25" s="116" customFormat="1" ht="15.75" customHeight="1" thickBot="1" x14ac:dyDescent="0.3">
      <c r="B18" s="123"/>
      <c r="D18" s="122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8"/>
    </row>
    <row r="19" spans="2:25" s="110" customFormat="1" ht="57.75" customHeight="1" thickBot="1" x14ac:dyDescent="0.45">
      <c r="B19" s="231" t="s">
        <v>80</v>
      </c>
      <c r="C19" s="232"/>
      <c r="D19" s="232"/>
      <c r="E19" s="229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3"/>
    </row>
    <row r="20" spans="2:25" ht="30" customHeight="1" thickBot="1" x14ac:dyDescent="0.25">
      <c r="B20" s="165" t="s">
        <v>1</v>
      </c>
      <c r="C20" s="175" t="s">
        <v>60</v>
      </c>
      <c r="D20" s="176" t="s">
        <v>64</v>
      </c>
      <c r="E20" s="177" t="s">
        <v>56</v>
      </c>
      <c r="F20" s="178" t="s">
        <v>19</v>
      </c>
      <c r="G20" s="178" t="s">
        <v>20</v>
      </c>
      <c r="H20" s="178" t="s">
        <v>5</v>
      </c>
      <c r="I20" s="178" t="s">
        <v>25</v>
      </c>
      <c r="J20" s="178" t="s">
        <v>57</v>
      </c>
      <c r="K20" s="176" t="s">
        <v>6</v>
      </c>
      <c r="L20" s="176" t="s">
        <v>4</v>
      </c>
      <c r="M20" s="176" t="s">
        <v>23</v>
      </c>
      <c r="N20" s="176" t="s">
        <v>58</v>
      </c>
      <c r="O20" s="176" t="s">
        <v>116</v>
      </c>
      <c r="P20" s="176" t="s">
        <v>117</v>
      </c>
      <c r="Q20" s="176" t="s">
        <v>118</v>
      </c>
      <c r="R20" s="176" t="s">
        <v>124</v>
      </c>
      <c r="S20" s="176" t="s">
        <v>119</v>
      </c>
      <c r="T20" s="176" t="s">
        <v>120</v>
      </c>
      <c r="U20" s="208" t="s">
        <v>123</v>
      </c>
      <c r="V20" s="208" t="s">
        <v>125</v>
      </c>
      <c r="W20" s="201" t="s">
        <v>121</v>
      </c>
      <c r="X20" s="187" t="s">
        <v>26</v>
      </c>
      <c r="Y20" s="186" t="s">
        <v>113</v>
      </c>
    </row>
    <row r="21" spans="2:25" ht="15.75" customHeight="1" x14ac:dyDescent="0.2">
      <c r="B21" s="203"/>
      <c r="C21" s="158"/>
      <c r="D21" s="200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202"/>
      <c r="Y21" s="204"/>
    </row>
    <row r="22" spans="2:25" s="108" customFormat="1" ht="15.75" customHeight="1" x14ac:dyDescent="0.25">
      <c r="B22" s="154"/>
      <c r="C22" s="117"/>
      <c r="D22" s="155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7"/>
      <c r="Y22" s="117"/>
    </row>
    <row r="23" spans="2:25" ht="15.75" customHeight="1" thickBot="1" x14ac:dyDescent="0.25">
      <c r="B23" s="234"/>
      <c r="C23" s="234"/>
      <c r="D23" s="234"/>
      <c r="E23" s="235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</row>
    <row r="24" spans="2:25" s="110" customFormat="1" ht="30.75" customHeight="1" thickBot="1" x14ac:dyDescent="0.45">
      <c r="B24" s="228" t="s">
        <v>81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30"/>
    </row>
    <row r="25" spans="2:25" ht="30" customHeight="1" thickBot="1" x14ac:dyDescent="0.25">
      <c r="B25" s="165" t="s">
        <v>1</v>
      </c>
      <c r="C25" s="175" t="s">
        <v>60</v>
      </c>
      <c r="D25" s="176" t="s">
        <v>64</v>
      </c>
      <c r="E25" s="177" t="s">
        <v>56</v>
      </c>
      <c r="F25" s="178" t="s">
        <v>19</v>
      </c>
      <c r="G25" s="178" t="s">
        <v>20</v>
      </c>
      <c r="H25" s="178" t="s">
        <v>5</v>
      </c>
      <c r="I25" s="178" t="s">
        <v>25</v>
      </c>
      <c r="J25" s="178" t="s">
        <v>57</v>
      </c>
      <c r="K25" s="176" t="s">
        <v>6</v>
      </c>
      <c r="L25" s="176" t="s">
        <v>4</v>
      </c>
      <c r="M25" s="176" t="s">
        <v>23</v>
      </c>
      <c r="N25" s="176" t="s">
        <v>58</v>
      </c>
      <c r="O25" s="176" t="s">
        <v>116</v>
      </c>
      <c r="P25" s="176" t="s">
        <v>117</v>
      </c>
      <c r="Q25" s="176" t="s">
        <v>118</v>
      </c>
      <c r="R25" s="176" t="s">
        <v>124</v>
      </c>
      <c r="S25" s="176" t="s">
        <v>119</v>
      </c>
      <c r="T25" s="176" t="s">
        <v>120</v>
      </c>
      <c r="U25" s="208" t="s">
        <v>123</v>
      </c>
      <c r="V25" s="208" t="s">
        <v>125</v>
      </c>
      <c r="W25" s="201" t="s">
        <v>121</v>
      </c>
      <c r="X25" s="187" t="s">
        <v>26</v>
      </c>
      <c r="Y25" s="186" t="s">
        <v>113</v>
      </c>
    </row>
    <row r="26" spans="2:25" ht="15.75" customHeight="1" x14ac:dyDescent="0.2">
      <c r="B26" s="203"/>
      <c r="C26" s="158"/>
      <c r="D26" s="200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202"/>
      <c r="Y26" s="204"/>
    </row>
    <row r="27" spans="2:25" s="116" customFormat="1" ht="15.75" customHeight="1" x14ac:dyDescent="0.25">
      <c r="B27" s="154"/>
      <c r="C27" s="117"/>
      <c r="D27" s="155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7"/>
      <c r="Y27" s="117"/>
    </row>
    <row r="28" spans="2:25" s="116" customFormat="1" ht="15.75" customHeight="1" thickBot="1" x14ac:dyDescent="0.3">
      <c r="B28" s="123"/>
      <c r="D28" s="122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8"/>
    </row>
    <row r="29" spans="2:25" s="110" customFormat="1" ht="30.75" customHeight="1" thickBot="1" x14ac:dyDescent="0.4">
      <c r="B29" s="236" t="s">
        <v>82</v>
      </c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8"/>
    </row>
    <row r="30" spans="2:25" ht="30" customHeight="1" thickBot="1" x14ac:dyDescent="0.25">
      <c r="B30" s="165" t="s">
        <v>1</v>
      </c>
      <c r="C30" s="175" t="s">
        <v>60</v>
      </c>
      <c r="D30" s="176" t="s">
        <v>64</v>
      </c>
      <c r="E30" s="177" t="s">
        <v>56</v>
      </c>
      <c r="F30" s="178" t="s">
        <v>19</v>
      </c>
      <c r="G30" s="178" t="s">
        <v>20</v>
      </c>
      <c r="H30" s="178" t="s">
        <v>5</v>
      </c>
      <c r="I30" s="178" t="s">
        <v>25</v>
      </c>
      <c r="J30" s="178" t="s">
        <v>57</v>
      </c>
      <c r="K30" s="176" t="s">
        <v>6</v>
      </c>
      <c r="L30" s="176" t="s">
        <v>4</v>
      </c>
      <c r="M30" s="176" t="s">
        <v>23</v>
      </c>
      <c r="N30" s="176" t="s">
        <v>58</v>
      </c>
      <c r="O30" s="176" t="s">
        <v>116</v>
      </c>
      <c r="P30" s="176" t="s">
        <v>117</v>
      </c>
      <c r="Q30" s="176" t="s">
        <v>118</v>
      </c>
      <c r="R30" s="176" t="s">
        <v>124</v>
      </c>
      <c r="S30" s="176" t="s">
        <v>119</v>
      </c>
      <c r="T30" s="176" t="s">
        <v>120</v>
      </c>
      <c r="U30" s="208" t="s">
        <v>123</v>
      </c>
      <c r="V30" s="208" t="s">
        <v>125</v>
      </c>
      <c r="W30" s="201" t="s">
        <v>121</v>
      </c>
      <c r="X30" s="187" t="s">
        <v>26</v>
      </c>
      <c r="Y30" s="186" t="s">
        <v>113</v>
      </c>
    </row>
    <row r="31" spans="2:25" ht="15.75" customHeight="1" x14ac:dyDescent="0.2">
      <c r="B31" s="203"/>
      <c r="C31" s="158"/>
      <c r="D31" s="200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202"/>
      <c r="Y31" s="204"/>
    </row>
    <row r="32" spans="2:25" s="108" customFormat="1" ht="15.75" customHeight="1" x14ac:dyDescent="0.25">
      <c r="B32" s="154"/>
      <c r="C32" s="117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7"/>
      <c r="Y32" s="117"/>
    </row>
    <row r="33" spans="2:25" ht="15.75" customHeight="1" x14ac:dyDescent="0.2"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</row>
    <row r="34" spans="2:25" ht="15.75" customHeight="1" x14ac:dyDescent="0.2">
      <c r="B34" s="226" t="str">
        <f>Подпись.Должность</f>
        <v>ЗАМЕСТИТЕЛЬ КОМАНДИРА ВОЙСКОВОЙ ЧАСТИ 74400 - 
НАЧАЛЬНИК УЧЕБНОГО ОТДЕЛЕНИЯ</v>
      </c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</row>
    <row r="35" spans="2:25" ht="15.75" customHeight="1" x14ac:dyDescent="0.2">
      <c r="B35" s="227" t="str">
        <f>Подпись.Звание</f>
        <v>подполковник</v>
      </c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</row>
    <row r="36" spans="2:25" ht="15.75" customHeight="1" x14ac:dyDescent="0.2">
      <c r="B36" s="222" t="str">
        <f>Подпись.ИФамилия</f>
        <v>А.Федосеев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</row>
    <row r="289" spans="2:25" ht="15.75" customHeight="1" x14ac:dyDescent="0.2">
      <c r="B289" s="172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68"/>
      <c r="Y289" s="173"/>
    </row>
    <row r="966" spans="8:11" ht="15.75" customHeight="1" x14ac:dyDescent="0.2">
      <c r="H966" s="161"/>
      <c r="I966" s="161"/>
      <c r="J966" s="161"/>
      <c r="K966" s="161"/>
    </row>
    <row r="967" spans="8:11" ht="15.75" customHeight="1" x14ac:dyDescent="0.2">
      <c r="H967" s="161"/>
      <c r="I967" s="161"/>
      <c r="J967" s="161"/>
      <c r="K967" s="161"/>
    </row>
    <row r="968" spans="8:11" ht="15.75" customHeight="1" x14ac:dyDescent="0.2">
      <c r="H968" s="161"/>
      <c r="I968" s="161"/>
      <c r="J968" s="161"/>
      <c r="K968" s="161"/>
    </row>
    <row r="969" spans="8:11" ht="15.75" customHeight="1" x14ac:dyDescent="0.2">
      <c r="H969" s="161"/>
      <c r="I969" s="166"/>
      <c r="J969" s="161"/>
      <c r="K969" s="161"/>
    </row>
    <row r="970" spans="8:11" ht="15.75" customHeight="1" x14ac:dyDescent="0.2">
      <c r="H970" s="161"/>
      <c r="I970" s="161"/>
      <c r="J970" s="161"/>
      <c r="K970" s="161"/>
    </row>
    <row r="971" spans="8:11" ht="15.75" customHeight="1" x14ac:dyDescent="0.2">
      <c r="H971" s="161"/>
      <c r="I971" s="161"/>
      <c r="J971" s="161"/>
      <c r="K971" s="161"/>
    </row>
  </sheetData>
  <sheetProtection formatCells="0" selectLockedCells="1" autoFilter="0"/>
  <mergeCells count="13">
    <mergeCell ref="B36:Y36"/>
    <mergeCell ref="B35:Y35"/>
    <mergeCell ref="B34:Y34"/>
    <mergeCell ref="B33:Y33"/>
    <mergeCell ref="B29:Y29"/>
    <mergeCell ref="B24:Y24"/>
    <mergeCell ref="B3:Y3"/>
    <mergeCell ref="B4:Y4"/>
    <mergeCell ref="B2:Y2"/>
    <mergeCell ref="B9:Y9"/>
    <mergeCell ref="B23:Y23"/>
    <mergeCell ref="B14:Y14"/>
    <mergeCell ref="B19:Y19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18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Y221"/>
  <sheetViews>
    <sheetView view="pageBreakPreview" zoomScale="8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6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2:25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5"/>
      <c r="F2" s="224"/>
      <c r="G2" s="224"/>
      <c r="H2" s="224"/>
      <c r="I2" s="224"/>
      <c r="J2" s="224"/>
      <c r="K2" s="224"/>
      <c r="L2" s="224"/>
      <c r="M2" s="224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4"/>
      <c r="Y2" s="224"/>
    </row>
    <row r="3" spans="2:25" s="110" customFormat="1" ht="30" customHeight="1" thickBot="1" x14ac:dyDescent="0.45">
      <c r="B3" s="224" t="s">
        <v>75</v>
      </c>
      <c r="C3" s="224"/>
      <c r="D3" s="224"/>
      <c r="E3" s="225"/>
      <c r="F3" s="224"/>
      <c r="G3" s="224"/>
      <c r="H3" s="224"/>
      <c r="I3" s="224"/>
      <c r="J3" s="224"/>
      <c r="K3" s="224"/>
      <c r="L3" s="224"/>
      <c r="M3" s="224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4"/>
      <c r="Y3" s="224"/>
    </row>
    <row r="4" spans="2:25" s="110" customFormat="1" ht="30" customHeight="1" thickBot="1" x14ac:dyDescent="0.45">
      <c r="B4" s="228" t="s">
        <v>59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30"/>
    </row>
    <row r="5" spans="2:25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5" s="116" customFormat="1" ht="15.75" customHeight="1" x14ac:dyDescent="0.25">
      <c r="B7" s="182"/>
      <c r="C7" s="11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80"/>
    </row>
    <row r="8" spans="2:25" s="116" customFormat="1" ht="15.75" customHeight="1" thickBot="1" x14ac:dyDescent="0.3">
      <c r="B8" s="182"/>
      <c r="C8" s="117"/>
      <c r="D8" s="155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7"/>
      <c r="Y8" s="180"/>
    </row>
    <row r="9" spans="2:25" s="110" customFormat="1" ht="30" customHeight="1" thickBot="1" x14ac:dyDescent="0.45">
      <c r="B9" s="228" t="s">
        <v>61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30"/>
    </row>
    <row r="10" spans="2:25" ht="30" customHeight="1" thickBot="1" x14ac:dyDescent="0.25">
      <c r="B10" s="165" t="s">
        <v>1</v>
      </c>
      <c r="C10" s="175" t="s">
        <v>60</v>
      </c>
      <c r="D10" s="176" t="s">
        <v>64</v>
      </c>
      <c r="E10" s="177" t="s">
        <v>56</v>
      </c>
      <c r="F10" s="178" t="s">
        <v>19</v>
      </c>
      <c r="G10" s="178" t="s">
        <v>20</v>
      </c>
      <c r="H10" s="178" t="s">
        <v>5</v>
      </c>
      <c r="I10" s="178" t="s">
        <v>25</v>
      </c>
      <c r="J10" s="178" t="s">
        <v>57</v>
      </c>
      <c r="K10" s="176" t="s">
        <v>6</v>
      </c>
      <c r="L10" s="176" t="s">
        <v>4</v>
      </c>
      <c r="M10" s="176" t="s">
        <v>23</v>
      </c>
      <c r="N10" s="176" t="s">
        <v>58</v>
      </c>
      <c r="O10" s="176" t="s">
        <v>116</v>
      </c>
      <c r="P10" s="176" t="s">
        <v>117</v>
      </c>
      <c r="Q10" s="176" t="s">
        <v>118</v>
      </c>
      <c r="R10" s="176" t="s">
        <v>124</v>
      </c>
      <c r="S10" s="176" t="s">
        <v>119</v>
      </c>
      <c r="T10" s="176" t="s">
        <v>120</v>
      </c>
      <c r="U10" s="208" t="s">
        <v>123</v>
      </c>
      <c r="V10" s="208" t="s">
        <v>125</v>
      </c>
      <c r="W10" s="201" t="s">
        <v>121</v>
      </c>
      <c r="X10" s="187" t="s">
        <v>26</v>
      </c>
      <c r="Y10" s="186" t="s">
        <v>113</v>
      </c>
    </row>
    <row r="11" spans="2:25" ht="15.75" customHeight="1" x14ac:dyDescent="0.2">
      <c r="B11" s="203"/>
      <c r="C11" s="158"/>
      <c r="D11" s="200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202"/>
      <c r="Y11" s="204"/>
    </row>
    <row r="12" spans="2:25" s="115" customFormat="1" ht="15.75" customHeight="1" x14ac:dyDescent="0.25">
      <c r="B12" s="181"/>
      <c r="C12" s="159"/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7"/>
      <c r="Y12" s="183"/>
    </row>
    <row r="13" spans="2:25" s="115" customFormat="1" ht="15.75" customHeight="1" thickBot="1" x14ac:dyDescent="0.25">
      <c r="B13" s="181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17"/>
      <c r="Y13" s="183"/>
    </row>
    <row r="14" spans="2:25" s="110" customFormat="1" ht="30" customHeight="1" thickBot="1" x14ac:dyDescent="0.45">
      <c r="B14" s="228" t="s">
        <v>62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/>
    </row>
    <row r="15" spans="2:25" ht="30" customHeight="1" thickBot="1" x14ac:dyDescent="0.25">
      <c r="B15" s="165" t="s">
        <v>1</v>
      </c>
      <c r="C15" s="175" t="s">
        <v>60</v>
      </c>
      <c r="D15" s="176" t="s">
        <v>64</v>
      </c>
      <c r="E15" s="177" t="s">
        <v>56</v>
      </c>
      <c r="F15" s="178" t="s">
        <v>19</v>
      </c>
      <c r="G15" s="178" t="s">
        <v>20</v>
      </c>
      <c r="H15" s="178" t="s">
        <v>5</v>
      </c>
      <c r="I15" s="178" t="s">
        <v>25</v>
      </c>
      <c r="J15" s="178" t="s">
        <v>57</v>
      </c>
      <c r="K15" s="176" t="s">
        <v>6</v>
      </c>
      <c r="L15" s="176" t="s">
        <v>4</v>
      </c>
      <c r="M15" s="176" t="s">
        <v>23</v>
      </c>
      <c r="N15" s="176" t="s">
        <v>58</v>
      </c>
      <c r="O15" s="176" t="s">
        <v>116</v>
      </c>
      <c r="P15" s="176" t="s">
        <v>117</v>
      </c>
      <c r="Q15" s="176" t="s">
        <v>118</v>
      </c>
      <c r="R15" s="176" t="s">
        <v>124</v>
      </c>
      <c r="S15" s="176" t="s">
        <v>119</v>
      </c>
      <c r="T15" s="176" t="s">
        <v>120</v>
      </c>
      <c r="U15" s="208" t="s">
        <v>123</v>
      </c>
      <c r="V15" s="208" t="s">
        <v>125</v>
      </c>
      <c r="W15" s="201" t="s">
        <v>121</v>
      </c>
      <c r="X15" s="187" t="s">
        <v>26</v>
      </c>
      <c r="Y15" s="186" t="s">
        <v>113</v>
      </c>
    </row>
    <row r="16" spans="2:25" ht="15.75" customHeight="1" x14ac:dyDescent="0.2">
      <c r="B16" s="203"/>
      <c r="C16" s="158"/>
      <c r="D16" s="200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202"/>
      <c r="Y16" s="204"/>
    </row>
    <row r="17" spans="2:25" s="116" customFormat="1" ht="15.75" customHeight="1" x14ac:dyDescent="0.25">
      <c r="B17" s="190"/>
      <c r="C17" s="191"/>
      <c r="D17" s="192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4"/>
      <c r="Y17" s="191"/>
    </row>
    <row r="18" spans="2:25" ht="15.75" customHeight="1" thickBot="1" x14ac:dyDescent="0.25"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10"/>
      <c r="Y18" s="161"/>
    </row>
    <row r="19" spans="2:25" s="110" customFormat="1" ht="30" customHeight="1" thickBot="1" x14ac:dyDescent="0.45">
      <c r="B19" s="228" t="s">
        <v>63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30"/>
    </row>
    <row r="20" spans="2:25" ht="30" customHeight="1" thickBot="1" x14ac:dyDescent="0.25">
      <c r="B20" s="165" t="s">
        <v>1</v>
      </c>
      <c r="C20" s="175" t="s">
        <v>60</v>
      </c>
      <c r="D20" s="176" t="s">
        <v>64</v>
      </c>
      <c r="E20" s="177" t="s">
        <v>56</v>
      </c>
      <c r="F20" s="178" t="s">
        <v>19</v>
      </c>
      <c r="G20" s="178" t="s">
        <v>20</v>
      </c>
      <c r="H20" s="178" t="s">
        <v>5</v>
      </c>
      <c r="I20" s="178" t="s">
        <v>25</v>
      </c>
      <c r="J20" s="178" t="s">
        <v>57</v>
      </c>
      <c r="K20" s="176" t="s">
        <v>6</v>
      </c>
      <c r="L20" s="176" t="s">
        <v>4</v>
      </c>
      <c r="M20" s="176" t="s">
        <v>23</v>
      </c>
      <c r="N20" s="176" t="s">
        <v>58</v>
      </c>
      <c r="O20" s="176" t="s">
        <v>116</v>
      </c>
      <c r="P20" s="176" t="s">
        <v>117</v>
      </c>
      <c r="Q20" s="176" t="s">
        <v>118</v>
      </c>
      <c r="R20" s="176" t="s">
        <v>124</v>
      </c>
      <c r="S20" s="176" t="s">
        <v>119</v>
      </c>
      <c r="T20" s="176" t="s">
        <v>120</v>
      </c>
      <c r="U20" s="208" t="s">
        <v>123</v>
      </c>
      <c r="V20" s="208" t="s">
        <v>125</v>
      </c>
      <c r="W20" s="201" t="s">
        <v>121</v>
      </c>
      <c r="X20" s="187" t="s">
        <v>26</v>
      </c>
      <c r="Y20" s="186" t="s">
        <v>113</v>
      </c>
    </row>
    <row r="21" spans="2:25" ht="15.75" customHeight="1" x14ac:dyDescent="0.2">
      <c r="B21" s="203"/>
      <c r="C21" s="158"/>
      <c r="D21" s="200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202"/>
      <c r="Y21" s="204"/>
    </row>
    <row r="22" spans="2:25" ht="15.75" customHeight="1" x14ac:dyDescent="0.2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 spans="2:25" ht="36" customHeight="1" x14ac:dyDescent="0.2">
      <c r="B23" s="226" t="str">
        <f>Подпись.Должность</f>
        <v>ЗАМЕСТИТЕЛЬ КОМАНДИРА ВОЙСКОВОЙ ЧАСТИ 74400 - 
НАЧАЛЬНИК УЧЕБНОГО ОТДЕЛЕНИЯ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</row>
    <row r="24" spans="2:25" ht="15.75" customHeight="1" x14ac:dyDescent="0.2">
      <c r="B24" s="227" t="str">
        <f>Подпись.Звание</f>
        <v>подполковник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spans="2:25" ht="15.75" customHeight="1" x14ac:dyDescent="0.2">
      <c r="B25" s="222" t="str">
        <f>Подпись.ИФамилия</f>
        <v>А.Федосеев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</row>
    <row r="221" spans="2:25" ht="15.75" customHeight="1" x14ac:dyDescent="0.2">
      <c r="B221" s="172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Y221" s="173"/>
    </row>
  </sheetData>
  <sheetProtection formatCells="0" selectLockedCells="1" autoFilter="0"/>
  <customSheetViews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4"/>
      <headerFooter alignWithMargins="0"/>
      <autoFilter ref="B1"/>
    </customSheetView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0">
    <mergeCell ref="B24:Y24"/>
    <mergeCell ref="B25:Y25"/>
    <mergeCell ref="B23:Y23"/>
    <mergeCell ref="B22:Y22"/>
    <mergeCell ref="B2:Y2"/>
    <mergeCell ref="B3:Y3"/>
    <mergeCell ref="B19:Y19"/>
    <mergeCell ref="B14:Y14"/>
    <mergeCell ref="B9:Y9"/>
    <mergeCell ref="B4:Y4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Y22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2:25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</row>
    <row r="3" spans="2:25" s="110" customFormat="1" ht="30" customHeight="1" thickBot="1" x14ac:dyDescent="0.45">
      <c r="B3" s="224" t="s">
        <v>76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2:25" s="110" customFormat="1" ht="30" customHeight="1" thickBot="1" x14ac:dyDescent="0.45">
      <c r="B4" s="228" t="s">
        <v>68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30"/>
    </row>
    <row r="5" spans="2:25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5" s="116" customFormat="1" ht="15.75" customHeight="1" x14ac:dyDescent="0.25">
      <c r="B7" s="154"/>
      <c r="C7" s="11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17"/>
    </row>
    <row r="8" spans="2:25" s="115" customFormat="1" ht="15.75" customHeight="1" thickBot="1" x14ac:dyDescent="0.25">
      <c r="B8" s="167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17"/>
      <c r="Y8" s="159"/>
    </row>
    <row r="9" spans="2:25" s="110" customFormat="1" ht="30" customHeight="1" thickBot="1" x14ac:dyDescent="0.45">
      <c r="B9" s="228" t="s">
        <v>65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30"/>
    </row>
    <row r="10" spans="2:25" ht="30" customHeight="1" thickBot="1" x14ac:dyDescent="0.25">
      <c r="B10" s="165" t="s">
        <v>1</v>
      </c>
      <c r="C10" s="175" t="s">
        <v>60</v>
      </c>
      <c r="D10" s="176" t="s">
        <v>64</v>
      </c>
      <c r="E10" s="177" t="s">
        <v>56</v>
      </c>
      <c r="F10" s="178" t="s">
        <v>19</v>
      </c>
      <c r="G10" s="178" t="s">
        <v>20</v>
      </c>
      <c r="H10" s="178" t="s">
        <v>5</v>
      </c>
      <c r="I10" s="178" t="s">
        <v>25</v>
      </c>
      <c r="J10" s="178" t="s">
        <v>57</v>
      </c>
      <c r="K10" s="176" t="s">
        <v>6</v>
      </c>
      <c r="L10" s="176" t="s">
        <v>4</v>
      </c>
      <c r="M10" s="176" t="s">
        <v>23</v>
      </c>
      <c r="N10" s="176" t="s">
        <v>58</v>
      </c>
      <c r="O10" s="176" t="s">
        <v>116</v>
      </c>
      <c r="P10" s="176" t="s">
        <v>117</v>
      </c>
      <c r="Q10" s="176" t="s">
        <v>118</v>
      </c>
      <c r="R10" s="176" t="s">
        <v>124</v>
      </c>
      <c r="S10" s="176" t="s">
        <v>119</v>
      </c>
      <c r="T10" s="176" t="s">
        <v>120</v>
      </c>
      <c r="U10" s="208" t="s">
        <v>123</v>
      </c>
      <c r="V10" s="208" t="s">
        <v>125</v>
      </c>
      <c r="W10" s="201" t="s">
        <v>121</v>
      </c>
      <c r="X10" s="187" t="s">
        <v>26</v>
      </c>
      <c r="Y10" s="186" t="s">
        <v>113</v>
      </c>
    </row>
    <row r="11" spans="2:25" ht="15.75" customHeight="1" x14ac:dyDescent="0.2">
      <c r="B11" s="203"/>
      <c r="C11" s="158"/>
      <c r="D11" s="200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202"/>
      <c r="Y11" s="204"/>
    </row>
    <row r="12" spans="2:25" s="115" customFormat="1" ht="15.75" customHeight="1" x14ac:dyDescent="0.25">
      <c r="B12" s="167"/>
      <c r="C12" s="159"/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7"/>
      <c r="Y12" s="159"/>
    </row>
    <row r="13" spans="2:25" s="115" customFormat="1" ht="15.75" customHeight="1" thickBot="1" x14ac:dyDescent="0.25">
      <c r="B13" s="167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17"/>
      <c r="Y13" s="159"/>
    </row>
    <row r="14" spans="2:25" s="110" customFormat="1" ht="30" customHeight="1" thickBot="1" x14ac:dyDescent="0.45">
      <c r="B14" s="228" t="s">
        <v>66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/>
    </row>
    <row r="15" spans="2:25" ht="30" customHeight="1" thickBot="1" x14ac:dyDescent="0.25">
      <c r="B15" s="165" t="s">
        <v>1</v>
      </c>
      <c r="C15" s="175" t="s">
        <v>60</v>
      </c>
      <c r="D15" s="176" t="s">
        <v>64</v>
      </c>
      <c r="E15" s="177" t="s">
        <v>56</v>
      </c>
      <c r="F15" s="178" t="s">
        <v>19</v>
      </c>
      <c r="G15" s="178" t="s">
        <v>20</v>
      </c>
      <c r="H15" s="178" t="s">
        <v>5</v>
      </c>
      <c r="I15" s="178" t="s">
        <v>25</v>
      </c>
      <c r="J15" s="178" t="s">
        <v>57</v>
      </c>
      <c r="K15" s="176" t="s">
        <v>6</v>
      </c>
      <c r="L15" s="176" t="s">
        <v>4</v>
      </c>
      <c r="M15" s="176" t="s">
        <v>23</v>
      </c>
      <c r="N15" s="176" t="s">
        <v>58</v>
      </c>
      <c r="O15" s="176" t="s">
        <v>116</v>
      </c>
      <c r="P15" s="176" t="s">
        <v>117</v>
      </c>
      <c r="Q15" s="176" t="s">
        <v>118</v>
      </c>
      <c r="R15" s="176" t="s">
        <v>124</v>
      </c>
      <c r="S15" s="176" t="s">
        <v>119</v>
      </c>
      <c r="T15" s="176" t="s">
        <v>120</v>
      </c>
      <c r="U15" s="208" t="s">
        <v>123</v>
      </c>
      <c r="V15" s="208" t="s">
        <v>125</v>
      </c>
      <c r="W15" s="201" t="s">
        <v>121</v>
      </c>
      <c r="X15" s="187" t="s">
        <v>26</v>
      </c>
      <c r="Y15" s="186" t="s">
        <v>113</v>
      </c>
    </row>
    <row r="16" spans="2:25" ht="15.75" customHeight="1" x14ac:dyDescent="0.2">
      <c r="B16" s="203"/>
      <c r="C16" s="158"/>
      <c r="D16" s="200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202"/>
      <c r="Y16" s="204"/>
    </row>
    <row r="17" spans="2:25" s="116" customFormat="1" ht="15.75" customHeight="1" x14ac:dyDescent="0.25">
      <c r="B17" s="154"/>
      <c r="C17" s="117"/>
      <c r="D17" s="155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7"/>
      <c r="Y17" s="117"/>
    </row>
    <row r="18" spans="2:25" ht="15.75" customHeight="1" thickBot="1" x14ac:dyDescent="0.25">
      <c r="B18" s="196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8"/>
      <c r="Y18" s="197"/>
    </row>
    <row r="19" spans="2:25" s="110" customFormat="1" ht="30" customHeight="1" thickBot="1" x14ac:dyDescent="0.45">
      <c r="B19" s="228" t="s">
        <v>67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30"/>
    </row>
    <row r="20" spans="2:25" ht="30" customHeight="1" thickBot="1" x14ac:dyDescent="0.25">
      <c r="B20" s="165" t="s">
        <v>1</v>
      </c>
      <c r="C20" s="175" t="s">
        <v>60</v>
      </c>
      <c r="D20" s="176" t="s">
        <v>64</v>
      </c>
      <c r="E20" s="177" t="s">
        <v>56</v>
      </c>
      <c r="F20" s="178" t="s">
        <v>19</v>
      </c>
      <c r="G20" s="178" t="s">
        <v>20</v>
      </c>
      <c r="H20" s="178" t="s">
        <v>5</v>
      </c>
      <c r="I20" s="178" t="s">
        <v>25</v>
      </c>
      <c r="J20" s="178" t="s">
        <v>57</v>
      </c>
      <c r="K20" s="176" t="s">
        <v>6</v>
      </c>
      <c r="L20" s="176" t="s">
        <v>4</v>
      </c>
      <c r="M20" s="176" t="s">
        <v>23</v>
      </c>
      <c r="N20" s="176" t="s">
        <v>58</v>
      </c>
      <c r="O20" s="176" t="s">
        <v>116</v>
      </c>
      <c r="P20" s="176" t="s">
        <v>117</v>
      </c>
      <c r="Q20" s="176" t="s">
        <v>118</v>
      </c>
      <c r="R20" s="176" t="s">
        <v>124</v>
      </c>
      <c r="S20" s="176" t="s">
        <v>119</v>
      </c>
      <c r="T20" s="176" t="s">
        <v>120</v>
      </c>
      <c r="U20" s="208" t="s">
        <v>123</v>
      </c>
      <c r="V20" s="208" t="s">
        <v>125</v>
      </c>
      <c r="W20" s="201" t="s">
        <v>121</v>
      </c>
      <c r="X20" s="187" t="s">
        <v>26</v>
      </c>
      <c r="Y20" s="186" t="s">
        <v>113</v>
      </c>
    </row>
    <row r="21" spans="2:25" ht="15.75" customHeight="1" x14ac:dyDescent="0.2">
      <c r="B21" s="203"/>
      <c r="C21" s="158"/>
      <c r="D21" s="200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202"/>
      <c r="Y21" s="204"/>
    </row>
    <row r="22" spans="2:25" ht="15.75" customHeight="1" x14ac:dyDescent="0.2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 spans="2:25" ht="36" customHeight="1" x14ac:dyDescent="0.2">
      <c r="B23" s="226" t="str">
        <f>Подпись.Должность</f>
        <v>ЗАМЕСТИТЕЛЬ КОМАНДИРА ВОЙСКОВОЙ ЧАСТИ 74400 - 
НАЧАЛЬНИК УЧЕБНОГО ОТДЕЛЕНИЯ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</row>
    <row r="24" spans="2:25" ht="15.75" customHeight="1" x14ac:dyDescent="0.2">
      <c r="B24" s="227" t="str">
        <f>Подпись.Звание</f>
        <v>подполковник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spans="2:25" ht="15.75" customHeight="1" x14ac:dyDescent="0.2">
      <c r="B25" s="222" t="str">
        <f>Подпись.ИФамилия</f>
        <v>А.Федосеев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</row>
    <row r="26" spans="2:25" ht="15.75" customHeight="1" x14ac:dyDescent="0.2">
      <c r="B26" s="162"/>
      <c r="C26" s="162"/>
      <c r="D26" s="162"/>
      <c r="E26" s="163"/>
      <c r="F26" s="162"/>
      <c r="G26" s="162"/>
      <c r="H26" s="162"/>
      <c r="I26" s="162"/>
      <c r="J26" s="162"/>
      <c r="K26" s="162"/>
      <c r="L26" s="162"/>
      <c r="M26" s="162"/>
      <c r="N26" s="163"/>
      <c r="O26" s="199"/>
      <c r="P26" s="199"/>
      <c r="Q26" s="199"/>
      <c r="R26" s="206"/>
      <c r="S26" s="199"/>
      <c r="T26" s="199"/>
      <c r="U26" s="205"/>
      <c r="V26" s="209"/>
      <c r="W26" s="199"/>
      <c r="X26" s="162"/>
      <c r="Y26" s="162"/>
    </row>
    <row r="27" spans="2:25" ht="15.75" customHeight="1" x14ac:dyDescent="0.2">
      <c r="B27" s="226"/>
      <c r="C27" s="227"/>
      <c r="D27" s="227"/>
      <c r="E27" s="235"/>
      <c r="F27" s="227"/>
      <c r="G27" s="227"/>
      <c r="H27" s="227"/>
      <c r="I27" s="227"/>
      <c r="J27" s="227"/>
      <c r="K27" s="227"/>
      <c r="L27" s="227"/>
      <c r="M27" s="227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27"/>
      <c r="Y27" s="227"/>
    </row>
    <row r="28" spans="2:25" ht="15.75" customHeight="1" x14ac:dyDescent="0.2">
      <c r="B28" s="227"/>
      <c r="C28" s="227"/>
      <c r="D28" s="227"/>
      <c r="E28" s="235"/>
      <c r="F28" s="227"/>
      <c r="G28" s="227"/>
      <c r="H28" s="227"/>
      <c r="I28" s="227"/>
      <c r="J28" s="227"/>
      <c r="K28" s="227"/>
      <c r="L28" s="227"/>
      <c r="M28" s="227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27"/>
      <c r="Y28" s="227"/>
    </row>
    <row r="29" spans="2:25" ht="15.75" customHeight="1" x14ac:dyDescent="0.2">
      <c r="B29" s="222"/>
      <c r="C29" s="222"/>
      <c r="D29" s="222"/>
      <c r="E29" s="235"/>
      <c r="F29" s="222"/>
      <c r="G29" s="222"/>
      <c r="H29" s="222"/>
      <c r="I29" s="222"/>
      <c r="J29" s="222"/>
      <c r="K29" s="222"/>
      <c r="L29" s="222"/>
      <c r="M29" s="222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22"/>
      <c r="Y29" s="222"/>
    </row>
    <row r="222" spans="2:25" ht="15.75" customHeight="1" x14ac:dyDescent="0.2">
      <c r="B222" s="172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68"/>
      <c r="Y222" s="173"/>
    </row>
  </sheetData>
  <sheetProtection formatCells="0" selectLockedCells="1" autoFilter="0"/>
  <mergeCells count="13">
    <mergeCell ref="B19:Y19"/>
    <mergeCell ref="B27:Y27"/>
    <mergeCell ref="B28:Y28"/>
    <mergeCell ref="B29:Y29"/>
    <mergeCell ref="B24:Y24"/>
    <mergeCell ref="B25:Y25"/>
    <mergeCell ref="B23:Y23"/>
    <mergeCell ref="B22:Y22"/>
    <mergeCell ref="B3:Y3"/>
    <mergeCell ref="B2:Y2"/>
    <mergeCell ref="B4:Y4"/>
    <mergeCell ref="B9:Y9"/>
    <mergeCell ref="B14:Y1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Y1002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20" sqref="B20:Y20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6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2:25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</row>
    <row r="3" spans="2:25" s="110" customFormat="1" ht="30" customHeight="1" thickBot="1" x14ac:dyDescent="0.45">
      <c r="B3" s="224" t="s">
        <v>77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2:25" s="110" customFormat="1" ht="30" customHeight="1" thickBot="1" x14ac:dyDescent="0.45">
      <c r="B4" s="228" t="s">
        <v>74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30"/>
    </row>
    <row r="5" spans="2:25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5" s="116" customFormat="1" ht="15.75" customHeight="1" x14ac:dyDescent="0.25">
      <c r="B7" s="154"/>
      <c r="C7" s="11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17"/>
    </row>
    <row r="8" spans="2:25" s="115" customFormat="1" ht="15.75" customHeight="1" thickBot="1" x14ac:dyDescent="0.25">
      <c r="B8" s="167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17"/>
      <c r="Y8" s="159"/>
    </row>
    <row r="9" spans="2:25" s="110" customFormat="1" ht="30" customHeight="1" thickBot="1" x14ac:dyDescent="0.45">
      <c r="B9" s="228" t="s">
        <v>69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30"/>
    </row>
    <row r="10" spans="2:25" ht="30" customHeight="1" thickBot="1" x14ac:dyDescent="0.25">
      <c r="B10" s="165" t="s">
        <v>1</v>
      </c>
      <c r="C10" s="175" t="s">
        <v>60</v>
      </c>
      <c r="D10" s="176" t="s">
        <v>64</v>
      </c>
      <c r="E10" s="177" t="s">
        <v>56</v>
      </c>
      <c r="F10" s="178" t="s">
        <v>19</v>
      </c>
      <c r="G10" s="178" t="s">
        <v>20</v>
      </c>
      <c r="H10" s="178" t="s">
        <v>5</v>
      </c>
      <c r="I10" s="178" t="s">
        <v>25</v>
      </c>
      <c r="J10" s="178" t="s">
        <v>57</v>
      </c>
      <c r="K10" s="176" t="s">
        <v>6</v>
      </c>
      <c r="L10" s="176" t="s">
        <v>4</v>
      </c>
      <c r="M10" s="176" t="s">
        <v>23</v>
      </c>
      <c r="N10" s="176" t="s">
        <v>58</v>
      </c>
      <c r="O10" s="176" t="s">
        <v>116</v>
      </c>
      <c r="P10" s="176" t="s">
        <v>117</v>
      </c>
      <c r="Q10" s="176" t="s">
        <v>118</v>
      </c>
      <c r="R10" s="176" t="s">
        <v>124</v>
      </c>
      <c r="S10" s="176" t="s">
        <v>119</v>
      </c>
      <c r="T10" s="176" t="s">
        <v>120</v>
      </c>
      <c r="U10" s="208" t="s">
        <v>123</v>
      </c>
      <c r="V10" s="208" t="s">
        <v>125</v>
      </c>
      <c r="W10" s="201" t="s">
        <v>121</v>
      </c>
      <c r="X10" s="187" t="s">
        <v>26</v>
      </c>
      <c r="Y10" s="186" t="s">
        <v>113</v>
      </c>
    </row>
    <row r="11" spans="2:25" ht="15.75" customHeight="1" x14ac:dyDescent="0.2">
      <c r="B11" s="203"/>
      <c r="C11" s="158"/>
      <c r="D11" s="200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202"/>
      <c r="Y11" s="204"/>
    </row>
    <row r="12" spans="2:25" s="115" customFormat="1" ht="15.75" customHeight="1" x14ac:dyDescent="0.25">
      <c r="B12" s="167"/>
      <c r="C12" s="159"/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7"/>
      <c r="Y12" s="159"/>
    </row>
    <row r="13" spans="2:25" s="115" customFormat="1" ht="15.75" customHeight="1" thickBot="1" x14ac:dyDescent="0.25">
      <c r="B13" s="167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17"/>
      <c r="Y13" s="159"/>
    </row>
    <row r="14" spans="2:25" s="110" customFormat="1" ht="30" customHeight="1" thickBot="1" x14ac:dyDescent="0.45">
      <c r="B14" s="228" t="s">
        <v>70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/>
    </row>
    <row r="15" spans="2:25" ht="30" customHeight="1" thickBot="1" x14ac:dyDescent="0.25">
      <c r="B15" s="165" t="s">
        <v>1</v>
      </c>
      <c r="C15" s="175" t="s">
        <v>60</v>
      </c>
      <c r="D15" s="176" t="s">
        <v>64</v>
      </c>
      <c r="E15" s="177" t="s">
        <v>56</v>
      </c>
      <c r="F15" s="178" t="s">
        <v>19</v>
      </c>
      <c r="G15" s="178" t="s">
        <v>20</v>
      </c>
      <c r="H15" s="178" t="s">
        <v>5</v>
      </c>
      <c r="I15" s="178" t="s">
        <v>25</v>
      </c>
      <c r="J15" s="178" t="s">
        <v>57</v>
      </c>
      <c r="K15" s="176" t="s">
        <v>6</v>
      </c>
      <c r="L15" s="176" t="s">
        <v>4</v>
      </c>
      <c r="M15" s="176" t="s">
        <v>23</v>
      </c>
      <c r="N15" s="176" t="s">
        <v>58</v>
      </c>
      <c r="O15" s="176" t="s">
        <v>116</v>
      </c>
      <c r="P15" s="176" t="s">
        <v>117</v>
      </c>
      <c r="Q15" s="176" t="s">
        <v>118</v>
      </c>
      <c r="R15" s="176" t="s">
        <v>124</v>
      </c>
      <c r="S15" s="176" t="s">
        <v>119</v>
      </c>
      <c r="T15" s="176" t="s">
        <v>120</v>
      </c>
      <c r="U15" s="208" t="s">
        <v>123</v>
      </c>
      <c r="V15" s="208" t="s">
        <v>125</v>
      </c>
      <c r="W15" s="201" t="s">
        <v>121</v>
      </c>
      <c r="X15" s="187" t="s">
        <v>26</v>
      </c>
      <c r="Y15" s="186" t="s">
        <v>113</v>
      </c>
    </row>
    <row r="16" spans="2:25" ht="15.75" customHeight="1" x14ac:dyDescent="0.2">
      <c r="B16" s="203"/>
      <c r="C16" s="158"/>
      <c r="D16" s="200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202"/>
      <c r="Y16" s="204"/>
    </row>
    <row r="17" spans="2:25" s="116" customFormat="1" ht="15.75" customHeight="1" x14ac:dyDescent="0.25">
      <c r="B17" s="190"/>
      <c r="C17" s="191"/>
      <c r="D17" s="192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4"/>
      <c r="Y17" s="191"/>
    </row>
    <row r="18" spans="2:25" ht="15.75" customHeight="1" thickBot="1" x14ac:dyDescent="0.25"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10"/>
      <c r="Y18" s="161"/>
    </row>
    <row r="19" spans="2:25" s="110" customFormat="1" ht="30" customHeight="1" thickBot="1" x14ac:dyDescent="0.45">
      <c r="B19" s="228" t="s">
        <v>71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30"/>
    </row>
    <row r="20" spans="2:25" ht="30" customHeight="1" thickBot="1" x14ac:dyDescent="0.25">
      <c r="B20" s="165" t="s">
        <v>1</v>
      </c>
      <c r="C20" s="175" t="s">
        <v>60</v>
      </c>
      <c r="D20" s="176" t="s">
        <v>64</v>
      </c>
      <c r="E20" s="177" t="s">
        <v>56</v>
      </c>
      <c r="F20" s="178" t="s">
        <v>19</v>
      </c>
      <c r="G20" s="178" t="s">
        <v>20</v>
      </c>
      <c r="H20" s="178" t="s">
        <v>5</v>
      </c>
      <c r="I20" s="178" t="s">
        <v>25</v>
      </c>
      <c r="J20" s="178" t="s">
        <v>57</v>
      </c>
      <c r="K20" s="176" t="s">
        <v>6</v>
      </c>
      <c r="L20" s="176" t="s">
        <v>4</v>
      </c>
      <c r="M20" s="176" t="s">
        <v>23</v>
      </c>
      <c r="N20" s="176" t="s">
        <v>58</v>
      </c>
      <c r="O20" s="176" t="s">
        <v>116</v>
      </c>
      <c r="P20" s="176" t="s">
        <v>117</v>
      </c>
      <c r="Q20" s="176" t="s">
        <v>118</v>
      </c>
      <c r="R20" s="176" t="s">
        <v>124</v>
      </c>
      <c r="S20" s="176" t="s">
        <v>119</v>
      </c>
      <c r="T20" s="176" t="s">
        <v>120</v>
      </c>
      <c r="U20" s="208" t="s">
        <v>123</v>
      </c>
      <c r="V20" s="208" t="s">
        <v>125</v>
      </c>
      <c r="W20" s="201" t="s">
        <v>121</v>
      </c>
      <c r="X20" s="187" t="s">
        <v>26</v>
      </c>
      <c r="Y20" s="186" t="s">
        <v>113</v>
      </c>
    </row>
    <row r="21" spans="2:25" ht="15.75" customHeight="1" x14ac:dyDescent="0.2">
      <c r="B21" s="203"/>
      <c r="C21" s="158"/>
      <c r="D21" s="200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202"/>
      <c r="Y21" s="204"/>
    </row>
    <row r="22" spans="2:25" ht="15.75" customHeight="1" x14ac:dyDescent="0.2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</row>
    <row r="23" spans="2:25" ht="36" customHeight="1" x14ac:dyDescent="0.2">
      <c r="B23" s="226" t="str">
        <f>Подпись.Должность</f>
        <v>ЗАМЕСТИТЕЛЬ КОМАНДИРА ВОЙСКОВОЙ ЧАСТИ 74400 - 
НАЧАЛЬНИК УЧЕБНОГО ОТДЕЛЕНИЯ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</row>
    <row r="24" spans="2:25" ht="15.75" customHeight="1" x14ac:dyDescent="0.2">
      <c r="B24" s="227" t="str">
        <f>Подпись.Звание</f>
        <v>подполковник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spans="2:25" ht="15.75" customHeight="1" x14ac:dyDescent="0.2">
      <c r="B25" s="222" t="str">
        <f>Подпись.ИФамилия</f>
        <v>А.Федосеев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B213" s="172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Y213" s="173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X221" s="108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:24" ht="15.75" customHeight="1" x14ac:dyDescent="0.2">
      <c r="X929" s="108"/>
    </row>
    <row r="930" spans="2:24" ht="15.75" customHeight="1" x14ac:dyDescent="0.2">
      <c r="X930" s="108"/>
    </row>
    <row r="931" spans="2:24" ht="15.75" customHeight="1" x14ac:dyDescent="0.2">
      <c r="X931" s="108"/>
    </row>
    <row r="932" spans="2:24" ht="15.75" customHeight="1" x14ac:dyDescent="0.2">
      <c r="X932" s="108"/>
    </row>
    <row r="933" spans="2:24" ht="15.75" customHeight="1" x14ac:dyDescent="0.2">
      <c r="X933" s="108"/>
    </row>
    <row r="934" spans="2:24" ht="15.75" customHeight="1" x14ac:dyDescent="0.2">
      <c r="X934" s="108"/>
    </row>
    <row r="935" spans="2:24" ht="15.75" customHeight="1" x14ac:dyDescent="0.2">
      <c r="X935" s="108"/>
    </row>
    <row r="936" spans="2:24" ht="15.75" customHeight="1" x14ac:dyDescent="0.2">
      <c r="X936" s="108"/>
    </row>
    <row r="937" spans="2:24" ht="15.75" customHeight="1" x14ac:dyDescent="0.2">
      <c r="B937" s="184"/>
      <c r="X937" s="108"/>
    </row>
    <row r="938" spans="2:24" ht="15.75" customHeight="1" x14ac:dyDescent="0.2">
      <c r="B938" s="184"/>
      <c r="X938" s="108"/>
    </row>
    <row r="939" spans="2:24" ht="15.75" customHeight="1" x14ac:dyDescent="0.2">
      <c r="B939" s="184"/>
      <c r="X939" s="108"/>
    </row>
    <row r="940" spans="2:24" ht="15.75" customHeight="1" x14ac:dyDescent="0.2">
      <c r="B940" s="184"/>
      <c r="X940" s="108"/>
    </row>
    <row r="941" spans="2:24" ht="15.75" customHeight="1" x14ac:dyDescent="0.2">
      <c r="B941" s="184"/>
      <c r="X941" s="108"/>
    </row>
    <row r="942" spans="2:24" ht="15.75" customHeight="1" x14ac:dyDescent="0.2">
      <c r="B942" s="184"/>
      <c r="X942" s="108"/>
    </row>
    <row r="943" spans="2:24" ht="15.75" customHeight="1" x14ac:dyDescent="0.2">
      <c r="B943" s="184"/>
      <c r="X943" s="108"/>
    </row>
    <row r="944" spans="2:24" ht="15.75" customHeight="1" x14ac:dyDescent="0.2">
      <c r="B944" s="184"/>
      <c r="X944" s="108"/>
    </row>
    <row r="945" spans="2:25" ht="15.75" customHeight="1" x14ac:dyDescent="0.2">
      <c r="B945" s="184"/>
      <c r="X945" s="108"/>
    </row>
    <row r="946" spans="2:25" ht="15.75" customHeight="1" x14ac:dyDescent="0.2">
      <c r="B946" s="184"/>
      <c r="X946" s="108"/>
    </row>
    <row r="947" spans="2:25" ht="15.75" customHeight="1" x14ac:dyDescent="0.2">
      <c r="B947" s="184"/>
      <c r="X947" s="108"/>
    </row>
    <row r="948" spans="2:25" ht="15.75" customHeight="1" x14ac:dyDescent="0.2">
      <c r="B948" s="184"/>
      <c r="X948" s="108"/>
    </row>
    <row r="949" spans="2:25" ht="15.75" customHeight="1" x14ac:dyDescent="0.2">
      <c r="B949" s="184"/>
      <c r="X949" s="108"/>
    </row>
    <row r="950" spans="2:25" ht="15.75" customHeight="1" x14ac:dyDescent="0.2">
      <c r="B950" s="184"/>
      <c r="X950" s="108"/>
    </row>
    <row r="951" spans="2:25" ht="15.75" customHeight="1" x14ac:dyDescent="0.25">
      <c r="B951" s="188"/>
      <c r="C951" s="188"/>
      <c r="D951" s="188"/>
      <c r="E951" s="189"/>
      <c r="F951" s="188"/>
      <c r="G951" s="188"/>
      <c r="H951" s="188"/>
      <c r="I951" s="188"/>
      <c r="J951" s="188"/>
      <c r="K951" s="188"/>
      <c r="L951" s="188"/>
      <c r="M951" s="188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8"/>
      <c r="Y951" s="188"/>
    </row>
    <row r="952" spans="2:25" ht="15.75" customHeight="1" x14ac:dyDescent="0.25">
      <c r="B952" s="188"/>
      <c r="C952" s="188"/>
      <c r="D952" s="188"/>
      <c r="E952" s="189"/>
      <c r="F952" s="188"/>
      <c r="G952" s="188"/>
      <c r="H952" s="188"/>
      <c r="I952" s="188"/>
      <c r="J952" s="188"/>
      <c r="K952" s="188"/>
      <c r="L952" s="188"/>
      <c r="M952" s="188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8"/>
      <c r="Y952" s="188"/>
    </row>
    <row r="953" spans="2:25" ht="15.75" customHeight="1" x14ac:dyDescent="0.25">
      <c r="B953" s="188"/>
      <c r="C953" s="188"/>
      <c r="D953" s="188"/>
      <c r="E953" s="189"/>
      <c r="F953" s="188"/>
      <c r="G953" s="188"/>
      <c r="H953" s="188"/>
      <c r="I953" s="188"/>
      <c r="J953" s="188"/>
      <c r="K953" s="188"/>
      <c r="L953" s="188"/>
      <c r="M953" s="188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8"/>
      <c r="Y953" s="188"/>
    </row>
    <row r="954" spans="2:25" ht="15.75" customHeight="1" x14ac:dyDescent="0.2">
      <c r="B954" s="169"/>
      <c r="C954" s="170"/>
      <c r="D954" s="170"/>
      <c r="F954" s="170"/>
      <c r="G954" s="170"/>
      <c r="H954" s="170"/>
      <c r="I954" s="170"/>
      <c r="J954" s="170"/>
      <c r="K954" s="170"/>
      <c r="L954" s="170"/>
      <c r="M954" s="170"/>
      <c r="X954" s="171"/>
      <c r="Y954" s="170"/>
    </row>
    <row r="955" spans="2:25" ht="15.75" customHeight="1" x14ac:dyDescent="0.2">
      <c r="B955" s="169"/>
      <c r="C955" s="170"/>
      <c r="D955" s="170"/>
      <c r="F955" s="170"/>
      <c r="G955" s="170"/>
      <c r="H955" s="170"/>
      <c r="I955" s="170"/>
      <c r="J955" s="170"/>
      <c r="K955" s="170"/>
      <c r="L955" s="170"/>
      <c r="M955" s="170"/>
      <c r="X955" s="171"/>
      <c r="Y955" s="170"/>
    </row>
    <row r="956" spans="2:25" ht="15.75" customHeight="1" x14ac:dyDescent="0.2">
      <c r="B956" s="184"/>
    </row>
    <row r="957" spans="2:25" ht="15.75" customHeight="1" x14ac:dyDescent="0.2">
      <c r="B957" s="184"/>
    </row>
    <row r="958" spans="2:25" ht="15.75" customHeight="1" x14ac:dyDescent="0.2">
      <c r="B958" s="184"/>
    </row>
    <row r="959" spans="2:25" ht="15.75" customHeight="1" x14ac:dyDescent="0.2">
      <c r="B959" s="184"/>
    </row>
    <row r="960" spans="2:25" ht="15.75" customHeight="1" x14ac:dyDescent="0.2">
      <c r="B960" s="184"/>
    </row>
    <row r="961" spans="2:2" ht="15.75" customHeight="1" x14ac:dyDescent="0.2">
      <c r="B961" s="184"/>
    </row>
    <row r="962" spans="2:2" ht="15.75" customHeight="1" x14ac:dyDescent="0.2">
      <c r="B962" s="184"/>
    </row>
    <row r="963" spans="2:2" ht="15.75" customHeight="1" x14ac:dyDescent="0.2">
      <c r="B963" s="184"/>
    </row>
    <row r="964" spans="2:2" ht="15.75" customHeight="1" x14ac:dyDescent="0.2">
      <c r="B964" s="184"/>
    </row>
    <row r="965" spans="2:2" ht="15.75" customHeight="1" x14ac:dyDescent="0.2">
      <c r="B965" s="184"/>
    </row>
    <row r="966" spans="2:2" ht="15.75" customHeight="1" x14ac:dyDescent="0.2">
      <c r="B966" s="184"/>
    </row>
    <row r="967" spans="2:2" ht="15.75" customHeight="1" x14ac:dyDescent="0.2">
      <c r="B967" s="184"/>
    </row>
    <row r="968" spans="2:2" ht="15.75" customHeight="1" x14ac:dyDescent="0.2">
      <c r="B968" s="184"/>
    </row>
    <row r="969" spans="2:2" ht="15.75" customHeight="1" x14ac:dyDescent="0.2">
      <c r="B969" s="184"/>
    </row>
    <row r="970" spans="2:2" ht="15.75" customHeight="1" x14ac:dyDescent="0.2">
      <c r="B970" s="184"/>
    </row>
    <row r="971" spans="2:2" ht="15.75" customHeight="1" x14ac:dyDescent="0.2">
      <c r="B971" s="184"/>
    </row>
    <row r="972" spans="2:2" ht="15.75" customHeight="1" x14ac:dyDescent="0.2">
      <c r="B972" s="184"/>
    </row>
    <row r="973" spans="2:2" ht="15.75" customHeight="1" x14ac:dyDescent="0.2">
      <c r="B973" s="184"/>
    </row>
    <row r="974" spans="2:2" ht="15.75" customHeight="1" x14ac:dyDescent="0.2">
      <c r="B974" s="184"/>
    </row>
    <row r="975" spans="2:2" ht="15.75" customHeight="1" x14ac:dyDescent="0.2">
      <c r="B975" s="184"/>
    </row>
    <row r="976" spans="2:2" ht="15.75" customHeight="1" x14ac:dyDescent="0.2">
      <c r="B976" s="184"/>
    </row>
    <row r="977" spans="2:2" ht="15.75" customHeight="1" x14ac:dyDescent="0.2">
      <c r="B977" s="184"/>
    </row>
    <row r="978" spans="2:2" ht="15.75" customHeight="1" x14ac:dyDescent="0.2">
      <c r="B978" s="184"/>
    </row>
    <row r="979" spans="2:2" ht="15.75" customHeight="1" x14ac:dyDescent="0.2">
      <c r="B979" s="184"/>
    </row>
    <row r="980" spans="2:2" ht="15.75" customHeight="1" x14ac:dyDescent="0.2">
      <c r="B980" s="184"/>
    </row>
    <row r="981" spans="2:2" ht="15.75" customHeight="1" x14ac:dyDescent="0.2">
      <c r="B981" s="184"/>
    </row>
    <row r="982" spans="2:2" ht="15.75" customHeight="1" x14ac:dyDescent="0.2">
      <c r="B982" s="184"/>
    </row>
    <row r="983" spans="2:2" ht="15.75" customHeight="1" x14ac:dyDescent="0.2">
      <c r="B983" s="184"/>
    </row>
    <row r="984" spans="2:2" ht="15.75" customHeight="1" x14ac:dyDescent="0.2">
      <c r="B984" s="184"/>
    </row>
    <row r="985" spans="2:2" ht="15.75" customHeight="1" x14ac:dyDescent="0.2">
      <c r="B985" s="184"/>
    </row>
    <row r="986" spans="2:2" ht="15.75" customHeight="1" x14ac:dyDescent="0.2">
      <c r="B986" s="184"/>
    </row>
    <row r="987" spans="2:2" ht="15.75" customHeight="1" x14ac:dyDescent="0.2">
      <c r="B987" s="184"/>
    </row>
    <row r="988" spans="2:2" ht="15.75" customHeight="1" x14ac:dyDescent="0.2">
      <c r="B988" s="184"/>
    </row>
    <row r="989" spans="2:2" ht="15.75" customHeight="1" x14ac:dyDescent="0.2">
      <c r="B989" s="184"/>
    </row>
    <row r="990" spans="2:2" ht="15.75" customHeight="1" x14ac:dyDescent="0.2">
      <c r="B990" s="184"/>
    </row>
    <row r="991" spans="2:2" ht="15.75" customHeight="1" x14ac:dyDescent="0.2">
      <c r="B991" s="184"/>
    </row>
    <row r="992" spans="2:2" ht="15.75" customHeight="1" x14ac:dyDescent="0.2">
      <c r="B992" s="184"/>
    </row>
    <row r="993" spans="2:2" ht="15.75" customHeight="1" x14ac:dyDescent="0.2">
      <c r="B993" s="184"/>
    </row>
    <row r="994" spans="2:2" ht="15.75" customHeight="1" x14ac:dyDescent="0.2">
      <c r="B994" s="184"/>
    </row>
    <row r="995" spans="2:2" ht="15.75" customHeight="1" x14ac:dyDescent="0.2">
      <c r="B995" s="184"/>
    </row>
    <row r="996" spans="2:2" ht="15.75" customHeight="1" x14ac:dyDescent="0.2">
      <c r="B996" s="184"/>
    </row>
    <row r="997" spans="2:2" ht="15.75" customHeight="1" x14ac:dyDescent="0.2">
      <c r="B997" s="184"/>
    </row>
    <row r="998" spans="2:2" ht="15.75" customHeight="1" x14ac:dyDescent="0.2">
      <c r="B998" s="184"/>
    </row>
    <row r="999" spans="2:2" ht="15.75" customHeight="1" x14ac:dyDescent="0.2">
      <c r="B999" s="184"/>
    </row>
    <row r="1000" spans="2:2" ht="15.75" customHeight="1" x14ac:dyDescent="0.2">
      <c r="B1000" s="184"/>
    </row>
    <row r="1001" spans="2:2" ht="15.75" customHeight="1" x14ac:dyDescent="0.2">
      <c r="B1001" s="184"/>
    </row>
    <row r="1002" spans="2:2" ht="15.75" customHeight="1" x14ac:dyDescent="0.2">
      <c r="B1002" s="184"/>
    </row>
  </sheetData>
  <sheetProtection formatCells="0" selectLockedCells="1" autoFilter="0"/>
  <mergeCells count="10">
    <mergeCell ref="B25:Y25"/>
    <mergeCell ref="B24:Y24"/>
    <mergeCell ref="B23:Y23"/>
    <mergeCell ref="B22:Y22"/>
    <mergeCell ref="B19:Y19"/>
    <mergeCell ref="B3:Y3"/>
    <mergeCell ref="B2:Y2"/>
    <mergeCell ref="B4:Y4"/>
    <mergeCell ref="B9:Y9"/>
    <mergeCell ref="B14:Y14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Y941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B5" sqref="B5:Y5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6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2:25" s="110" customFormat="1" ht="30" customHeight="1" x14ac:dyDescent="0.4">
      <c r="B2" s="224" t="str">
        <f>Главная!U1 &amp; " за " &amp; Главная!U2 &amp; " " &amp; Главная!AA2</f>
        <v>Ведомость контрольных занятий за апрель 2014 года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39"/>
      <c r="Y2" s="224"/>
    </row>
    <row r="3" spans="2:25" s="110" customFormat="1" ht="30" customHeight="1" x14ac:dyDescent="0.4">
      <c r="B3" s="224" t="s">
        <v>78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39"/>
      <c r="Y3" s="224"/>
    </row>
    <row r="4" spans="2:25" s="110" customFormat="1" ht="15.75" customHeight="1" thickBot="1" x14ac:dyDescent="0.45"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</row>
    <row r="5" spans="2:25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5" ht="15.75" customHeight="1" x14ac:dyDescent="0.2"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</row>
    <row r="8" spans="2:25" ht="36" customHeight="1" x14ac:dyDescent="0.2">
      <c r="B8" s="226" t="str">
        <f>Подпись.Должность</f>
        <v>ЗАМЕСТИТЕЛЬ КОМАНДИРА ВОЙСКОВОЙ ЧАСТИ 74400 - 
НАЧАЛЬНИК УЧЕБНОГО ОТДЕЛЕНИЯ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</row>
    <row r="9" spans="2:25" ht="15.75" customHeight="1" x14ac:dyDescent="0.2">
      <c r="B9" s="227" t="str">
        <f>Подпись.Звание</f>
        <v>подполковник</v>
      </c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</row>
    <row r="10" spans="2:25" ht="15.75" customHeight="1" x14ac:dyDescent="0.2">
      <c r="B10" s="222" t="str">
        <f>Подпись.ИФамилия</f>
        <v>А.Федосеев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</row>
    <row r="11" spans="2:25" ht="15.75" customHeight="1" x14ac:dyDescent="0.2"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3"/>
      <c r="O11" s="199"/>
      <c r="P11" s="199"/>
      <c r="Q11" s="199"/>
      <c r="R11" s="206"/>
      <c r="S11" s="199"/>
      <c r="T11" s="199"/>
      <c r="U11" s="205"/>
      <c r="V11" s="209"/>
      <c r="W11" s="199"/>
      <c r="X11" s="162"/>
      <c r="Y11" s="162"/>
    </row>
    <row r="12" spans="2:25" ht="15.75" customHeight="1" x14ac:dyDescent="0.2">
      <c r="B12" s="226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27"/>
      <c r="Y12" s="227"/>
    </row>
    <row r="13" spans="2:25" ht="15.75" customHeight="1" x14ac:dyDescent="0.2"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27"/>
      <c r="Y13" s="227"/>
    </row>
    <row r="14" spans="2:25" ht="15.75" customHeight="1" x14ac:dyDescent="0.2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22"/>
      <c r="Y14" s="222"/>
    </row>
    <row r="15" spans="2:25" ht="15.75" customHeight="1" x14ac:dyDescent="0.2">
      <c r="X15" s="108"/>
    </row>
    <row r="16" spans="2:25" ht="15.75" customHeight="1" x14ac:dyDescent="0.2">
      <c r="X16" s="108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B322" s="172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Y322" s="173"/>
    </row>
    <row r="323" spans="2:25" ht="15.75" customHeight="1" x14ac:dyDescent="0.2">
      <c r="X323" s="108"/>
    </row>
    <row r="324" spans="2:25" ht="15.75" customHeight="1" x14ac:dyDescent="0.2">
      <c r="X324" s="108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</sheetData>
  <sheetProtection formatCells="0" selectLockedCells="1" autoFilter="0"/>
  <mergeCells count="9">
    <mergeCell ref="B14:Y14"/>
    <mergeCell ref="B10:Y10"/>
    <mergeCell ref="B3:Y3"/>
    <mergeCell ref="B2:Y2"/>
    <mergeCell ref="B8:Y8"/>
    <mergeCell ref="B9:Y9"/>
    <mergeCell ref="B12:Y12"/>
    <mergeCell ref="B13:Y13"/>
    <mergeCell ref="B7:Y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Y954"/>
  <sheetViews>
    <sheetView tabSelected="1"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D12" sqref="D12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68" customWidth="1"/>
    <col min="25" max="25" width="15.7109375" style="109" customWidth="1"/>
    <col min="26" max="16384" width="9.140625" style="109"/>
  </cols>
  <sheetData>
    <row r="1" spans="2:25" s="110" customFormat="1" ht="30" customHeight="1" thickBot="1" x14ac:dyDescent="0.25">
      <c r="B1" s="112" t="s">
        <v>1</v>
      </c>
      <c r="C1" s="121" t="s">
        <v>60</v>
      </c>
      <c r="D1" s="113" t="s">
        <v>64</v>
      </c>
      <c r="E1" s="152" t="s">
        <v>56</v>
      </c>
      <c r="F1" s="152" t="s">
        <v>19</v>
      </c>
      <c r="G1" s="152" t="s">
        <v>20</v>
      </c>
      <c r="H1" s="152" t="s">
        <v>5</v>
      </c>
      <c r="I1" s="152" t="s">
        <v>25</v>
      </c>
      <c r="J1" s="152" t="s">
        <v>57</v>
      </c>
      <c r="K1" s="113" t="s">
        <v>6</v>
      </c>
      <c r="L1" s="113" t="s">
        <v>4</v>
      </c>
      <c r="M1" s="113" t="s">
        <v>23</v>
      </c>
      <c r="N1" s="113" t="s">
        <v>58</v>
      </c>
      <c r="O1" s="113" t="s">
        <v>116</v>
      </c>
      <c r="P1" s="113" t="s">
        <v>117</v>
      </c>
      <c r="Q1" s="113" t="s">
        <v>118</v>
      </c>
      <c r="R1" s="113" t="s">
        <v>124</v>
      </c>
      <c r="S1" s="113" t="s">
        <v>119</v>
      </c>
      <c r="T1" s="113" t="s">
        <v>120</v>
      </c>
      <c r="U1" s="207" t="s">
        <v>123</v>
      </c>
      <c r="V1" s="207" t="s">
        <v>125</v>
      </c>
      <c r="W1" s="185" t="s">
        <v>121</v>
      </c>
      <c r="X1" s="153" t="s">
        <v>26</v>
      </c>
      <c r="Y1" s="179" t="s">
        <v>113</v>
      </c>
    </row>
    <row r="2" spans="2:25" s="110" customFormat="1" ht="30" customHeight="1" x14ac:dyDescent="0.4">
      <c r="B2" s="224" t="str">
        <f>Главная!U1&amp;" за "&amp;Главная!U2&amp;" "&amp;Главная!AA2</f>
        <v>Ведомость контрольных занятий за апрель 2014 года</v>
      </c>
      <c r="C2" s="224"/>
      <c r="D2" s="224"/>
      <c r="E2" s="225"/>
      <c r="F2" s="224"/>
      <c r="G2" s="224"/>
      <c r="H2" s="224"/>
      <c r="I2" s="224"/>
      <c r="J2" s="224"/>
      <c r="K2" s="224"/>
      <c r="L2" s="224"/>
      <c r="M2" s="224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4"/>
      <c r="Y2" s="224"/>
    </row>
    <row r="3" spans="2:25" s="110" customFormat="1" ht="30" customHeight="1" thickBot="1" x14ac:dyDescent="0.45">
      <c r="B3" s="224" t="s">
        <v>83</v>
      </c>
      <c r="C3" s="224"/>
      <c r="D3" s="224"/>
      <c r="E3" s="225"/>
      <c r="F3" s="224"/>
      <c r="G3" s="224"/>
      <c r="H3" s="224"/>
      <c r="I3" s="224"/>
      <c r="J3" s="224"/>
      <c r="K3" s="224"/>
      <c r="L3" s="224"/>
      <c r="M3" s="224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4"/>
      <c r="Y3" s="224"/>
    </row>
    <row r="4" spans="2:25" s="110" customFormat="1" ht="30" customHeight="1" thickBot="1" x14ac:dyDescent="0.45">
      <c r="B4" s="228" t="s">
        <v>122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30"/>
    </row>
    <row r="5" spans="2:25" ht="30" customHeight="1" thickBot="1" x14ac:dyDescent="0.25">
      <c r="B5" s="165" t="s">
        <v>1</v>
      </c>
      <c r="C5" s="175" t="s">
        <v>60</v>
      </c>
      <c r="D5" s="176" t="s">
        <v>64</v>
      </c>
      <c r="E5" s="177" t="s">
        <v>56</v>
      </c>
      <c r="F5" s="178" t="s">
        <v>19</v>
      </c>
      <c r="G5" s="178" t="s">
        <v>20</v>
      </c>
      <c r="H5" s="178" t="s">
        <v>5</v>
      </c>
      <c r="I5" s="178" t="s">
        <v>25</v>
      </c>
      <c r="J5" s="178" t="s">
        <v>57</v>
      </c>
      <c r="K5" s="176" t="s">
        <v>6</v>
      </c>
      <c r="L5" s="176" t="s">
        <v>4</v>
      </c>
      <c r="M5" s="176" t="s">
        <v>23</v>
      </c>
      <c r="N5" s="176" t="s">
        <v>58</v>
      </c>
      <c r="O5" s="176" t="s">
        <v>116</v>
      </c>
      <c r="P5" s="176" t="s">
        <v>117</v>
      </c>
      <c r="Q5" s="176" t="s">
        <v>118</v>
      </c>
      <c r="R5" s="176" t="s">
        <v>124</v>
      </c>
      <c r="S5" s="176" t="s">
        <v>119</v>
      </c>
      <c r="T5" s="176" t="s">
        <v>120</v>
      </c>
      <c r="U5" s="208" t="s">
        <v>123</v>
      </c>
      <c r="V5" s="208" t="s">
        <v>125</v>
      </c>
      <c r="W5" s="201" t="s">
        <v>121</v>
      </c>
      <c r="X5" s="187" t="s">
        <v>26</v>
      </c>
      <c r="Y5" s="186" t="s">
        <v>113</v>
      </c>
    </row>
    <row r="6" spans="2:25" ht="15.75" customHeight="1" x14ac:dyDescent="0.2">
      <c r="B6" s="203"/>
      <c r="C6" s="158"/>
      <c r="D6" s="200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202"/>
      <c r="Y6" s="204"/>
    </row>
    <row r="7" spans="2:25" s="116" customFormat="1" ht="15.75" customHeight="1" x14ac:dyDescent="0.25">
      <c r="B7" s="154"/>
      <c r="C7" s="117"/>
      <c r="D7" s="155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17"/>
    </row>
    <row r="8" spans="2:25" s="115" customFormat="1" ht="15.75" customHeight="1" thickBot="1" x14ac:dyDescent="0.25">
      <c r="B8" s="167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17"/>
      <c r="Y8" s="159"/>
    </row>
    <row r="9" spans="2:25" s="110" customFormat="1" ht="30" customHeight="1" thickBot="1" x14ac:dyDescent="0.45">
      <c r="B9" s="228" t="s">
        <v>72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30"/>
    </row>
    <row r="10" spans="2:25" ht="30" customHeight="1" thickBot="1" x14ac:dyDescent="0.25">
      <c r="B10" s="165" t="s">
        <v>1</v>
      </c>
      <c r="C10" s="175" t="s">
        <v>60</v>
      </c>
      <c r="D10" s="176" t="s">
        <v>64</v>
      </c>
      <c r="E10" s="177" t="s">
        <v>56</v>
      </c>
      <c r="F10" s="178" t="s">
        <v>19</v>
      </c>
      <c r="G10" s="178" t="s">
        <v>20</v>
      </c>
      <c r="H10" s="178" t="s">
        <v>5</v>
      </c>
      <c r="I10" s="178" t="s">
        <v>25</v>
      </c>
      <c r="J10" s="178" t="s">
        <v>57</v>
      </c>
      <c r="K10" s="176" t="s">
        <v>6</v>
      </c>
      <c r="L10" s="176" t="s">
        <v>4</v>
      </c>
      <c r="M10" s="176" t="s">
        <v>23</v>
      </c>
      <c r="N10" s="176" t="s">
        <v>58</v>
      </c>
      <c r="O10" s="176" t="s">
        <v>116</v>
      </c>
      <c r="P10" s="176" t="s">
        <v>117</v>
      </c>
      <c r="Q10" s="176" t="s">
        <v>118</v>
      </c>
      <c r="R10" s="176" t="s">
        <v>124</v>
      </c>
      <c r="S10" s="176" t="s">
        <v>119</v>
      </c>
      <c r="T10" s="176" t="s">
        <v>120</v>
      </c>
      <c r="U10" s="208" t="s">
        <v>123</v>
      </c>
      <c r="V10" s="208" t="s">
        <v>125</v>
      </c>
      <c r="W10" s="201" t="s">
        <v>121</v>
      </c>
      <c r="X10" s="187" t="s">
        <v>26</v>
      </c>
      <c r="Y10" s="186" t="s">
        <v>113</v>
      </c>
    </row>
    <row r="11" spans="2:25" s="108" customFormat="1" ht="15.75" customHeight="1" x14ac:dyDescent="0.2">
      <c r="B11" s="203"/>
      <c r="C11" s="158"/>
      <c r="D11" s="200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202"/>
      <c r="Y11" s="204"/>
    </row>
    <row r="12" spans="2:25" s="115" customFormat="1" ht="15.75" customHeight="1" x14ac:dyDescent="0.25">
      <c r="B12" s="181"/>
      <c r="C12" s="195"/>
      <c r="D12" s="155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7"/>
      <c r="Y12" s="183"/>
    </row>
    <row r="13" spans="2:25" s="115" customFormat="1" ht="15.75" customHeight="1" thickBot="1" x14ac:dyDescent="0.25">
      <c r="B13" s="181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17"/>
      <c r="Y13" s="183"/>
    </row>
    <row r="14" spans="2:25" s="110" customFormat="1" ht="30" customHeight="1" thickBot="1" x14ac:dyDescent="0.45">
      <c r="B14" s="228" t="s">
        <v>73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/>
    </row>
    <row r="15" spans="2:25" ht="30" customHeight="1" thickBot="1" x14ac:dyDescent="0.25">
      <c r="B15" s="165" t="s">
        <v>1</v>
      </c>
      <c r="C15" s="175" t="s">
        <v>60</v>
      </c>
      <c r="D15" s="176" t="s">
        <v>64</v>
      </c>
      <c r="E15" s="177" t="s">
        <v>56</v>
      </c>
      <c r="F15" s="178" t="s">
        <v>19</v>
      </c>
      <c r="G15" s="178" t="s">
        <v>20</v>
      </c>
      <c r="H15" s="178" t="s">
        <v>5</v>
      </c>
      <c r="I15" s="178" t="s">
        <v>25</v>
      </c>
      <c r="J15" s="178" t="s">
        <v>57</v>
      </c>
      <c r="K15" s="176" t="s">
        <v>6</v>
      </c>
      <c r="L15" s="176" t="s">
        <v>4</v>
      </c>
      <c r="M15" s="176" t="s">
        <v>23</v>
      </c>
      <c r="N15" s="176" t="s">
        <v>58</v>
      </c>
      <c r="O15" s="176" t="s">
        <v>116</v>
      </c>
      <c r="P15" s="176" t="s">
        <v>117</v>
      </c>
      <c r="Q15" s="176" t="s">
        <v>118</v>
      </c>
      <c r="R15" s="176" t="s">
        <v>124</v>
      </c>
      <c r="S15" s="176" t="s">
        <v>119</v>
      </c>
      <c r="T15" s="176" t="s">
        <v>120</v>
      </c>
      <c r="U15" s="208" t="s">
        <v>123</v>
      </c>
      <c r="V15" s="208" t="s">
        <v>125</v>
      </c>
      <c r="W15" s="201" t="s">
        <v>121</v>
      </c>
      <c r="X15" s="187" t="s">
        <v>26</v>
      </c>
      <c r="Y15" s="186" t="s">
        <v>113</v>
      </c>
    </row>
    <row r="16" spans="2:25" s="108" customFormat="1" ht="15.75" customHeight="1" x14ac:dyDescent="0.2">
      <c r="B16" s="203"/>
      <c r="C16" s="158"/>
      <c r="D16" s="200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202"/>
      <c r="Y16" s="204"/>
    </row>
    <row r="17" spans="2:25" ht="15.75" customHeight="1" x14ac:dyDescent="0.2"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</row>
    <row r="18" spans="2:25" ht="36" customHeight="1" x14ac:dyDescent="0.2">
      <c r="B18" s="226" t="str">
        <f>Подпись.Должность</f>
        <v>ЗАМЕСТИТЕЛЬ КОМАНДИРА ВОЙСКОВОЙ ЧАСТИ 74400 - 
НАЧАЛЬНИК УЧЕБНОГО ОТДЕЛЕНИЯ</v>
      </c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</row>
    <row r="19" spans="2:25" ht="15.75" customHeight="1" x14ac:dyDescent="0.2">
      <c r="B19" s="227" t="str">
        <f>Подпись.Звание</f>
        <v>подполковник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</row>
    <row r="20" spans="2:25" ht="15.75" customHeight="1" x14ac:dyDescent="0.2">
      <c r="B20" s="222" t="str">
        <f>Подпись.ИФамилия</f>
        <v>А.Федосеев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</row>
    <row r="21" spans="2:25" ht="15.75" customHeight="1" x14ac:dyDescent="0.2">
      <c r="X21" s="108"/>
    </row>
    <row r="22" spans="2:25" ht="15.75" customHeight="1" x14ac:dyDescent="0.2">
      <c r="X22" s="108"/>
    </row>
    <row r="23" spans="2:25" ht="15.75" customHeight="1" x14ac:dyDescent="0.2">
      <c r="X23" s="108"/>
    </row>
    <row r="24" spans="2:25" ht="15.75" customHeight="1" x14ac:dyDescent="0.2">
      <c r="X24" s="108"/>
    </row>
    <row r="25" spans="2:25" ht="15.75" customHeight="1" x14ac:dyDescent="0.2">
      <c r="X25" s="108"/>
    </row>
    <row r="26" spans="2:25" ht="15.75" customHeight="1" x14ac:dyDescent="0.2">
      <c r="X26" s="108"/>
    </row>
    <row r="27" spans="2:25" ht="15.75" customHeight="1" x14ac:dyDescent="0.2">
      <c r="X27" s="108"/>
    </row>
    <row r="28" spans="2:25" ht="15.75" customHeight="1" x14ac:dyDescent="0.2">
      <c r="X28" s="108"/>
    </row>
    <row r="29" spans="2:25" ht="15.75" customHeight="1" x14ac:dyDescent="0.2">
      <c r="X29" s="108"/>
    </row>
    <row r="30" spans="2:25" ht="15.75" customHeight="1" x14ac:dyDescent="0.2">
      <c r="X30" s="108"/>
    </row>
    <row r="31" spans="2:25" ht="15.75" customHeight="1" x14ac:dyDescent="0.2">
      <c r="X31" s="108"/>
    </row>
    <row r="32" spans="2:25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B950" s="164"/>
      <c r="X950" s="108"/>
    </row>
    <row r="951" spans="2:25" ht="15.75" customHeight="1" x14ac:dyDescent="0.25">
      <c r="B951" s="241"/>
      <c r="C951" s="241"/>
      <c r="D951" s="241"/>
      <c r="E951" s="241"/>
      <c r="F951" s="241"/>
      <c r="G951" s="241"/>
      <c r="H951" s="241"/>
      <c r="I951" s="241"/>
      <c r="J951" s="241"/>
      <c r="K951" s="241"/>
      <c r="L951" s="241"/>
      <c r="M951" s="241"/>
      <c r="N951" s="241"/>
      <c r="O951" s="241"/>
      <c r="P951" s="241"/>
      <c r="Q951" s="241"/>
      <c r="R951" s="241"/>
      <c r="S951" s="241"/>
      <c r="T951" s="241"/>
      <c r="U951" s="241"/>
      <c r="V951" s="241"/>
      <c r="W951" s="241"/>
      <c r="X951" s="241"/>
      <c r="Y951" s="241"/>
    </row>
    <row r="952" spans="2:25" ht="15.75" customHeight="1" x14ac:dyDescent="0.25"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</row>
    <row r="953" spans="2:25" ht="15.75" customHeight="1" x14ac:dyDescent="0.25">
      <c r="B953" s="243"/>
      <c r="C953" s="243"/>
      <c r="D953" s="243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</row>
    <row r="954" spans="2:25" ht="15.75" customHeight="1" x14ac:dyDescent="0.2"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</row>
  </sheetData>
  <sheetProtection formatCells="0" selectLockedCells="1" autoFilter="0"/>
  <mergeCells count="13">
    <mergeCell ref="B2:Y2"/>
    <mergeCell ref="B3:Y3"/>
    <mergeCell ref="B954:Y954"/>
    <mergeCell ref="B951:Y951"/>
    <mergeCell ref="B952:Y952"/>
    <mergeCell ref="B19:Y19"/>
    <mergeCell ref="B18:Y18"/>
    <mergeCell ref="B20:Y20"/>
    <mergeCell ref="B953:Y953"/>
    <mergeCell ref="B17:Y17"/>
    <mergeCell ref="B14:Y14"/>
    <mergeCell ref="B9:Y9"/>
    <mergeCell ref="B4:Y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45" t="e">
        <f>CONCATENATE("Ведомость результатов подготовки курсантов ",'1б'!#REF!," учебного взвода за ",'1б'!#REF!)</f>
        <v>#REF!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5"/>
      <c r="BJ2" s="245"/>
      <c r="BK2" s="245"/>
      <c r="BL2" s="245"/>
      <c r="BM2" s="245"/>
      <c r="BN2" s="245"/>
      <c r="BO2" s="245"/>
      <c r="BP2" s="245"/>
      <c r="BQ2" s="245"/>
      <c r="BR2" s="245"/>
      <c r="BS2" s="245"/>
      <c r="BT2" s="245"/>
      <c r="BU2" s="245"/>
      <c r="BV2" s="245"/>
      <c r="BW2" s="245"/>
      <c r="BX2" s="245"/>
      <c r="BY2" s="245"/>
      <c r="BZ2" s="245"/>
      <c r="CA2" s="245"/>
      <c r="CB2" s="245"/>
      <c r="CC2" s="245"/>
      <c r="CD2" s="245"/>
      <c r="CE2" s="245"/>
      <c r="CF2" s="245"/>
      <c r="CG2" s="245"/>
      <c r="CH2" s="245"/>
      <c r="CI2" s="245"/>
      <c r="CJ2" s="245"/>
      <c r="CK2" s="245"/>
      <c r="CL2" s="245"/>
      <c r="CM2" s="245"/>
      <c r="CN2" s="245"/>
      <c r="CO2" s="245"/>
      <c r="CP2" s="245"/>
      <c r="CQ2" s="245"/>
      <c r="CR2" s="245"/>
      <c r="CS2" s="245"/>
      <c r="CT2" s="245"/>
      <c r="CU2" s="245"/>
      <c r="CV2" s="245"/>
      <c r="CW2" s="245"/>
      <c r="CX2" s="245"/>
      <c r="CY2" s="245"/>
      <c r="CZ2" s="245"/>
      <c r="DA2" s="245"/>
      <c r="DB2" s="245"/>
      <c r="DC2" s="245"/>
      <c r="DD2" s="245"/>
      <c r="DE2" s="245"/>
    </row>
    <row r="4" spans="1:111" ht="24" customHeight="1" x14ac:dyDescent="0.2">
      <c r="A4" s="45" t="s">
        <v>16</v>
      </c>
      <c r="B4" s="45" t="s">
        <v>17</v>
      </c>
      <c r="C4" s="45" t="s">
        <v>18</v>
      </c>
      <c r="D4" s="45" t="s">
        <v>19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36</v>
      </c>
      <c r="L4" s="45"/>
      <c r="M4" s="45"/>
      <c r="N4" s="45"/>
      <c r="O4" s="45"/>
      <c r="P4" s="45"/>
      <c r="Q4" s="45"/>
      <c r="R4" s="45" t="s">
        <v>20</v>
      </c>
      <c r="S4" s="45"/>
      <c r="T4" s="45"/>
      <c r="U4" s="45"/>
      <c r="V4" s="45"/>
      <c r="W4" s="45"/>
      <c r="X4" s="45"/>
      <c r="Y4" s="45" t="s">
        <v>21</v>
      </c>
      <c r="Z4" s="45"/>
      <c r="AA4" s="45"/>
      <c r="AB4" s="45"/>
      <c r="AC4" s="45"/>
      <c r="AD4" s="45"/>
      <c r="AE4" s="45"/>
      <c r="AF4" s="45" t="s">
        <v>22</v>
      </c>
      <c r="AG4" s="45"/>
      <c r="AH4" s="45"/>
      <c r="AI4" s="45"/>
      <c r="AJ4" s="45"/>
      <c r="AK4" s="45"/>
      <c r="AL4" s="45"/>
      <c r="AM4" s="45" t="s">
        <v>23</v>
      </c>
      <c r="AN4" s="45"/>
      <c r="AO4" s="45"/>
      <c r="AP4" s="45"/>
      <c r="AQ4" s="45"/>
      <c r="AR4" s="45"/>
      <c r="AS4" s="45"/>
      <c r="AT4" s="45" t="s">
        <v>24</v>
      </c>
      <c r="AU4" s="45"/>
      <c r="AV4" s="45"/>
      <c r="AW4" s="45"/>
      <c r="AX4" s="45"/>
      <c r="AY4" s="45"/>
      <c r="AZ4" s="45"/>
      <c r="BA4" s="45" t="s">
        <v>25</v>
      </c>
      <c r="BB4" s="45"/>
      <c r="BC4" s="45"/>
      <c r="BD4" s="45"/>
      <c r="BE4" s="45"/>
      <c r="BF4" s="45"/>
      <c r="BG4" s="45"/>
      <c r="BH4" s="45" t="s">
        <v>35</v>
      </c>
      <c r="BI4" s="45"/>
      <c r="BJ4" s="45"/>
      <c r="BK4" s="45"/>
      <c r="BL4" s="45"/>
      <c r="BM4" s="45"/>
      <c r="BN4" s="45"/>
      <c r="BO4" s="45" t="s">
        <v>26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27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28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29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30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29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31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29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32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29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33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34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34</vt:i4>
      </vt:variant>
    </vt:vector>
  </HeadingPairs>
  <TitlesOfParts>
    <vt:vector size="43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Главная!Область_печати</vt:lpstr>
      <vt:lpstr>Упр!Область_печати</vt:lpstr>
      <vt:lpstr>УРС!Область_печати</vt:lpstr>
      <vt:lpstr>Циклы!Область_печати</vt:lpstr>
      <vt:lpstr>Подпись.Должность</vt:lpstr>
      <vt:lpstr>Подпись.Звание</vt:lpstr>
      <vt:lpstr>Подпись.ИФамилия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UoMezzoUser</cp:lastModifiedBy>
  <cp:lastPrinted>2014-03-25T05:42:53Z</cp:lastPrinted>
  <dcterms:created xsi:type="dcterms:W3CDTF">2000-07-14T09:58:59Z</dcterms:created>
  <dcterms:modified xsi:type="dcterms:W3CDTF">2014-04-16T07:27:30Z</dcterms:modified>
</cp:coreProperties>
</file>