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P:\Sophie P\Site Internet\Exploitation\"/>
    </mc:Choice>
  </mc:AlternateContent>
  <xr:revisionPtr revIDLastSave="0" documentId="13_ncr:1_{5BC4A62F-3151-4280-9C12-7FAC47E1D261}" xr6:coauthVersionLast="41" xr6:coauthVersionMax="41" xr10:uidLastSave="{00000000-0000-0000-0000-000000000000}"/>
  <bookViews>
    <workbookView xWindow="-120" yWindow="-120" windowWidth="29040" windowHeight="15840" xr2:uid="{00000000-000D-0000-FFFF-FFFF00000000}"/>
  </bookViews>
  <sheets>
    <sheet name="Sommaire" sheetId="18" r:id="rId1"/>
    <sheet name="Définitions" sheetId="19" r:id="rId2"/>
    <sheet name="Fiche" sheetId="55" r:id="rId3"/>
    <sheet name="établissements" sheetId="2" r:id="rId4"/>
    <sheet name="écrans" sheetId="1" r:id="rId5"/>
    <sheet name="fauteuils" sheetId="4" r:id="rId6"/>
    <sheet name="multiplexes" sheetId="5" r:id="rId7"/>
    <sheet name="séances" sheetId="10" r:id="rId8"/>
    <sheet name="entrées" sheetId="16" r:id="rId9"/>
    <sheet name="recettes" sheetId="17" r:id="rId10"/>
    <sheet name="RME" sheetId="11" r:id="rId11"/>
    <sheet name="indice de fréquentation" sheetId="13" r:id="rId12"/>
    <sheet name="taux d'occupation des fauteuils" sheetId="14" r:id="rId13"/>
    <sheet name="étabAE" sheetId="6" r:id="rId14"/>
    <sheet name="écransAE" sheetId="20" r:id="rId15"/>
    <sheet name="fauteuilsAE" sheetId="21" r:id="rId16"/>
    <sheet name="séances AE" sheetId="22" r:id="rId17"/>
    <sheet name="entréesAE" sheetId="23" r:id="rId18"/>
    <sheet name="recettesAE" sheetId="24" r:id="rId19"/>
    <sheet name="RMEAE" sheetId="25" r:id="rId20"/>
    <sheet name="indice de fréquentationAE" sheetId="26" r:id="rId21"/>
    <sheet name="tmofAE" sheetId="27" r:id="rId22"/>
    <sheet name="étabP" sheetId="28" r:id="rId23"/>
    <sheet name="écransP" sheetId="29" r:id="rId24"/>
    <sheet name="fauteuilsP" sheetId="30" r:id="rId25"/>
    <sheet name="séancesP" sheetId="31" r:id="rId26"/>
    <sheet name="entréesP" sheetId="32" r:id="rId27"/>
    <sheet name="recettesP" sheetId="33" r:id="rId28"/>
    <sheet name="RMEP" sheetId="34" r:id="rId29"/>
    <sheet name="indice de fréquentationP" sheetId="35" r:id="rId30"/>
    <sheet name="tmofP" sheetId="36" r:id="rId31"/>
    <sheet name="étabM" sheetId="37" r:id="rId32"/>
    <sheet name="écransM" sheetId="38" r:id="rId33"/>
    <sheet name="fauteuilsM" sheetId="39" r:id="rId34"/>
    <sheet name="séancesM" sheetId="40" r:id="rId35"/>
    <sheet name="entréesM" sheetId="41" r:id="rId36"/>
    <sheet name="recettesM" sheetId="42" r:id="rId37"/>
    <sheet name="RMEM" sheetId="43" r:id="rId38"/>
    <sheet name="indice de fréquentationM" sheetId="44" r:id="rId39"/>
    <sheet name="tmofM" sheetId="45" r:id="rId40"/>
    <sheet name="étabG" sheetId="46" r:id="rId41"/>
    <sheet name="écransG" sheetId="47" r:id="rId42"/>
    <sheet name="fauteuilsG" sheetId="48" r:id="rId43"/>
    <sheet name="séancesG" sheetId="49" r:id="rId44"/>
    <sheet name="entréesG" sheetId="50" r:id="rId45"/>
    <sheet name="recettesG" sheetId="51" r:id="rId46"/>
    <sheet name="RMEG" sheetId="52" r:id="rId47"/>
    <sheet name="indice de fréquentationG" sheetId="53" r:id="rId48"/>
    <sheet name="tmofG" sheetId="54" r:id="rId49"/>
    <sheet name="ESRI_MAPINFO_SHEET" sheetId="56" state="veryHidden" r:id="rId50"/>
  </sheets>
  <externalReferences>
    <externalReference r:id="rId51"/>
  </externalReferences>
  <definedNames>
    <definedName name="Departements">[1]établissements!$B$8:$B$103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0" i="55" l="1"/>
  <c r="P51" i="55"/>
  <c r="P52" i="55"/>
  <c r="P53" i="55"/>
  <c r="P54" i="55"/>
  <c r="P55" i="55"/>
  <c r="P56" i="55"/>
  <c r="P57" i="55"/>
  <c r="P58" i="55"/>
  <c r="P64" i="55"/>
  <c r="P65" i="55"/>
  <c r="P66" i="55"/>
  <c r="P67" i="55"/>
  <c r="P68" i="55"/>
  <c r="P69" i="55"/>
  <c r="P70" i="55"/>
  <c r="P71" i="55"/>
  <c r="P72" i="55"/>
  <c r="P78" i="55"/>
  <c r="P79" i="55"/>
  <c r="P80" i="55"/>
  <c r="P81" i="55"/>
  <c r="P82" i="55"/>
  <c r="P83" i="55"/>
  <c r="P84" i="55"/>
  <c r="P85" i="55"/>
  <c r="P86" i="55"/>
  <c r="R36" i="55"/>
  <c r="R37" i="55"/>
  <c r="R38" i="55"/>
  <c r="R39" i="55"/>
  <c r="R40" i="55"/>
  <c r="R41" i="55"/>
  <c r="R42" i="55"/>
  <c r="R43" i="55"/>
  <c r="R44" i="55"/>
  <c r="AB21" i="55"/>
  <c r="AB22" i="55"/>
  <c r="AB23" i="55"/>
  <c r="AB24" i="55"/>
  <c r="AB25" i="55"/>
  <c r="AB26" i="55"/>
  <c r="AB27" i="55"/>
  <c r="AB28" i="55"/>
  <c r="AB29" i="55"/>
  <c r="AB30" i="55"/>
  <c r="H21" i="20" l="1"/>
  <c r="G21" i="20"/>
  <c r="F21" i="20"/>
  <c r="E21" i="20"/>
  <c r="D21" i="20"/>
  <c r="C21" i="20"/>
  <c r="B21" i="20"/>
  <c r="B8" i="55" l="1"/>
  <c r="AA30" i="55" l="1"/>
  <c r="W30" i="55"/>
  <c r="S30" i="55"/>
  <c r="O30" i="55"/>
  <c r="K30" i="55"/>
  <c r="G30" i="55"/>
  <c r="C30" i="55"/>
  <c r="Y29" i="55"/>
  <c r="U29" i="55"/>
  <c r="Q29" i="55"/>
  <c r="M29" i="55"/>
  <c r="I29" i="55"/>
  <c r="E29" i="55"/>
  <c r="AA28" i="55"/>
  <c r="W28" i="55"/>
  <c r="S28" i="55"/>
  <c r="O28" i="55"/>
  <c r="K28" i="55"/>
  <c r="G28" i="55"/>
  <c r="C28" i="55"/>
  <c r="Y27" i="55"/>
  <c r="U27" i="55"/>
  <c r="Q27" i="55"/>
  <c r="M27" i="55"/>
  <c r="I27" i="55"/>
  <c r="E27" i="55"/>
  <c r="AA26" i="55"/>
  <c r="W26" i="55"/>
  <c r="S26" i="55"/>
  <c r="O26" i="55"/>
  <c r="K26" i="55"/>
  <c r="G26" i="55"/>
  <c r="C26" i="55"/>
  <c r="Y25" i="55"/>
  <c r="U25" i="55"/>
  <c r="Q25" i="55"/>
  <c r="M25" i="55"/>
  <c r="I25" i="55"/>
  <c r="E25" i="55"/>
  <c r="AA24" i="55"/>
  <c r="W24" i="55"/>
  <c r="S24" i="55"/>
  <c r="O24" i="55"/>
  <c r="K24" i="55"/>
  <c r="G24" i="55"/>
  <c r="C24" i="55"/>
  <c r="Y23" i="55"/>
  <c r="U23" i="55"/>
  <c r="Q23" i="55"/>
  <c r="M23" i="55"/>
  <c r="I23" i="55"/>
  <c r="E23" i="55"/>
  <c r="AA22" i="55"/>
  <c r="W22" i="55"/>
  <c r="S22" i="55"/>
  <c r="O22" i="55"/>
  <c r="K22" i="55"/>
  <c r="G22" i="55"/>
  <c r="C22" i="55"/>
  <c r="Y21" i="55"/>
  <c r="U21" i="55"/>
  <c r="Q21" i="55"/>
  <c r="M21" i="55"/>
  <c r="I21" i="55"/>
  <c r="E21" i="55"/>
  <c r="AA18" i="55"/>
  <c r="W18" i="55"/>
  <c r="S18" i="55"/>
  <c r="O18" i="55"/>
  <c r="K18" i="55"/>
  <c r="G18" i="55"/>
  <c r="C18" i="55"/>
  <c r="Y17" i="55"/>
  <c r="U17" i="55"/>
  <c r="Q17" i="55"/>
  <c r="M17" i="55"/>
  <c r="I17" i="55"/>
  <c r="E17" i="55"/>
  <c r="AA16" i="55"/>
  <c r="W16" i="55"/>
  <c r="S16" i="55"/>
  <c r="O16" i="55"/>
  <c r="K16" i="55"/>
  <c r="G16" i="55"/>
  <c r="C16" i="55"/>
  <c r="Z30" i="55"/>
  <c r="V30" i="55"/>
  <c r="R30" i="55"/>
  <c r="N30" i="55"/>
  <c r="J30" i="55"/>
  <c r="F30" i="55"/>
  <c r="B30" i="55"/>
  <c r="X29" i="55"/>
  <c r="T29" i="55"/>
  <c r="P29" i="55"/>
  <c r="L29" i="55"/>
  <c r="H29" i="55"/>
  <c r="D29" i="55"/>
  <c r="Z28" i="55"/>
  <c r="V28" i="55"/>
  <c r="R28" i="55"/>
  <c r="N28" i="55"/>
  <c r="J28" i="55"/>
  <c r="F28" i="55"/>
  <c r="B28" i="55"/>
  <c r="X27" i="55"/>
  <c r="T27" i="55"/>
  <c r="P27" i="55"/>
  <c r="L27" i="55"/>
  <c r="H27" i="55"/>
  <c r="D27" i="55"/>
  <c r="Z26" i="55"/>
  <c r="V26" i="55"/>
  <c r="R26" i="55"/>
  <c r="N26" i="55"/>
  <c r="J26" i="55"/>
  <c r="F26" i="55"/>
  <c r="B26" i="55"/>
  <c r="X25" i="55"/>
  <c r="T25" i="55"/>
  <c r="P25" i="55"/>
  <c r="L25" i="55"/>
  <c r="H25" i="55"/>
  <c r="D25" i="55"/>
  <c r="Z24" i="55"/>
  <c r="V24" i="55"/>
  <c r="R24" i="55"/>
  <c r="N24" i="55"/>
  <c r="J24" i="55"/>
  <c r="F24" i="55"/>
  <c r="B24" i="55"/>
  <c r="X23" i="55"/>
  <c r="T23" i="55"/>
  <c r="P23" i="55"/>
  <c r="L23" i="55"/>
  <c r="H23" i="55"/>
  <c r="D23" i="55"/>
  <c r="Z22" i="55"/>
  <c r="V22" i="55"/>
  <c r="R22" i="55"/>
  <c r="N22" i="55"/>
  <c r="J22" i="55"/>
  <c r="F22" i="55"/>
  <c r="B22" i="55"/>
  <c r="X21" i="55"/>
  <c r="T21" i="55"/>
  <c r="P21" i="55"/>
  <c r="L21" i="55"/>
  <c r="H21" i="55"/>
  <c r="D21" i="55"/>
  <c r="Z18" i="55"/>
  <c r="V18" i="55"/>
  <c r="R18" i="55"/>
  <c r="N18" i="55"/>
  <c r="J18" i="55"/>
  <c r="F18" i="55"/>
  <c r="B18" i="55"/>
  <c r="X17" i="55"/>
  <c r="T17" i="55"/>
  <c r="P17" i="55"/>
  <c r="L17" i="55"/>
  <c r="H17" i="55"/>
  <c r="D17" i="55"/>
  <c r="Z16" i="55"/>
  <c r="V16" i="55"/>
  <c r="R16" i="55"/>
  <c r="N16" i="55"/>
  <c r="J16" i="55"/>
  <c r="F16" i="55"/>
  <c r="B16" i="55"/>
  <c r="Y30" i="55"/>
  <c r="U30" i="55"/>
  <c r="Q30" i="55"/>
  <c r="M30" i="55"/>
  <c r="I30" i="55"/>
  <c r="E30" i="55"/>
  <c r="AA29" i="55"/>
  <c r="W29" i="55"/>
  <c r="S29" i="55"/>
  <c r="O29" i="55"/>
  <c r="K29" i="55"/>
  <c r="G29" i="55"/>
  <c r="C29" i="55"/>
  <c r="Y28" i="55"/>
  <c r="U28" i="55"/>
  <c r="Q28" i="55"/>
  <c r="M28" i="55"/>
  <c r="I28" i="55"/>
  <c r="E28" i="55"/>
  <c r="AA27" i="55"/>
  <c r="W27" i="55"/>
  <c r="S27" i="55"/>
  <c r="O27" i="55"/>
  <c r="K27" i="55"/>
  <c r="G27" i="55"/>
  <c r="C27" i="55"/>
  <c r="Y26" i="55"/>
  <c r="U26" i="55"/>
  <c r="Q26" i="55"/>
  <c r="M26" i="55"/>
  <c r="I26" i="55"/>
  <c r="E26" i="55"/>
  <c r="AA25" i="55"/>
  <c r="W25" i="55"/>
  <c r="S25" i="55"/>
  <c r="O25" i="55"/>
  <c r="K25" i="55"/>
  <c r="G25" i="55"/>
  <c r="C25" i="55"/>
  <c r="Y24" i="55"/>
  <c r="U24" i="55"/>
  <c r="Q24" i="55"/>
  <c r="M24" i="55"/>
  <c r="I24" i="55"/>
  <c r="E24" i="55"/>
  <c r="AA23" i="55"/>
  <c r="W23" i="55"/>
  <c r="S23" i="55"/>
  <c r="O23" i="55"/>
  <c r="K23" i="55"/>
  <c r="G23" i="55"/>
  <c r="C23" i="55"/>
  <c r="Y22" i="55"/>
  <c r="U22" i="55"/>
  <c r="Q22" i="55"/>
  <c r="M22" i="55"/>
  <c r="I22" i="55"/>
  <c r="E22" i="55"/>
  <c r="AA21" i="55"/>
  <c r="W21" i="55"/>
  <c r="S21" i="55"/>
  <c r="O21" i="55"/>
  <c r="K21" i="55"/>
  <c r="G21" i="55"/>
  <c r="C21" i="55"/>
  <c r="Y18" i="55"/>
  <c r="U18" i="55"/>
  <c r="Q18" i="55"/>
  <c r="M18" i="55"/>
  <c r="I18" i="55"/>
  <c r="E18" i="55"/>
  <c r="AA17" i="55"/>
  <c r="W17" i="55"/>
  <c r="S17" i="55"/>
  <c r="O17" i="55"/>
  <c r="K17" i="55"/>
  <c r="G17" i="55"/>
  <c r="C17" i="55"/>
  <c r="Y16" i="55"/>
  <c r="U16" i="55"/>
  <c r="Q16" i="55"/>
  <c r="M16" i="55"/>
  <c r="I16" i="55"/>
  <c r="E16" i="55"/>
  <c r="AA15" i="55"/>
  <c r="X30" i="55"/>
  <c r="H30" i="55"/>
  <c r="R29" i="55"/>
  <c r="B29" i="55"/>
  <c r="L28" i="55"/>
  <c r="V27" i="55"/>
  <c r="F27" i="55"/>
  <c r="P26" i="55"/>
  <c r="Z25" i="55"/>
  <c r="J25" i="55"/>
  <c r="T24" i="55"/>
  <c r="D24" i="55"/>
  <c r="N23" i="55"/>
  <c r="X22" i="55"/>
  <c r="H22" i="55"/>
  <c r="R21" i="55"/>
  <c r="B21" i="55"/>
  <c r="L18" i="55"/>
  <c r="V17" i="55"/>
  <c r="F17" i="55"/>
  <c r="P16" i="55"/>
  <c r="Z15" i="55"/>
  <c r="V15" i="55"/>
  <c r="R15" i="55"/>
  <c r="N15" i="55"/>
  <c r="J15" i="55"/>
  <c r="F15" i="55"/>
  <c r="B15" i="55"/>
  <c r="X14" i="55"/>
  <c r="T14" i="55"/>
  <c r="P14" i="55"/>
  <c r="L14" i="55"/>
  <c r="H14" i="55"/>
  <c r="D14" i="55"/>
  <c r="Z13" i="55"/>
  <c r="V13" i="55"/>
  <c r="R13" i="55"/>
  <c r="N13" i="55"/>
  <c r="J13" i="55"/>
  <c r="F13" i="55"/>
  <c r="B13" i="55"/>
  <c r="F50" i="55"/>
  <c r="J50" i="55"/>
  <c r="N50" i="55"/>
  <c r="E51" i="55"/>
  <c r="I51" i="55"/>
  <c r="M51" i="55"/>
  <c r="D52" i="55"/>
  <c r="H52" i="55"/>
  <c r="L52" i="55"/>
  <c r="C53" i="55"/>
  <c r="G53" i="55"/>
  <c r="K53" i="55"/>
  <c r="O53" i="55"/>
  <c r="F54" i="55"/>
  <c r="J54" i="55"/>
  <c r="N54" i="55"/>
  <c r="E55" i="55"/>
  <c r="I55" i="55"/>
  <c r="M55" i="55"/>
  <c r="D56" i="55"/>
  <c r="H56" i="55"/>
  <c r="L56" i="55"/>
  <c r="C57" i="55"/>
  <c r="G57" i="55"/>
  <c r="K57" i="55"/>
  <c r="O57" i="55"/>
  <c r="F58" i="55"/>
  <c r="J58" i="55"/>
  <c r="N58" i="55"/>
  <c r="E56" i="55"/>
  <c r="M56" i="55"/>
  <c r="D57" i="55"/>
  <c r="L57" i="55"/>
  <c r="C58" i="55"/>
  <c r="K58" i="55"/>
  <c r="O58" i="55"/>
  <c r="F29" i="55"/>
  <c r="Z27" i="55"/>
  <c r="T26" i="55"/>
  <c r="D26" i="55"/>
  <c r="H24" i="55"/>
  <c r="R23" i="55"/>
  <c r="L22" i="55"/>
  <c r="F21" i="55"/>
  <c r="T30" i="55"/>
  <c r="D30" i="55"/>
  <c r="N29" i="55"/>
  <c r="X28" i="55"/>
  <c r="H28" i="55"/>
  <c r="R27" i="55"/>
  <c r="B27" i="55"/>
  <c r="L26" i="55"/>
  <c r="V25" i="55"/>
  <c r="F25" i="55"/>
  <c r="P24" i="55"/>
  <c r="Z23" i="55"/>
  <c r="J23" i="55"/>
  <c r="T22" i="55"/>
  <c r="D22" i="55"/>
  <c r="N21" i="55"/>
  <c r="X18" i="55"/>
  <c r="H18" i="55"/>
  <c r="R17" i="55"/>
  <c r="B17" i="55"/>
  <c r="L16" i="55"/>
  <c r="Y15" i="55"/>
  <c r="U15" i="55"/>
  <c r="Q15" i="55"/>
  <c r="M15" i="55"/>
  <c r="I15" i="55"/>
  <c r="E15" i="55"/>
  <c r="AA14" i="55"/>
  <c r="W14" i="55"/>
  <c r="S14" i="55"/>
  <c r="O14" i="55"/>
  <c r="K14" i="55"/>
  <c r="G14" i="55"/>
  <c r="C14" i="55"/>
  <c r="Y13" i="55"/>
  <c r="U13" i="55"/>
  <c r="Q13" i="55"/>
  <c r="M13" i="55"/>
  <c r="I13" i="55"/>
  <c r="E13" i="55"/>
  <c r="C50" i="55"/>
  <c r="G50" i="55"/>
  <c r="K50" i="55"/>
  <c r="O50" i="55"/>
  <c r="F51" i="55"/>
  <c r="J51" i="55"/>
  <c r="N51" i="55"/>
  <c r="E52" i="55"/>
  <c r="I52" i="55"/>
  <c r="M52" i="55"/>
  <c r="D53" i="55"/>
  <c r="H53" i="55"/>
  <c r="L53" i="55"/>
  <c r="C54" i="55"/>
  <c r="G54" i="55"/>
  <c r="K54" i="55"/>
  <c r="O54" i="55"/>
  <c r="F55" i="55"/>
  <c r="J55" i="55"/>
  <c r="N55" i="55"/>
  <c r="I56" i="55"/>
  <c r="H57" i="55"/>
  <c r="G58" i="55"/>
  <c r="P30" i="55"/>
  <c r="Z29" i="55"/>
  <c r="J29" i="55"/>
  <c r="T28" i="55"/>
  <c r="D28" i="55"/>
  <c r="N27" i="55"/>
  <c r="X26" i="55"/>
  <c r="H26" i="55"/>
  <c r="R25" i="55"/>
  <c r="B25" i="55"/>
  <c r="L24" i="55"/>
  <c r="V23" i="55"/>
  <c r="F23" i="55"/>
  <c r="P22" i="55"/>
  <c r="Z21" i="55"/>
  <c r="J21" i="55"/>
  <c r="T18" i="55"/>
  <c r="D18" i="55"/>
  <c r="N17" i="55"/>
  <c r="X16" i="55"/>
  <c r="H16" i="55"/>
  <c r="X15" i="55"/>
  <c r="T15" i="55"/>
  <c r="P15" i="55"/>
  <c r="L15" i="55"/>
  <c r="H15" i="55"/>
  <c r="D15" i="55"/>
  <c r="Z14" i="55"/>
  <c r="V14" i="55"/>
  <c r="R14" i="55"/>
  <c r="N14" i="55"/>
  <c r="J14" i="55"/>
  <c r="F14" i="55"/>
  <c r="B14" i="55"/>
  <c r="X13" i="55"/>
  <c r="T13" i="55"/>
  <c r="P13" i="55"/>
  <c r="L13" i="55"/>
  <c r="H13" i="55"/>
  <c r="D13" i="55"/>
  <c r="D50" i="55"/>
  <c r="H50" i="55"/>
  <c r="L50" i="55"/>
  <c r="C51" i="55"/>
  <c r="G51" i="55"/>
  <c r="K51" i="55"/>
  <c r="O51" i="55"/>
  <c r="F52" i="55"/>
  <c r="J52" i="55"/>
  <c r="N52" i="55"/>
  <c r="E53" i="55"/>
  <c r="I53" i="55"/>
  <c r="M53" i="55"/>
  <c r="D54" i="55"/>
  <c r="H54" i="55"/>
  <c r="L54" i="55"/>
  <c r="C55" i="55"/>
  <c r="G55" i="55"/>
  <c r="K55" i="55"/>
  <c r="O55" i="55"/>
  <c r="F56" i="55"/>
  <c r="J56" i="55"/>
  <c r="N56" i="55"/>
  <c r="E57" i="55"/>
  <c r="I57" i="55"/>
  <c r="M57" i="55"/>
  <c r="D58" i="55"/>
  <c r="H58" i="55"/>
  <c r="L58" i="55"/>
  <c r="L30" i="55"/>
  <c r="P28" i="55"/>
  <c r="J27" i="55"/>
  <c r="N25" i="55"/>
  <c r="X24" i="55"/>
  <c r="B23" i="55"/>
  <c r="V21" i="55"/>
  <c r="P18" i="55"/>
  <c r="V29" i="55"/>
  <c r="D16" i="55"/>
  <c r="K15" i="55"/>
  <c r="U14" i="55"/>
  <c r="E14" i="55"/>
  <c r="O13" i="55"/>
  <c r="E50" i="55"/>
  <c r="H51" i="55"/>
  <c r="K52" i="55"/>
  <c r="N53" i="55"/>
  <c r="D55" i="55"/>
  <c r="G56" i="55"/>
  <c r="J57" i="55"/>
  <c r="Z17" i="55"/>
  <c r="W15" i="55"/>
  <c r="G15" i="55"/>
  <c r="Q14" i="55"/>
  <c r="AA13" i="55"/>
  <c r="K13" i="55"/>
  <c r="I50" i="55"/>
  <c r="L51" i="55"/>
  <c r="O52" i="55"/>
  <c r="E54" i="55"/>
  <c r="H55" i="55"/>
  <c r="K56" i="55"/>
  <c r="N57" i="55"/>
  <c r="J17" i="55"/>
  <c r="S15" i="55"/>
  <c r="C15" i="55"/>
  <c r="M14" i="55"/>
  <c r="W13" i="55"/>
  <c r="G13" i="55"/>
  <c r="M50" i="55"/>
  <c r="C52" i="55"/>
  <c r="F53" i="55"/>
  <c r="I54" i="55"/>
  <c r="L55" i="55"/>
  <c r="O56" i="55"/>
  <c r="E58" i="55"/>
  <c r="T16" i="55"/>
  <c r="O15" i="55"/>
  <c r="Y14" i="55"/>
  <c r="I14" i="55"/>
  <c r="S13" i="55"/>
  <c r="C13" i="55"/>
  <c r="D51" i="55"/>
  <c r="G52" i="55"/>
  <c r="J53" i="55"/>
  <c r="M54" i="55"/>
  <c r="C56" i="55"/>
  <c r="F57" i="55"/>
  <c r="I58" i="55"/>
  <c r="M58" i="55"/>
  <c r="B50" i="55"/>
  <c r="B67" i="55"/>
  <c r="B71" i="55"/>
  <c r="B80" i="55"/>
  <c r="B84" i="55"/>
  <c r="B70" i="55"/>
  <c r="B64" i="55"/>
  <c r="B68" i="55"/>
  <c r="B72" i="55"/>
  <c r="B81" i="55"/>
  <c r="B85" i="55"/>
  <c r="B83" i="55"/>
  <c r="B65" i="55"/>
  <c r="B69" i="55"/>
  <c r="B78" i="55"/>
  <c r="B82" i="55"/>
  <c r="B86" i="55"/>
  <c r="B66" i="55"/>
  <c r="B79" i="55"/>
  <c r="O67" i="55"/>
  <c r="O71" i="55"/>
  <c r="O80" i="55"/>
  <c r="O84" i="55"/>
  <c r="Q37" i="55"/>
  <c r="Q41" i="55"/>
  <c r="O65" i="55"/>
  <c r="O78" i="55"/>
  <c r="O86" i="55"/>
  <c r="Q43" i="55"/>
  <c r="O70" i="55"/>
  <c r="O83" i="55"/>
  <c r="Q40" i="55"/>
  <c r="O64" i="55"/>
  <c r="O68" i="55"/>
  <c r="O72" i="55"/>
  <c r="O81" i="55"/>
  <c r="O85" i="55"/>
  <c r="Q38" i="55"/>
  <c r="Q42" i="55"/>
  <c r="O69" i="55"/>
  <c r="O82" i="55"/>
  <c r="Q39" i="55"/>
  <c r="O66" i="55"/>
  <c r="O79" i="55"/>
  <c r="Q36" i="55"/>
  <c r="Q44" i="55"/>
  <c r="D78" i="55"/>
  <c r="H78" i="55"/>
  <c r="L78" i="55"/>
  <c r="E79" i="55"/>
  <c r="I79" i="55"/>
  <c r="M79" i="55"/>
  <c r="F80" i="55"/>
  <c r="J80" i="55"/>
  <c r="N80" i="55"/>
  <c r="G81" i="55"/>
  <c r="K81" i="55"/>
  <c r="D82" i="55"/>
  <c r="H82" i="55"/>
  <c r="L82" i="55"/>
  <c r="E83" i="55"/>
  <c r="I83" i="55"/>
  <c r="M83" i="55"/>
  <c r="F84" i="55"/>
  <c r="J84" i="55"/>
  <c r="N84" i="55"/>
  <c r="G85" i="55"/>
  <c r="K85" i="55"/>
  <c r="D86" i="55"/>
  <c r="H86" i="55"/>
  <c r="L86" i="55"/>
  <c r="C85" i="55"/>
  <c r="C81" i="55"/>
  <c r="D64" i="55"/>
  <c r="H64" i="55"/>
  <c r="L64" i="55"/>
  <c r="E65" i="55"/>
  <c r="I65" i="55"/>
  <c r="M65" i="55"/>
  <c r="F66" i="55"/>
  <c r="J66" i="55"/>
  <c r="N66" i="55"/>
  <c r="G67" i="55"/>
  <c r="K67" i="55"/>
  <c r="D68" i="55"/>
  <c r="H68" i="55"/>
  <c r="L68" i="55"/>
  <c r="E69" i="55"/>
  <c r="I69" i="55"/>
  <c r="M69" i="55"/>
  <c r="F70" i="55"/>
  <c r="J70" i="55"/>
  <c r="N70" i="55"/>
  <c r="G71" i="55"/>
  <c r="K71" i="55"/>
  <c r="D72" i="55"/>
  <c r="H72" i="55"/>
  <c r="L72" i="55"/>
  <c r="C71" i="55"/>
  <c r="C67" i="55"/>
  <c r="B57" i="55"/>
  <c r="B53" i="55"/>
  <c r="C36" i="55"/>
  <c r="G36" i="55"/>
  <c r="K36" i="55"/>
  <c r="O36" i="55"/>
  <c r="F78" i="55"/>
  <c r="J78" i="55"/>
  <c r="N78" i="55"/>
  <c r="G79" i="55"/>
  <c r="K79" i="55"/>
  <c r="D80" i="55"/>
  <c r="H80" i="55"/>
  <c r="L80" i="55"/>
  <c r="E81" i="55"/>
  <c r="I81" i="55"/>
  <c r="M81" i="55"/>
  <c r="F82" i="55"/>
  <c r="J82" i="55"/>
  <c r="N82" i="55"/>
  <c r="G83" i="55"/>
  <c r="K83" i="55"/>
  <c r="D84" i="55"/>
  <c r="H84" i="55"/>
  <c r="L84" i="55"/>
  <c r="E78" i="55"/>
  <c r="M78" i="55"/>
  <c r="J79" i="55"/>
  <c r="G80" i="55"/>
  <c r="D81" i="55"/>
  <c r="L81" i="55"/>
  <c r="I82" i="55"/>
  <c r="F83" i="55"/>
  <c r="N83" i="55"/>
  <c r="K84" i="55"/>
  <c r="F85" i="55"/>
  <c r="L85" i="55"/>
  <c r="F86" i="55"/>
  <c r="K86" i="55"/>
  <c r="C84" i="55"/>
  <c r="C79" i="55"/>
  <c r="G64" i="55"/>
  <c r="M64" i="55"/>
  <c r="G65" i="55"/>
  <c r="L65" i="55"/>
  <c r="G66" i="55"/>
  <c r="L66" i="55"/>
  <c r="F67" i="55"/>
  <c r="L67" i="55"/>
  <c r="F68" i="55"/>
  <c r="K68" i="55"/>
  <c r="F69" i="55"/>
  <c r="K69" i="55"/>
  <c r="E70" i="55"/>
  <c r="K70" i="55"/>
  <c r="E71" i="55"/>
  <c r="J71" i="55"/>
  <c r="E72" i="55"/>
  <c r="J72" i="55"/>
  <c r="C72" i="55"/>
  <c r="C66" i="55"/>
  <c r="B54" i="55"/>
  <c r="D36" i="55"/>
  <c r="I36" i="55"/>
  <c r="N36" i="55"/>
  <c r="E37" i="55"/>
  <c r="I37" i="55"/>
  <c r="M37" i="55"/>
  <c r="C38" i="55"/>
  <c r="G38" i="55"/>
  <c r="K38" i="55"/>
  <c r="O38" i="55"/>
  <c r="E39" i="55"/>
  <c r="I39" i="55"/>
  <c r="M39" i="55"/>
  <c r="C40" i="55"/>
  <c r="G40" i="55"/>
  <c r="K40" i="55"/>
  <c r="O40" i="55"/>
  <c r="E41" i="55"/>
  <c r="I41" i="55"/>
  <c r="M41" i="55"/>
  <c r="C42" i="55"/>
  <c r="G42" i="55"/>
  <c r="K42" i="55"/>
  <c r="O42" i="55"/>
  <c r="E43" i="55"/>
  <c r="I43" i="55"/>
  <c r="M43" i="55"/>
  <c r="C44" i="55"/>
  <c r="G44" i="55"/>
  <c r="K44" i="55"/>
  <c r="O44" i="55"/>
  <c r="B42" i="55"/>
  <c r="B38" i="55"/>
  <c r="G78" i="55"/>
  <c r="F79" i="55"/>
  <c r="E80" i="55"/>
  <c r="F81" i="55"/>
  <c r="E82" i="55"/>
  <c r="D83" i="55"/>
  <c r="E84" i="55"/>
  <c r="D85" i="55"/>
  <c r="J85" i="55"/>
  <c r="G86" i="55"/>
  <c r="N86" i="55"/>
  <c r="C80" i="55"/>
  <c r="I64" i="55"/>
  <c r="D65" i="55"/>
  <c r="K65" i="55"/>
  <c r="H66" i="55"/>
  <c r="D67" i="55"/>
  <c r="J67" i="55"/>
  <c r="G68" i="55"/>
  <c r="N68" i="55"/>
  <c r="J69" i="55"/>
  <c r="G70" i="55"/>
  <c r="M70" i="55"/>
  <c r="I71" i="55"/>
  <c r="F72" i="55"/>
  <c r="M72" i="55"/>
  <c r="C68" i="55"/>
  <c r="B55" i="55"/>
  <c r="E36" i="55"/>
  <c r="L36" i="55"/>
  <c r="D37" i="55"/>
  <c r="J37" i="55"/>
  <c r="O37" i="55"/>
  <c r="F38" i="55"/>
  <c r="L38" i="55"/>
  <c r="C39" i="55"/>
  <c r="H39" i="55"/>
  <c r="N39" i="55"/>
  <c r="E40" i="55"/>
  <c r="J40" i="55"/>
  <c r="P40" i="55"/>
  <c r="G41" i="55"/>
  <c r="L41" i="55"/>
  <c r="D42" i="55"/>
  <c r="I42" i="55"/>
  <c r="N42" i="55"/>
  <c r="F43" i="55"/>
  <c r="K43" i="55"/>
  <c r="P43" i="55"/>
  <c r="H44" i="55"/>
  <c r="M44" i="55"/>
  <c r="B43" i="55"/>
  <c r="B37" i="55"/>
  <c r="I78" i="55"/>
  <c r="H79" i="55"/>
  <c r="I80" i="55"/>
  <c r="H81" i="55"/>
  <c r="G82" i="55"/>
  <c r="H83" i="55"/>
  <c r="G84" i="55"/>
  <c r="E85" i="55"/>
  <c r="M85" i="55"/>
  <c r="I86" i="55"/>
  <c r="C86" i="55"/>
  <c r="C78" i="55"/>
  <c r="J64" i="55"/>
  <c r="F65" i="55"/>
  <c r="N65" i="55"/>
  <c r="I66" i="55"/>
  <c r="E67" i="55"/>
  <c r="M67" i="55"/>
  <c r="I68" i="55"/>
  <c r="D69" i="55"/>
  <c r="L69" i="55"/>
  <c r="H70" i="55"/>
  <c r="D71" i="55"/>
  <c r="L71" i="55"/>
  <c r="G72" i="55"/>
  <c r="N72" i="55"/>
  <c r="C65" i="55"/>
  <c r="B52" i="55"/>
  <c r="F36" i="55"/>
  <c r="M36" i="55"/>
  <c r="F37" i="55"/>
  <c r="K37" i="55"/>
  <c r="P37" i="55"/>
  <c r="H38" i="55"/>
  <c r="M38" i="55"/>
  <c r="D39" i="55"/>
  <c r="J39" i="55"/>
  <c r="O39" i="55"/>
  <c r="F40" i="55"/>
  <c r="L40" i="55"/>
  <c r="C41" i="55"/>
  <c r="H41" i="55"/>
  <c r="N41" i="55"/>
  <c r="E42" i="55"/>
  <c r="J42" i="55"/>
  <c r="P42" i="55"/>
  <c r="G43" i="55"/>
  <c r="L43" i="55"/>
  <c r="D44" i="55"/>
  <c r="I44" i="55"/>
  <c r="N44" i="55"/>
  <c r="B41" i="55"/>
  <c r="B36" i="55"/>
  <c r="K78" i="55"/>
  <c r="L79" i="55"/>
  <c r="K80" i="55"/>
  <c r="J81" i="55"/>
  <c r="K82" i="55"/>
  <c r="J83" i="55"/>
  <c r="I84" i="55"/>
  <c r="H85" i="55"/>
  <c r="N85" i="55"/>
  <c r="J86" i="55"/>
  <c r="C83" i="55"/>
  <c r="E64" i="55"/>
  <c r="K64" i="55"/>
  <c r="H65" i="55"/>
  <c r="D66" i="55"/>
  <c r="K66" i="55"/>
  <c r="H67" i="55"/>
  <c r="N67" i="55"/>
  <c r="J68" i="55"/>
  <c r="G69" i="55"/>
  <c r="N69" i="55"/>
  <c r="I70" i="55"/>
  <c r="F71" i="55"/>
  <c r="M71" i="55"/>
  <c r="I72" i="55"/>
  <c r="C70" i="55"/>
  <c r="C64" i="55"/>
  <c r="B58" i="55"/>
  <c r="B51" i="55"/>
  <c r="H36" i="55"/>
  <c r="P36" i="55"/>
  <c r="G37" i="55"/>
  <c r="L37" i="55"/>
  <c r="D38" i="55"/>
  <c r="I38" i="55"/>
  <c r="N38" i="55"/>
  <c r="F39" i="55"/>
  <c r="D79" i="55"/>
  <c r="M82" i="55"/>
  <c r="E86" i="55"/>
  <c r="N64" i="55"/>
  <c r="I67" i="55"/>
  <c r="D70" i="55"/>
  <c r="K72" i="55"/>
  <c r="B56" i="55"/>
  <c r="H37" i="55"/>
  <c r="P38" i="55"/>
  <c r="P39" i="55"/>
  <c r="M40" i="55"/>
  <c r="J41" i="55"/>
  <c r="F42" i="55"/>
  <c r="C43" i="55"/>
  <c r="N43" i="55"/>
  <c r="J44" i="55"/>
  <c r="B40" i="55"/>
  <c r="N79" i="55"/>
  <c r="L83" i="55"/>
  <c r="M86" i="55"/>
  <c r="J65" i="55"/>
  <c r="E68" i="55"/>
  <c r="L70" i="55"/>
  <c r="C69" i="55"/>
  <c r="N37" i="55"/>
  <c r="G39" i="55"/>
  <c r="D40" i="55"/>
  <c r="N40" i="55"/>
  <c r="K41" i="55"/>
  <c r="H42" i="55"/>
  <c r="D43" i="55"/>
  <c r="O43" i="55"/>
  <c r="L44" i="55"/>
  <c r="B39" i="55"/>
  <c r="M80" i="55"/>
  <c r="M84" i="55"/>
  <c r="C82" i="55"/>
  <c r="E66" i="55"/>
  <c r="M68" i="55"/>
  <c r="H71" i="55"/>
  <c r="J36" i="55"/>
  <c r="E38" i="55"/>
  <c r="K39" i="55"/>
  <c r="H40" i="55"/>
  <c r="D41" i="55"/>
  <c r="O41" i="55"/>
  <c r="L42" i="55"/>
  <c r="H43" i="55"/>
  <c r="E44" i="55"/>
  <c r="P44" i="55"/>
  <c r="N81" i="55"/>
  <c r="I85" i="55"/>
  <c r="F64" i="55"/>
  <c r="M66" i="55"/>
  <c r="H69" i="55"/>
  <c r="N71" i="55"/>
  <c r="C37" i="55"/>
  <c r="J38" i="55"/>
  <c r="L39" i="55"/>
  <c r="I40" i="55"/>
  <c r="F41" i="55"/>
  <c r="P41" i="55"/>
  <c r="M42" i="55"/>
  <c r="J43" i="55"/>
  <c r="F44" i="55"/>
  <c r="B44" i="55"/>
  <c r="B21" i="1" l="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B21" i="4"/>
  <c r="C21"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B21" i="5"/>
  <c r="C21" i="5"/>
  <c r="D21" i="5"/>
  <c r="E21" i="5"/>
  <c r="F21" i="5"/>
  <c r="G21" i="5"/>
  <c r="H21" i="5"/>
  <c r="I21" i="5"/>
  <c r="J21" i="5"/>
  <c r="K21" i="5"/>
  <c r="L21" i="5"/>
  <c r="M21" i="5"/>
  <c r="N21" i="5"/>
  <c r="O21" i="5"/>
  <c r="P21" i="5"/>
  <c r="Q21" i="5"/>
  <c r="R21" i="5"/>
  <c r="S21" i="5"/>
  <c r="T21" i="5"/>
  <c r="U21" i="5"/>
  <c r="V21" i="5"/>
  <c r="W21" i="5"/>
  <c r="X21" i="5"/>
  <c r="Y21" i="5"/>
  <c r="Z21" i="5"/>
  <c r="AA21" i="5"/>
  <c r="AB21" i="5"/>
  <c r="AC21" i="5"/>
  <c r="AD21" i="5"/>
  <c r="AE21" i="5"/>
  <c r="B21"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B21" i="16"/>
  <c r="C21" i="16"/>
  <c r="D21" i="16"/>
  <c r="E21" i="16"/>
  <c r="F21" i="16"/>
  <c r="G21" i="16"/>
  <c r="H21" i="16"/>
  <c r="I21" i="16"/>
  <c r="J21" i="16"/>
  <c r="K21" i="16"/>
  <c r="L21" i="16"/>
  <c r="M21" i="16"/>
  <c r="N21" i="16"/>
  <c r="O21" i="16"/>
  <c r="P21" i="16"/>
  <c r="Q21" i="16"/>
  <c r="R21" i="16"/>
  <c r="S21" i="16"/>
  <c r="T21" i="16"/>
  <c r="U21" i="16"/>
  <c r="V21" i="16"/>
  <c r="W21" i="16"/>
  <c r="X21" i="16"/>
  <c r="Y21" i="16"/>
  <c r="Z21" i="16"/>
  <c r="AA21" i="16"/>
  <c r="AB21" i="16"/>
  <c r="AC21" i="16"/>
  <c r="AD21" i="16"/>
  <c r="AE21" i="16"/>
  <c r="B21" i="17"/>
  <c r="C21" i="17"/>
  <c r="D21" i="17"/>
  <c r="E21" i="17"/>
  <c r="F21" i="17"/>
  <c r="G21" i="17"/>
  <c r="H21" i="17"/>
  <c r="I21" i="17"/>
  <c r="J21" i="17"/>
  <c r="K21" i="17"/>
  <c r="L21" i="17"/>
  <c r="M21" i="17"/>
  <c r="N21" i="17"/>
  <c r="O21" i="17"/>
  <c r="P21" i="17"/>
  <c r="Q21" i="17"/>
  <c r="R21" i="17"/>
  <c r="S21" i="17"/>
  <c r="T21" i="17"/>
  <c r="U21" i="17"/>
  <c r="V21" i="17"/>
  <c r="W21" i="17"/>
  <c r="X21" i="17"/>
  <c r="Y21" i="17"/>
  <c r="Z21" i="17"/>
  <c r="AA21" i="17"/>
  <c r="AB21" i="17"/>
  <c r="AC21" i="17"/>
  <c r="AD21" i="17"/>
  <c r="AE21" i="17"/>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alcChain>
</file>

<file path=xl/sharedStrings.xml><?xml version="1.0" encoding="utf-8"?>
<sst xmlns="http://schemas.openxmlformats.org/spreadsheetml/2006/main" count="1214" uniqueCount="115">
  <si>
    <t>TOTAL</t>
  </si>
  <si>
    <t>BRETAGNE</t>
  </si>
  <si>
    <t>ILE-DE-FRANCE</t>
  </si>
  <si>
    <t>PAYS DE LA LOIRE</t>
  </si>
  <si>
    <t>PROVENCE-ALPES-COTE D'AZUR</t>
  </si>
  <si>
    <t>CORSE</t>
  </si>
  <si>
    <t>Etablissements par région</t>
  </si>
  <si>
    <t>Ecrans par région</t>
  </si>
  <si>
    <t>Indice de fréquentation par région</t>
  </si>
  <si>
    <t>Recette moyenne par entrée par région (€)</t>
  </si>
  <si>
    <t>Recettes guichets par région (M€)</t>
  </si>
  <si>
    <t>Entrées par région (millions)</t>
  </si>
  <si>
    <t>Séances par région (milliers)</t>
  </si>
  <si>
    <t>Etablissements Art et Essai par région</t>
  </si>
  <si>
    <t>Multiplexes (8 écrans et plus) par région</t>
  </si>
  <si>
    <t>Fauteuils par région</t>
  </si>
  <si>
    <t>Taux d'occupation des fauteuils par région</t>
  </si>
  <si>
    <t>Définitions et sources</t>
  </si>
  <si>
    <t>Etablissements</t>
  </si>
  <si>
    <t>Ecrans</t>
  </si>
  <si>
    <t>Fauteuils</t>
  </si>
  <si>
    <t>Multiplexes (établissements de 8 écrans et plus)</t>
  </si>
  <si>
    <t>Séances</t>
  </si>
  <si>
    <t>Entrées</t>
  </si>
  <si>
    <t>Recettes</t>
  </si>
  <si>
    <t>Recette moyenne par entrée</t>
  </si>
  <si>
    <t>Indice de fréquentation</t>
  </si>
  <si>
    <t>Taux moyen d'occupation des fauteuils</t>
  </si>
  <si>
    <t>Réglementation</t>
  </si>
  <si>
    <t>Définitions</t>
  </si>
  <si>
    <t>Sources</t>
  </si>
  <si>
    <t>EQUIPEMENT ET RESULTATS DES REGIONS</t>
  </si>
  <si>
    <t>Retour au menu "Régions"</t>
  </si>
  <si>
    <t>Etablissements Art et Essai</t>
  </si>
  <si>
    <t>Etablissements de la petite exploitation</t>
  </si>
  <si>
    <t>Etablissements de la moyenne exploitation</t>
  </si>
  <si>
    <t>Etablissements de la grande exploitation</t>
  </si>
  <si>
    <t>2004</t>
  </si>
  <si>
    <t>2005</t>
  </si>
  <si>
    <t>2006</t>
  </si>
  <si>
    <t>2007</t>
  </si>
  <si>
    <t>2008</t>
  </si>
  <si>
    <t>2009</t>
  </si>
  <si>
    <t>2010</t>
  </si>
  <si>
    <t>2011</t>
  </si>
  <si>
    <t>2012</t>
  </si>
  <si>
    <t>Ecrans des établissements Art et Essai par région</t>
  </si>
  <si>
    <t>Taux d'occupation des fauteuils des établissements Art et Essai par région</t>
  </si>
  <si>
    <t>Indice de fréquentation des établissements Art et Essai par région</t>
  </si>
  <si>
    <t>Recette moyenne par entrée des établissements Art et Essai par région (€)</t>
  </si>
  <si>
    <t>Recettes guichets des établissements Art et Essai par région (M€)</t>
  </si>
  <si>
    <t>Entrées des établissements Art et Essai par région (millions)</t>
  </si>
  <si>
    <t>Séances des établissements Art et Essai par région (milliers)</t>
  </si>
  <si>
    <t>Fauteuils des établissements Art et Essai par région</t>
  </si>
  <si>
    <t>2013</t>
  </si>
  <si>
    <t>2014</t>
  </si>
  <si>
    <t>Résultats totaux</t>
  </si>
  <si>
    <t>écrans</t>
  </si>
  <si>
    <t>fauteuils</t>
  </si>
  <si>
    <t>entrées (millions)</t>
  </si>
  <si>
    <t>recettes (M€)</t>
  </si>
  <si>
    <t>RME (€)</t>
  </si>
  <si>
    <t>indice de fréquentation</t>
  </si>
  <si>
    <t>établissements</t>
  </si>
  <si>
    <t>multiplexes (8 écrans et plus)</t>
  </si>
  <si>
    <t>séances (milliers)</t>
  </si>
  <si>
    <t>taux d'occupation des fauteuils (%)</t>
  </si>
  <si>
    <t>Résultats des établissements Art et Essai</t>
  </si>
  <si>
    <t>Rechercher la région dans la liste suivante</t>
  </si>
  <si>
    <t>REGION</t>
  </si>
  <si>
    <t>Fiche récapitulative</t>
  </si>
  <si>
    <t>Ensemble du parc</t>
  </si>
  <si>
    <t>AUVERGNE-RHONE-ALPES</t>
  </si>
  <si>
    <t>BOURGOGNE-FRANCHE-COMTE</t>
  </si>
  <si>
    <t>CENTRE-VAL DE LOIRE</t>
  </si>
  <si>
    <t>NORMANDIE</t>
  </si>
  <si>
    <t>2015</t>
  </si>
  <si>
    <t>GRAND EST</t>
  </si>
  <si>
    <t>HAUTS-DE-FRANCE</t>
  </si>
  <si>
    <t>NOUVELLE AQUITAINE</t>
  </si>
  <si>
    <t>OCCITANIE</t>
  </si>
  <si>
    <t>2016</t>
  </si>
  <si>
    <t>2017</t>
  </si>
  <si>
    <t>Etablissements à moins de 80 000 entrées annuelles par région</t>
  </si>
  <si>
    <t>Taux d'occupation des fauteuils des établissements à moins de 80 000 entrées annuelles par région</t>
  </si>
  <si>
    <t>Indice de fréquentation des établissements à moins de 80 000 entrées annuelles par région</t>
  </si>
  <si>
    <t>Recette moyenne par entrée des établissements à moins de 80 000 entrées annuelles par région (€)</t>
  </si>
  <si>
    <t>Recettes guichets des établissements à moins de 80 000 entrées annuelles par région (M€)</t>
  </si>
  <si>
    <t>Entrées des établissements à moins de 80 000 entrées annuelles par région (millions)</t>
  </si>
  <si>
    <t>Séances des établissements à moins de 80 000 entrées annuelles par région (milliers)</t>
  </si>
  <si>
    <t>Fauteuils des établissements à moins de 80 000 entrées annuelles par région</t>
  </si>
  <si>
    <t>Ecrans des établissements à moins de 80 000 entrées annuelles par région</t>
  </si>
  <si>
    <t>Etablissements de 80 000 à 450 000 entrées annuelles par région</t>
  </si>
  <si>
    <t>Taux d'occupation des fauteuils des établissements de 80 000 à 450 000 entrées annuelles par région</t>
  </si>
  <si>
    <t>Indice de fréquentation des établissements de 80 000 à 450 000 entrées annuelles par région</t>
  </si>
  <si>
    <t>Recette moyenne par entrée des établissements de 80 000 à 450 000 entrées annuelles par région (€)</t>
  </si>
  <si>
    <t>Recettes guichets des établissements de 80 000 à 450 000 entrées annuelles par région (M€)</t>
  </si>
  <si>
    <t>Entrées des établissements de 80 000 à 450 000 entrées annuelles par région (millions)</t>
  </si>
  <si>
    <t>Séances des établissements de 80 000 à 450 000 entrées annuelles par région (milliers)</t>
  </si>
  <si>
    <t>Fauteuils des établissements de 80 000 à 450 000 entrées annuelles par région</t>
  </si>
  <si>
    <t>Ecrans des établissements de 80 000 à 450 000 entrées annuelles par région</t>
  </si>
  <si>
    <t>Ecrans des établissements à 450 000 entrées annuelles ou plus par région</t>
  </si>
  <si>
    <t>Etablissements à 450 000 entrées annuelles ou plus par région</t>
  </si>
  <si>
    <t>Taux d'occupation des fauteuils des établissements à 450 000 entrées annuelles ou plus par région</t>
  </si>
  <si>
    <t>Indice de fréquentation des établissements à 450 000 entrées annuelles ou plus par région</t>
  </si>
  <si>
    <t>Recette moyenne par entrée des établissements à 450 000 entrées annuelles ou plus par région (€)</t>
  </si>
  <si>
    <t>Recettes guichets des établissements à 450 000 entrées annuelles ou plus par région (M€)</t>
  </si>
  <si>
    <t>Entrées des établissements à 450 000 entrées annuelles ou plus par région (millions)</t>
  </si>
  <si>
    <t>Séances des établissements à 450 000 entrées annuelles ou plus par région (milliers)</t>
  </si>
  <si>
    <t>Fauteuils des établissements à 450 000 entrées annuelles ou plus par région</t>
  </si>
  <si>
    <t>Résultats des établissements à moins de 80 000 entrées annuelles</t>
  </si>
  <si>
    <t>Résultats des établissements de 80 000 à 450 000 entrées annuelles</t>
  </si>
  <si>
    <t>Résultats des établissements à 450 000 entrées annuelles</t>
  </si>
  <si>
    <t>Mis à jour le 19 septembre 2019</t>
  </si>
  <si>
    <t>{"extentsLinked":false,"version":2}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</si>
</sst>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
    <numFmt numFmtId="166" formatCode="#,##0.0"/>
    <numFmt numFmtId="167" formatCode="#,##0.000,,"/>
    <numFmt numFmtId="168" formatCode="0.0"/>
  </numFmts>
  <fonts count="23" x14ac:knownFonts="1">
    <font>
      <sz val="10"/>
      <name val="Arial"/>
    </font>
    <font>
      <sz val="8"/>
      <name val="Arial"/>
      <family val="2"/>
    </font>
    <font>
      <sz val="10"/>
      <color indexed="8"/>
      <name val="Arial"/>
      <family val="2"/>
    </font>
    <font>
      <sz val="9"/>
      <color indexed="8"/>
      <name val="Arial"/>
      <family val="2"/>
    </font>
    <font>
      <sz val="9"/>
      <name val="Arial"/>
      <family val="2"/>
    </font>
    <font>
      <b/>
      <sz val="9"/>
      <color indexed="8"/>
      <name val="Arial"/>
      <family val="2"/>
    </font>
    <font>
      <b/>
      <sz val="9"/>
      <name val="Arial"/>
      <family val="2"/>
    </font>
    <font>
      <b/>
      <sz val="10"/>
      <name val="Arial"/>
      <family val="2"/>
    </font>
    <font>
      <sz val="10"/>
      <name val="Arial"/>
      <family val="2"/>
    </font>
    <font>
      <b/>
      <sz val="20"/>
      <name val="Arial"/>
      <family val="2"/>
    </font>
    <font>
      <sz val="12"/>
      <name val="Arial"/>
      <family val="2"/>
    </font>
    <font>
      <u/>
      <sz val="10"/>
      <color indexed="12"/>
      <name val="Arial"/>
      <family val="2"/>
    </font>
    <font>
      <u/>
      <sz val="12"/>
      <name val="Arial"/>
      <family val="2"/>
    </font>
    <font>
      <u/>
      <sz val="12"/>
      <color theme="1"/>
      <name val="Arial"/>
      <family val="2"/>
    </font>
    <font>
      <sz val="10"/>
      <color indexed="12"/>
      <name val="Arial"/>
      <family val="2"/>
    </font>
    <font>
      <b/>
      <sz val="12"/>
      <name val="Arial"/>
      <family val="2"/>
    </font>
    <font>
      <b/>
      <sz val="10"/>
      <color theme="8" tint="-0.249977111117893"/>
      <name val="Arial"/>
      <family val="2"/>
    </font>
    <font>
      <sz val="10"/>
      <color theme="8" tint="-0.249977111117893"/>
      <name val="Arial"/>
      <family val="2"/>
    </font>
    <font>
      <sz val="10"/>
      <color theme="0"/>
      <name val="Arial"/>
      <family val="2"/>
    </font>
    <font>
      <sz val="10"/>
      <name val="MS Sans Serif"/>
      <family val="2"/>
    </font>
    <font>
      <sz val="10"/>
      <color rgb="FF00B0F0"/>
      <name val="Arial"/>
      <family val="2"/>
    </font>
    <font>
      <b/>
      <sz val="9"/>
      <color rgb="FF000000"/>
      <name val="Arial"/>
      <family val="2"/>
    </font>
    <font>
      <sz val="9"/>
      <color rgb="FF000000"/>
      <name val="Arial"/>
      <family val="2"/>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9">
    <xf numFmtId="0" fontId="0" fillId="0" borderId="0"/>
    <xf numFmtId="0" fontId="2" fillId="0" borderId="0"/>
    <xf numFmtId="0" fontId="2" fillId="0" borderId="0"/>
    <xf numFmtId="0" fontId="2" fillId="0" borderId="0"/>
    <xf numFmtId="0" fontId="2" fillId="0" borderId="0"/>
    <xf numFmtId="0" fontId="2" fillId="0" borderId="0"/>
    <xf numFmtId="0" fontId="8" fillId="0" borderId="0"/>
    <xf numFmtId="0" fontId="11" fillId="0" borderId="0" applyNumberFormat="0" applyFill="0" applyBorder="0" applyAlignment="0" applyProtection="0">
      <alignment vertical="top"/>
      <protection locked="0"/>
    </xf>
    <xf numFmtId="0" fontId="19" fillId="0" borderId="0"/>
  </cellStyleXfs>
  <cellXfs count="103">
    <xf numFmtId="0" fontId="0" fillId="0" borderId="0" xfId="0"/>
    <xf numFmtId="0" fontId="4" fillId="0" borderId="0" xfId="0" applyFont="1" applyFill="1" applyBorder="1" applyAlignment="1"/>
    <xf numFmtId="0" fontId="6" fillId="0" borderId="0" xfId="0" applyFont="1" applyFill="1" applyBorder="1" applyAlignment="1"/>
    <xf numFmtId="0" fontId="7" fillId="0" borderId="0" xfId="0" applyFont="1" applyFill="1" applyBorder="1" applyAlignment="1"/>
    <xf numFmtId="0" fontId="4" fillId="0" borderId="0" xfId="0" applyFont="1" applyFill="1" applyBorder="1" applyAlignment="1">
      <alignment horizontal="right"/>
    </xf>
    <xf numFmtId="0" fontId="5" fillId="0" borderId="1" xfId="2" applyFont="1" applyFill="1" applyBorder="1" applyAlignment="1">
      <alignment horizontal="center"/>
    </xf>
    <xf numFmtId="0" fontId="5" fillId="0" borderId="1" xfId="2" applyFont="1" applyFill="1" applyBorder="1" applyAlignment="1">
      <alignment horizontal="right"/>
    </xf>
    <xf numFmtId="0" fontId="3" fillId="0" borderId="1" xfId="2" applyFont="1" applyFill="1" applyBorder="1" applyAlignment="1"/>
    <xf numFmtId="3" fontId="3" fillId="0" borderId="1" xfId="2" applyNumberFormat="1" applyFont="1" applyFill="1" applyBorder="1" applyAlignment="1">
      <alignment horizontal="right"/>
    </xf>
    <xf numFmtId="0" fontId="6" fillId="0" borderId="1" xfId="0" applyFont="1" applyFill="1" applyBorder="1" applyAlignment="1"/>
    <xf numFmtId="3" fontId="6" fillId="0" borderId="1" xfId="0" applyNumberFormat="1" applyFont="1" applyFill="1" applyBorder="1" applyAlignment="1">
      <alignment horizontal="right"/>
    </xf>
    <xf numFmtId="0" fontId="5" fillId="0" borderId="1" xfId="5" applyFont="1" applyFill="1" applyBorder="1" applyAlignment="1">
      <alignment horizontal="center"/>
    </xf>
    <xf numFmtId="0" fontId="5" fillId="0" borderId="1" xfId="5" applyFont="1" applyFill="1" applyBorder="1" applyAlignment="1">
      <alignment horizontal="right"/>
    </xf>
    <xf numFmtId="0" fontId="3" fillId="0" borderId="1" xfId="5" applyFont="1" applyFill="1" applyBorder="1" applyAlignment="1"/>
    <xf numFmtId="0" fontId="5" fillId="0" borderId="1" xfId="1" applyFont="1" applyFill="1" applyBorder="1" applyAlignment="1">
      <alignment horizontal="center"/>
    </xf>
    <xf numFmtId="0" fontId="5" fillId="0" borderId="1" xfId="1" applyFont="1" applyFill="1" applyBorder="1" applyAlignment="1">
      <alignment horizontal="right"/>
    </xf>
    <xf numFmtId="0" fontId="3" fillId="0" borderId="1" xfId="1" applyFont="1" applyFill="1" applyBorder="1" applyAlignment="1"/>
    <xf numFmtId="0" fontId="5" fillId="0" borderId="1" xfId="4" applyFont="1" applyFill="1" applyBorder="1" applyAlignment="1">
      <alignment horizontal="center"/>
    </xf>
    <xf numFmtId="0" fontId="5" fillId="0" borderId="1" xfId="4" applyFont="1" applyFill="1" applyBorder="1" applyAlignment="1">
      <alignment horizontal="right"/>
    </xf>
    <xf numFmtId="0" fontId="3" fillId="0" borderId="1" xfId="4" applyFont="1" applyFill="1" applyBorder="1" applyAlignment="1"/>
    <xf numFmtId="3" fontId="3" fillId="0" borderId="1" xfId="4" applyNumberFormat="1" applyFont="1" applyFill="1" applyBorder="1" applyAlignment="1">
      <alignment horizontal="right"/>
    </xf>
    <xf numFmtId="0" fontId="5" fillId="0" borderId="1" xfId="3" applyFont="1" applyFill="1" applyBorder="1" applyAlignment="1">
      <alignment horizontal="center"/>
    </xf>
    <xf numFmtId="0" fontId="5" fillId="0" borderId="1" xfId="3" applyFont="1" applyFill="1" applyBorder="1" applyAlignment="1">
      <alignment horizontal="right"/>
    </xf>
    <xf numFmtId="0" fontId="3" fillId="0" borderId="1" xfId="3" applyFont="1" applyFill="1" applyBorder="1" applyAlignment="1"/>
    <xf numFmtId="3" fontId="3" fillId="0" borderId="1" xfId="3" applyNumberFormat="1" applyFont="1" applyFill="1" applyBorder="1" applyAlignment="1">
      <alignment horizontal="right"/>
    </xf>
    <xf numFmtId="164" fontId="3" fillId="0" borderId="1" xfId="5" applyNumberFormat="1" applyFont="1" applyFill="1" applyBorder="1" applyAlignment="1">
      <alignment horizontal="right"/>
    </xf>
    <xf numFmtId="164" fontId="6" fillId="0" borderId="1" xfId="0" applyNumberFormat="1" applyFont="1" applyFill="1" applyBorder="1" applyAlignment="1">
      <alignment horizontal="right"/>
    </xf>
    <xf numFmtId="165" fontId="3" fillId="0" borderId="1" xfId="5" applyNumberFormat="1" applyFont="1" applyFill="1" applyBorder="1" applyAlignment="1">
      <alignment horizontal="right"/>
    </xf>
    <xf numFmtId="165" fontId="6" fillId="0" borderId="1" xfId="0" applyNumberFormat="1" applyFont="1" applyFill="1" applyBorder="1" applyAlignment="1">
      <alignment horizontal="right"/>
    </xf>
    <xf numFmtId="166" fontId="3" fillId="0" borderId="1" xfId="2" applyNumberFormat="1" applyFont="1" applyFill="1" applyBorder="1" applyAlignment="1">
      <alignment horizontal="right"/>
    </xf>
    <xf numFmtId="166" fontId="6" fillId="0" borderId="1" xfId="0" applyNumberFormat="1" applyFont="1" applyFill="1" applyBorder="1" applyAlignment="1">
      <alignment horizontal="right"/>
    </xf>
    <xf numFmtId="4" fontId="3" fillId="0" borderId="1" xfId="2" applyNumberFormat="1" applyFont="1" applyFill="1" applyBorder="1" applyAlignment="1">
      <alignment horizontal="right"/>
    </xf>
    <xf numFmtId="4" fontId="6" fillId="0" borderId="1" xfId="0" applyNumberFormat="1" applyFont="1" applyFill="1" applyBorder="1" applyAlignment="1">
      <alignment horizontal="right"/>
    </xf>
    <xf numFmtId="0" fontId="9" fillId="0" borderId="0" xfId="6" applyFont="1"/>
    <xf numFmtId="0" fontId="10" fillId="0" borderId="0" xfId="6" applyFont="1" applyAlignment="1">
      <alignment vertical="center"/>
    </xf>
    <xf numFmtId="0" fontId="12" fillId="0" borderId="0" xfId="7" applyFont="1" applyBorder="1" applyAlignment="1" applyProtection="1">
      <alignment horizontal="left" vertical="center"/>
    </xf>
    <xf numFmtId="0" fontId="13" fillId="0" borderId="0" xfId="7" applyFont="1" applyBorder="1" applyAlignment="1" applyProtection="1">
      <alignment vertical="center"/>
    </xf>
    <xf numFmtId="0" fontId="8" fillId="0" borderId="0" xfId="6" applyFont="1"/>
    <xf numFmtId="3" fontId="8" fillId="0" borderId="0" xfId="6" applyNumberFormat="1" applyFont="1"/>
    <xf numFmtId="0" fontId="11" fillId="0" borderId="0" xfId="7" applyFont="1" applyAlignment="1" applyProtection="1"/>
    <xf numFmtId="3" fontId="14" fillId="0" borderId="0" xfId="6" applyNumberFormat="1" applyFont="1"/>
    <xf numFmtId="0" fontId="14" fillId="0" borderId="0" xfId="6" applyFont="1"/>
    <xf numFmtId="0" fontId="15" fillId="0" borderId="0" xfId="6" applyFont="1"/>
    <xf numFmtId="0" fontId="8" fillId="0" borderId="0" xfId="6"/>
    <xf numFmtId="0" fontId="15" fillId="0" borderId="0" xfId="0" applyFont="1" applyAlignment="1">
      <alignment vertical="center"/>
    </xf>
    <xf numFmtId="0" fontId="10" fillId="0" borderId="0" xfId="0" applyFont="1" applyAlignment="1">
      <alignment vertical="center"/>
    </xf>
    <xf numFmtId="0" fontId="12" fillId="0" borderId="0" xfId="7" applyFont="1" applyBorder="1" applyAlignment="1" applyProtection="1">
      <alignment vertical="center"/>
    </xf>
    <xf numFmtId="0" fontId="7" fillId="0" borderId="0" xfId="6" applyFont="1" applyFill="1" applyBorder="1" applyAlignment="1"/>
    <xf numFmtId="0" fontId="4" fillId="0" borderId="0" xfId="6" applyFont="1" applyFill="1" applyBorder="1" applyAlignment="1"/>
    <xf numFmtId="0" fontId="4" fillId="0" borderId="0" xfId="6" applyFont="1" applyFill="1" applyBorder="1" applyAlignment="1">
      <alignment horizontal="right"/>
    </xf>
    <xf numFmtId="0" fontId="6" fillId="0" borderId="0" xfId="6" applyFont="1" applyFill="1" applyBorder="1" applyAlignment="1"/>
    <xf numFmtId="0" fontId="6" fillId="0" borderId="1" xfId="6" applyFont="1" applyFill="1" applyBorder="1" applyAlignment="1"/>
    <xf numFmtId="3" fontId="6" fillId="0" borderId="1" xfId="6" applyNumberFormat="1" applyFont="1" applyFill="1" applyBorder="1" applyAlignment="1">
      <alignment horizontal="right"/>
    </xf>
    <xf numFmtId="165" fontId="4" fillId="0" borderId="0" xfId="6" applyNumberFormat="1" applyFont="1" applyFill="1" applyBorder="1" applyAlignment="1"/>
    <xf numFmtId="165" fontId="6" fillId="0" borderId="1" xfId="6" applyNumberFormat="1" applyFont="1" applyFill="1" applyBorder="1" applyAlignment="1">
      <alignment horizontal="right"/>
    </xf>
    <xf numFmtId="164" fontId="4" fillId="0" borderId="0" xfId="6" applyNumberFormat="1" applyFont="1" applyFill="1" applyBorder="1" applyAlignment="1"/>
    <xf numFmtId="164" fontId="6" fillId="0" borderId="1" xfId="6" applyNumberFormat="1" applyFont="1" applyFill="1" applyBorder="1" applyAlignment="1">
      <alignment horizontal="right"/>
    </xf>
    <xf numFmtId="4" fontId="4" fillId="0" borderId="0" xfId="6" applyNumberFormat="1" applyFont="1" applyFill="1" applyBorder="1" applyAlignment="1"/>
    <xf numFmtId="4" fontId="6" fillId="0" borderId="1" xfId="6" applyNumberFormat="1" applyFont="1" applyFill="1" applyBorder="1" applyAlignment="1">
      <alignment horizontal="right"/>
    </xf>
    <xf numFmtId="166" fontId="6" fillId="0" borderId="1" xfId="6" applyNumberFormat="1" applyFont="1" applyFill="1" applyBorder="1" applyAlignment="1">
      <alignment horizontal="right"/>
    </xf>
    <xf numFmtId="0" fontId="6" fillId="0" borderId="1" xfId="6" applyFont="1" applyFill="1" applyBorder="1" applyAlignment="1">
      <alignment horizontal="right"/>
    </xf>
    <xf numFmtId="3" fontId="3" fillId="0" borderId="1" xfId="1" applyNumberFormat="1" applyFont="1" applyFill="1" applyBorder="1" applyAlignment="1">
      <alignment horizontal="right"/>
    </xf>
    <xf numFmtId="3" fontId="8" fillId="0" borderId="0" xfId="6" applyNumberFormat="1" applyFont="1" applyAlignment="1">
      <alignment horizontal="right"/>
    </xf>
    <xf numFmtId="0" fontId="8" fillId="0" borderId="0" xfId="6" applyFont="1" applyAlignment="1">
      <alignment horizontal="right"/>
    </xf>
    <xf numFmtId="3" fontId="14" fillId="0" borderId="0" xfId="6" applyNumberFormat="1" applyFont="1" applyAlignment="1">
      <alignment horizontal="right"/>
    </xf>
    <xf numFmtId="0" fontId="14" fillId="0" borderId="0" xfId="6" applyFont="1" applyAlignment="1">
      <alignment horizontal="right"/>
    </xf>
    <xf numFmtId="0" fontId="7" fillId="0" borderId="0" xfId="6" applyFont="1"/>
    <xf numFmtId="0" fontId="8" fillId="0" borderId="0" xfId="6" applyAlignment="1">
      <alignment horizontal="right"/>
    </xf>
    <xf numFmtId="0" fontId="8" fillId="0" borderId="0" xfId="6" applyAlignment="1"/>
    <xf numFmtId="0" fontId="16" fillId="0" borderId="0" xfId="6" applyFont="1"/>
    <xf numFmtId="0" fontId="17" fillId="0" borderId="0" xfId="6" applyFont="1" applyAlignment="1">
      <alignment horizontal="left"/>
    </xf>
    <xf numFmtId="0" fontId="6" fillId="0" borderId="0" xfId="6" applyFont="1"/>
    <xf numFmtId="0" fontId="6" fillId="0" borderId="0" xfId="6" applyFont="1" applyAlignment="1">
      <alignment horizontal="right"/>
    </xf>
    <xf numFmtId="0" fontId="4" fillId="0" borderId="0" xfId="6" applyFont="1"/>
    <xf numFmtId="0" fontId="4" fillId="0" borderId="0" xfId="0" applyFont="1" applyAlignment="1">
      <alignment horizontal="right"/>
    </xf>
    <xf numFmtId="3" fontId="4" fillId="0" borderId="0" xfId="0" applyNumberFormat="1" applyFont="1" applyAlignment="1">
      <alignment horizontal="right"/>
    </xf>
    <xf numFmtId="167" fontId="4" fillId="0" borderId="0" xfId="0" applyNumberFormat="1" applyFont="1" applyAlignment="1">
      <alignment horizontal="right"/>
    </xf>
    <xf numFmtId="4" fontId="4" fillId="0" borderId="0" xfId="0" applyNumberFormat="1" applyFont="1" applyAlignment="1">
      <alignment horizontal="right"/>
    </xf>
    <xf numFmtId="0" fontId="0" fillId="0" borderId="0" xfId="0" applyAlignment="1">
      <alignment horizontal="right"/>
    </xf>
    <xf numFmtId="0" fontId="6" fillId="0" borderId="0" xfId="0" applyFont="1" applyAlignment="1">
      <alignment horizontal="right"/>
    </xf>
    <xf numFmtId="0" fontId="7" fillId="0" borderId="0" xfId="0" applyFont="1" applyAlignment="1">
      <alignment horizontal="right"/>
    </xf>
    <xf numFmtId="165" fontId="4" fillId="0" borderId="0" xfId="0" applyNumberFormat="1" applyFont="1" applyAlignment="1">
      <alignment horizontal="right"/>
    </xf>
    <xf numFmtId="168" fontId="4" fillId="0" borderId="0" xfId="0" applyNumberFormat="1" applyFont="1" applyAlignment="1">
      <alignment horizontal="right"/>
    </xf>
    <xf numFmtId="2" fontId="4" fillId="0" borderId="0" xfId="0" applyNumberFormat="1" applyFont="1" applyAlignment="1">
      <alignment horizontal="right"/>
    </xf>
    <xf numFmtId="0" fontId="18" fillId="0" borderId="0" xfId="6" applyFont="1" applyAlignment="1">
      <alignment horizontal="right"/>
    </xf>
    <xf numFmtId="0" fontId="18" fillId="0" borderId="0" xfId="0" applyFont="1" applyAlignment="1">
      <alignment horizontal="right"/>
    </xf>
    <xf numFmtId="0" fontId="20" fillId="0" borderId="0" xfId="8" applyFont="1"/>
    <xf numFmtId="0" fontId="21" fillId="0" borderId="1" xfId="2" applyFont="1" applyFill="1" applyBorder="1" applyAlignment="1">
      <alignment horizontal="right"/>
    </xf>
    <xf numFmtId="3" fontId="22" fillId="0" borderId="1" xfId="2" applyNumberFormat="1" applyFont="1" applyFill="1" applyBorder="1" applyAlignment="1">
      <alignment horizontal="right"/>
    </xf>
    <xf numFmtId="0" fontId="21" fillId="0" borderId="1" xfId="3" applyFont="1" applyFill="1" applyBorder="1" applyAlignment="1">
      <alignment horizontal="right"/>
    </xf>
    <xf numFmtId="3" fontId="22" fillId="0" borderId="1" xfId="3" applyNumberFormat="1" applyFont="1" applyFill="1" applyBorder="1" applyAlignment="1">
      <alignment horizontal="right"/>
    </xf>
    <xf numFmtId="0" fontId="21" fillId="0" borderId="1" xfId="5" applyFont="1" applyFill="1" applyBorder="1" applyAlignment="1">
      <alignment horizontal="right"/>
    </xf>
    <xf numFmtId="165" fontId="22" fillId="0" borderId="1" xfId="5" applyNumberFormat="1" applyFont="1" applyFill="1" applyBorder="1" applyAlignment="1">
      <alignment horizontal="right"/>
    </xf>
    <xf numFmtId="164" fontId="22" fillId="0" borderId="1" xfId="5" applyNumberFormat="1" applyFont="1" applyFill="1" applyBorder="1" applyAlignment="1">
      <alignment horizontal="right"/>
    </xf>
    <xf numFmtId="0" fontId="21" fillId="0" borderId="1" xfId="1" applyFont="1" applyFill="1" applyBorder="1" applyAlignment="1">
      <alignment horizontal="right"/>
    </xf>
    <xf numFmtId="4" fontId="22" fillId="0" borderId="1" xfId="5" applyNumberFormat="1" applyFont="1" applyFill="1" applyBorder="1" applyAlignment="1">
      <alignment horizontal="right"/>
    </xf>
    <xf numFmtId="4" fontId="21" fillId="0" borderId="1" xfId="5" applyNumberFormat="1" applyFont="1" applyFill="1" applyBorder="1" applyAlignment="1">
      <alignment horizontal="right"/>
    </xf>
    <xf numFmtId="166" fontId="22" fillId="0" borderId="1" xfId="5" applyNumberFormat="1" applyFont="1" applyFill="1" applyBorder="1" applyAlignment="1">
      <alignment horizontal="right"/>
    </xf>
    <xf numFmtId="3" fontId="22" fillId="0" borderId="1" xfId="1" applyNumberFormat="1" applyFont="1" applyFill="1" applyBorder="1" applyAlignment="1">
      <alignment horizontal="right"/>
    </xf>
    <xf numFmtId="0" fontId="8" fillId="0" borderId="0" xfId="6" applyFont="1" applyAlignment="1">
      <alignment horizontal="left"/>
    </xf>
    <xf numFmtId="0" fontId="8" fillId="0" borderId="0" xfId="6" applyAlignment="1">
      <alignment horizontal="left"/>
    </xf>
    <xf numFmtId="4" fontId="22" fillId="0" borderId="1" xfId="5" quotePrefix="1" applyNumberFormat="1" applyFont="1" applyFill="1" applyBorder="1" applyAlignment="1">
      <alignment horizontal="right"/>
    </xf>
    <xf numFmtId="0" fontId="0" fillId="0" borderId="0" xfId="0" quotePrefix="1"/>
  </cellXfs>
  <cellStyles count="9">
    <cellStyle name="Lien hypertexte" xfId="7" builtinId="8"/>
    <cellStyle name="Normal" xfId="0" builtinId="0"/>
    <cellStyle name="Normal 2" xfId="6" xr:uid="{00000000-0005-0000-0000-000002000000}"/>
    <cellStyle name="Normal 2 2" xfId="8" xr:uid="{00000000-0005-0000-0000-000003000000}"/>
    <cellStyle name="Normal_Art et Essai" xfId="1" xr:uid="{00000000-0005-0000-0000-000004000000}"/>
    <cellStyle name="Normal_établissements" xfId="2" xr:uid="{00000000-0005-0000-0000-000005000000}"/>
    <cellStyle name="Normal_fauteuils" xfId="3" xr:uid="{00000000-0005-0000-0000-000006000000}"/>
    <cellStyle name="Normal_multiplexes" xfId="4" xr:uid="{00000000-0005-0000-0000-000007000000}"/>
    <cellStyle name="Normal_séances" xfId="5"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695325</xdr:colOff>
      <xdr:row>1</xdr:row>
      <xdr:rowOff>123825</xdr:rowOff>
    </xdr:to>
    <xdr:pic>
      <xdr:nvPicPr>
        <xdr:cNvPr id="2" name="Picture 15" descr="image_galler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0</xdr:colOff>
      <xdr:row>21</xdr:row>
      <xdr:rowOff>19050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847725"/>
          <a:ext cx="8382000" cy="26098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pitchFamily="34" charset="0"/>
              <a:cs typeface="Arial" pitchFamily="34" charset="0"/>
            </a:rPr>
            <a:t>Tout entrepreneur de spectacles cinématographiques doit être titulaire de la carte d'autorisation d'exercice prévue à l'article 14 du Code de l'industrie cinématographique. L'agencement de la salle de projection doit répondre à des normes de sécurité et de qualité de projection. La billetterie est un élément essentiel des mécanismes de recettes réalisées par les salles de cinéma.</a:t>
          </a:r>
        </a:p>
        <a:p>
          <a:pPr algn="l" rtl="0">
            <a:defRPr sz="1000"/>
          </a:pPr>
          <a:endParaRPr lang="fr-FR" sz="1000" b="0" i="0" strike="noStrike">
            <a:solidFill>
              <a:srgbClr val="000000"/>
            </a:solidFill>
            <a:latin typeface="Arial" pitchFamily="34" charset="0"/>
            <a:cs typeface="Arial" pitchFamily="34" charset="0"/>
          </a:endParaRPr>
        </a:p>
        <a:p>
          <a:pPr algn="l" rtl="0">
            <a:defRPr sz="1000"/>
          </a:pPr>
          <a:r>
            <a:rPr lang="fr-FR" sz="1000" b="1" i="1" strike="noStrike">
              <a:solidFill>
                <a:srgbClr val="000000"/>
              </a:solidFill>
              <a:latin typeface="Arial" pitchFamily="34" charset="0"/>
              <a:cs typeface="Arial" pitchFamily="34" charset="0"/>
            </a:rPr>
            <a:t>Classement des établissements " Art et Essai "</a:t>
          </a:r>
          <a:endParaRPr lang="fr-FR" sz="1000" b="0" i="0" strike="noStrike">
            <a:solidFill>
              <a:srgbClr val="000000"/>
            </a:solidFill>
            <a:latin typeface="Arial" pitchFamily="34" charset="0"/>
            <a:cs typeface="Arial" pitchFamily="34" charset="0"/>
          </a:endParaRPr>
        </a:p>
        <a:p>
          <a:pPr algn="l" rtl="0">
            <a:defRPr sz="1000"/>
          </a:pPr>
          <a:r>
            <a:rPr lang="fr-FR" sz="1000" b="0" i="0" strike="noStrike">
              <a:solidFill>
                <a:srgbClr val="000000"/>
              </a:solidFill>
              <a:latin typeface="Arial" pitchFamily="34" charset="0"/>
              <a:cs typeface="Arial" pitchFamily="34" charset="0"/>
            </a:rPr>
            <a:t>Le classement Art et Essai des lieux de projection cinématographiques a fait l'objet d'une réforme qui s'applique depuis 2002.</a:t>
          </a:r>
        </a:p>
        <a:p>
          <a:pPr algn="l" rtl="0">
            <a:defRPr sz="1000"/>
          </a:pPr>
          <a:r>
            <a:rPr lang="fr-FR" sz="1000" b="0" i="0" strike="noStrike">
              <a:solidFill>
                <a:srgbClr val="000000"/>
              </a:solidFill>
              <a:latin typeface="Arial" pitchFamily="34" charset="0"/>
              <a:cs typeface="Arial" pitchFamily="34" charset="0"/>
            </a:rPr>
            <a:t>Le classement Art et Essai d'un lieu de projection cinématographique repose désormais :</a:t>
          </a:r>
        </a:p>
        <a:p>
          <a:pPr algn="l" rtl="0">
            <a:defRPr sz="1000"/>
          </a:pPr>
          <a:r>
            <a:rPr lang="fr-FR" sz="1000" b="0" i="0" strike="noStrike">
              <a:solidFill>
                <a:srgbClr val="000000"/>
              </a:solidFill>
              <a:latin typeface="Arial" pitchFamily="34" charset="0"/>
              <a:cs typeface="Arial" pitchFamily="34" charset="0"/>
            </a:rPr>
            <a:t>- sur un indice automatique indiquant la proportion de séances réalisées avec des films recommandés Art et Essai par rapport au total des séances offertes ;</a:t>
          </a:r>
        </a:p>
        <a:p>
          <a:pPr algn="l" rtl="0">
            <a:defRPr sz="1000"/>
          </a:pPr>
          <a:r>
            <a:rPr lang="fr-FR" sz="1000" b="0" i="0" strike="noStrike">
              <a:solidFill>
                <a:srgbClr val="000000"/>
              </a:solidFill>
              <a:latin typeface="Arial" pitchFamily="34" charset="0"/>
              <a:cs typeface="Arial" pitchFamily="34" charset="0"/>
            </a:rPr>
            <a:t>- sur une pondération de cet indice automatique par deux coefficients. D'une part, un coefficient majorateur qui apprécie le nombre de films proposés, la politique d'animation, l'environnement sociologique et l'environnement cinématographique, d'autre part un coefficient minorateur qui prend en compte l'état de l'établissement, la diversité des films Art et Essai proposés, l'insuffisance de fonctionnement (nombre de semaines et de séances hors période de travaux).</a:t>
          </a:r>
        </a:p>
        <a:p>
          <a:pPr algn="l" rtl="0">
            <a:defRPr sz="1000"/>
          </a:pPr>
          <a:r>
            <a:rPr lang="fr-FR" sz="1000" b="0" i="0" strike="noStrike">
              <a:solidFill>
                <a:srgbClr val="000000"/>
              </a:solidFill>
              <a:latin typeface="Arial" pitchFamily="34" charset="0"/>
              <a:cs typeface="Arial" pitchFamily="34" charset="0"/>
            </a:rPr>
            <a:t>Le classement se fait désormais par établissement et la référence géographique est l'unité urbaine dans laquelle est situé l'établissement. Le classement est effectué par la Directrice générale du CNC, après avis de la commission du cinéma d'Art et Essai, qui examine les dossiers de demande de classement des établissements pour une année au début de cette même année. Le montant des subventions est fixé en fonction de l'indice résultant des calculs exposés ci-dessus.</a:t>
          </a:r>
        </a:p>
        <a:p>
          <a:pPr algn="l" rtl="0">
            <a:defRPr sz="1000"/>
          </a:pPr>
          <a:endParaRPr lang="fr-FR" sz="1000" b="0" i="0" strike="noStrike">
            <a:solidFill>
              <a:srgbClr val="000000"/>
            </a:solidFill>
            <a:latin typeface="Arial" pitchFamily="34" charset="0"/>
            <a:cs typeface="Arial" pitchFamily="34" charset="0"/>
          </a:endParaRPr>
        </a:p>
      </xdr:txBody>
    </xdr:sp>
    <xdr:clientData/>
  </xdr:twoCellAnchor>
  <xdr:twoCellAnchor>
    <xdr:from>
      <xdr:col>0</xdr:col>
      <xdr:colOff>371475</xdr:colOff>
      <xdr:row>24</xdr:row>
      <xdr:rowOff>9525</xdr:rowOff>
    </xdr:from>
    <xdr:to>
      <xdr:col>11</xdr:col>
      <xdr:colOff>752475</xdr:colOff>
      <xdr:row>37</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71475" y="4781550"/>
          <a:ext cx="8382000" cy="21240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1" i="1" strike="noStrike">
              <a:solidFill>
                <a:srgbClr val="000000"/>
              </a:solidFill>
              <a:latin typeface="Arial"/>
              <a:cs typeface="Arial"/>
            </a:rPr>
            <a:t>Ecrans autorisés, écrans actifs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écrans autorisés sont ceux qui disposent d'une autorisation administrative. Les écrans actifs au cours d'une année sont ceux qui ont organisé au moins une séance et ont envoyé au CNC au moins un bordereau de recettes au titre de l'année.</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Etablissements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établissements sont les lieux de projection. Ils peuvent regrouper un ou plusieurs écrans. Ils sont plus communément appelés "cinémas".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Taux moyen d'occupation des fauteuils (TMOF)</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 taux moyen d'occupation des fauteuils est le rapport entre les entrées au cours de l'année et le produit entre le nombre de fauteuils et le nombre de séances. Le taux moyen d'occupation des fauteuils permet d'évaluer le " remplissage " des salles.</a:t>
          </a:r>
        </a:p>
        <a:p>
          <a:pPr algn="l" rtl="0">
            <a:defRPr sz="1000"/>
          </a:pPr>
          <a:r>
            <a:rPr lang="fr-FR" sz="1000" b="0" i="0" strike="noStrike">
              <a:solidFill>
                <a:srgbClr val="000000"/>
              </a:solidFill>
              <a:latin typeface="Arial"/>
              <a:cs typeface="Arial"/>
            </a:rPr>
            <a:t>TMOF = entrées / (fauteuils x séances)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Recette moyenne par entrée</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RME = recettes / entrées</a:t>
          </a:r>
        </a:p>
      </xdr:txBody>
    </xdr:sp>
    <xdr:clientData/>
  </xdr:twoCellAnchor>
  <xdr:twoCellAnchor>
    <xdr:from>
      <xdr:col>1</xdr:col>
      <xdr:colOff>0</xdr:colOff>
      <xdr:row>40</xdr:row>
      <xdr:rowOff>38100</xdr:rowOff>
    </xdr:from>
    <xdr:to>
      <xdr:col>12</xdr:col>
      <xdr:colOff>0</xdr:colOff>
      <xdr:row>42</xdr:row>
      <xdr:rowOff>57150</xdr:rowOff>
    </xdr:to>
    <xdr:sp macro="" textlink="">
      <xdr:nvSpPr>
        <xdr:cNvPr id="4" name="Rectangle 3">
          <a:extLst>
            <a:ext uri="{FF2B5EF4-FFF2-40B4-BE49-F238E27FC236}">
              <a16:creationId xmlns:a16="http://schemas.microsoft.com/office/drawing/2014/main" id="{00000000-0008-0000-0100-000004000000}"/>
            </a:ext>
          </a:extLst>
        </xdr:cNvPr>
        <xdr:cNvSpPr>
          <a:spLocks noChangeArrowheads="1"/>
        </xdr:cNvSpPr>
      </xdr:nvSpPr>
      <xdr:spPr bwMode="auto">
        <a:xfrm>
          <a:off x="381000" y="7439025"/>
          <a:ext cx="8382000" cy="34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a:cs typeface="Arial"/>
            </a:rPr>
            <a:t>Liste des salles autorisées par le CNC.</a:t>
          </a:r>
        </a:p>
        <a:p>
          <a:pPr algn="l" rtl="0">
            <a:defRPr sz="1000"/>
          </a:pPr>
          <a:r>
            <a:rPr lang="fr-FR" sz="1000" b="0" i="0" strike="noStrike">
              <a:solidFill>
                <a:srgbClr val="000000"/>
              </a:solidFill>
              <a:latin typeface="Arial"/>
              <a:cs typeface="Arial"/>
            </a:rPr>
            <a:t>Bordereaux de recettes des salles.</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581028</xdr:colOff>
      <xdr:row>10</xdr:row>
      <xdr:rowOff>31715</xdr:rowOff>
    </xdr:to>
    <xdr:sp macro="" textlink="">
      <xdr:nvSpPr>
        <xdr:cNvPr id="2" name="EsriDoNotEdit">
          <a:extLst>
            <a:ext uri="{FF2B5EF4-FFF2-40B4-BE49-F238E27FC236}">
              <a16:creationId xmlns:a16="http://schemas.microsoft.com/office/drawing/2014/main" id="{00000000-0008-0000-3100-000002000000}"/>
            </a:ext>
          </a:extLst>
        </xdr:cNvPr>
        <xdr:cNvSpPr/>
      </xdr:nvSpPr>
      <xdr:spPr>
        <a:xfrm>
          <a:off x="0" y="0"/>
          <a:ext cx="8201028" cy="1650965"/>
        </a:xfrm>
        <a:prstGeom prst="rect">
          <a:avLst/>
        </a:prstGeom>
        <a:noFill/>
      </xdr:spPr>
      <xdr:txBody>
        <a:bodyPr wrap="none" lIns="91440" tIns="45720" rIns="91440" bIns="45720">
          <a:spAutoFit/>
        </a:bodyPr>
        <a:lstStyle/>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NE PAS MODIFIER </a:t>
          </a:r>
        </a:p>
        <a:p>
          <a:pPr algn="ctr"/>
          <a:r>
            <a:rPr lang="fr-FR"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a:rPr>
            <a:t> Pour Esri uniquement</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233;partements%20-%20Donn&#233;es%20statistiqu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mmaire"/>
      <sheetName val="Définitions"/>
      <sheetName val="Fiche"/>
      <sheetName val="établissements"/>
      <sheetName val="écrans"/>
      <sheetName val="fauteuils"/>
      <sheetName val="multiplexes"/>
      <sheetName val="séances"/>
      <sheetName val="entrées"/>
      <sheetName val="recettes"/>
      <sheetName val="RME"/>
      <sheetName val="indice de fréquentation"/>
      <sheetName val="taux d'occupation des fauteuils"/>
      <sheetName val="étabAE"/>
      <sheetName val="écransAE"/>
      <sheetName val="fauteuilsAE"/>
      <sheetName val="séances AE"/>
      <sheetName val="entréesAE"/>
      <sheetName val="recettesAE"/>
      <sheetName val="RMEAE"/>
      <sheetName val="indice de fréquentationAE"/>
      <sheetName val="tmofAE"/>
      <sheetName val="étabP"/>
      <sheetName val="écransP"/>
      <sheetName val="fauteuilsP"/>
      <sheetName val="séancesP"/>
      <sheetName val="entréesP"/>
      <sheetName val="recettesP"/>
      <sheetName val="RMEP"/>
      <sheetName val="indice de fréquentationP"/>
      <sheetName val="tmofP"/>
      <sheetName val="étabM"/>
      <sheetName val="écransM"/>
      <sheetName val="fauteuilsM"/>
      <sheetName val="séancesM"/>
      <sheetName val="entréesM"/>
      <sheetName val="recettesM"/>
      <sheetName val="RMEM"/>
      <sheetName val="indice de fréquentationM"/>
      <sheetName val="tmofM"/>
      <sheetName val="étabG"/>
      <sheetName val="écransG"/>
      <sheetName val="fauteuilsG"/>
      <sheetName val="séancesG"/>
      <sheetName val="entréesG"/>
      <sheetName val="recettesG"/>
      <sheetName val="RMEG"/>
      <sheetName val="indice de fréquentationG"/>
      <sheetName val="tmofG"/>
      <sheetName val="ESRI_MAPINFO_SHEET"/>
    </sheetNames>
    <sheetDataSet>
      <sheetData sheetId="0" refreshError="1"/>
      <sheetData sheetId="1" refreshError="1"/>
      <sheetData sheetId="2" refreshError="1"/>
      <sheetData sheetId="3">
        <row r="8">
          <cell r="B8" t="str">
            <v>AIN</v>
          </cell>
        </row>
        <row r="9">
          <cell r="B9" t="str">
            <v>AISNE</v>
          </cell>
        </row>
        <row r="10">
          <cell r="B10" t="str">
            <v>ALLIER</v>
          </cell>
        </row>
        <row r="11">
          <cell r="B11" t="str">
            <v>ALPES-DE-HAUTE-PROVENCE</v>
          </cell>
        </row>
        <row r="12">
          <cell r="B12" t="str">
            <v>HAUTES-ALPES</v>
          </cell>
        </row>
        <row r="13">
          <cell r="B13" t="str">
            <v>ALPES-MARITIMES</v>
          </cell>
        </row>
        <row r="14">
          <cell r="B14" t="str">
            <v>ARDECHE</v>
          </cell>
        </row>
        <row r="15">
          <cell r="B15" t="str">
            <v>ARDENNES</v>
          </cell>
        </row>
        <row r="16">
          <cell r="B16" t="str">
            <v>ARIEGE</v>
          </cell>
        </row>
        <row r="17">
          <cell r="B17" t="str">
            <v>AUBE</v>
          </cell>
        </row>
        <row r="18">
          <cell r="B18" t="str">
            <v>AUDE</v>
          </cell>
        </row>
        <row r="19">
          <cell r="B19" t="str">
            <v>AVEYRON</v>
          </cell>
        </row>
        <row r="20">
          <cell r="B20" t="str">
            <v>BOUCHES-DU-RHONE</v>
          </cell>
        </row>
        <row r="21">
          <cell r="B21" t="str">
            <v>CALVADOS</v>
          </cell>
        </row>
        <row r="22">
          <cell r="B22" t="str">
            <v>CANTAL</v>
          </cell>
        </row>
        <row r="23">
          <cell r="B23" t="str">
            <v>CHARENTE</v>
          </cell>
        </row>
        <row r="24">
          <cell r="B24" t="str">
            <v>CHARENTE-MARITIME</v>
          </cell>
        </row>
        <row r="25">
          <cell r="B25" t="str">
            <v>CHER</v>
          </cell>
        </row>
        <row r="26">
          <cell r="B26" t="str">
            <v>CORREZE</v>
          </cell>
        </row>
        <row r="27">
          <cell r="B27" t="str">
            <v>CORSE-DU-SUD</v>
          </cell>
        </row>
        <row r="28">
          <cell r="B28" t="str">
            <v>HAUTE-CORSE</v>
          </cell>
        </row>
        <row r="29">
          <cell r="B29" t="str">
            <v>COTE-D'OR</v>
          </cell>
        </row>
        <row r="30">
          <cell r="B30" t="str">
            <v>COTES-D'ARMOR</v>
          </cell>
        </row>
        <row r="31">
          <cell r="B31" t="str">
            <v>CREUSE</v>
          </cell>
        </row>
        <row r="32">
          <cell r="B32" t="str">
            <v>DORDOGNE</v>
          </cell>
        </row>
        <row r="33">
          <cell r="B33" t="str">
            <v>DOUBS</v>
          </cell>
        </row>
        <row r="34">
          <cell r="B34" t="str">
            <v>DROME</v>
          </cell>
        </row>
        <row r="35">
          <cell r="B35" t="str">
            <v>EURE</v>
          </cell>
        </row>
        <row r="36">
          <cell r="B36" t="str">
            <v>EURE-ET-LOIR</v>
          </cell>
        </row>
        <row r="37">
          <cell r="B37" t="str">
            <v>FINISTERE</v>
          </cell>
        </row>
        <row r="38">
          <cell r="B38" t="str">
            <v>GARD</v>
          </cell>
        </row>
        <row r="39">
          <cell r="B39" t="str">
            <v>HAUTE-GARONNE</v>
          </cell>
        </row>
        <row r="40">
          <cell r="B40" t="str">
            <v>GERS</v>
          </cell>
        </row>
        <row r="41">
          <cell r="B41" t="str">
            <v>GIRONDE</v>
          </cell>
        </row>
        <row r="42">
          <cell r="B42" t="str">
            <v>HERAULT</v>
          </cell>
        </row>
        <row r="43">
          <cell r="B43" t="str">
            <v>ILLE-ET-VILAINE</v>
          </cell>
        </row>
        <row r="44">
          <cell r="B44" t="str">
            <v>INDRE</v>
          </cell>
        </row>
        <row r="45">
          <cell r="B45" t="str">
            <v>INDRE-ET-LOIRE</v>
          </cell>
        </row>
        <row r="46">
          <cell r="B46" t="str">
            <v>ISERE</v>
          </cell>
        </row>
        <row r="47">
          <cell r="B47" t="str">
            <v>JURA</v>
          </cell>
        </row>
        <row r="48">
          <cell r="B48" t="str">
            <v>LANDES</v>
          </cell>
        </row>
        <row r="49">
          <cell r="B49" t="str">
            <v>LOIR-ET-CHER</v>
          </cell>
        </row>
        <row r="50">
          <cell r="B50" t="str">
            <v>LOIRE</v>
          </cell>
        </row>
        <row r="51">
          <cell r="B51" t="str">
            <v>HAUTE-LOIRE</v>
          </cell>
        </row>
        <row r="52">
          <cell r="B52" t="str">
            <v>LOIRE-ATLANTIQUE</v>
          </cell>
        </row>
        <row r="53">
          <cell r="B53" t="str">
            <v>LOIRET</v>
          </cell>
        </row>
        <row r="54">
          <cell r="B54" t="str">
            <v>LOT</v>
          </cell>
        </row>
        <row r="55">
          <cell r="B55" t="str">
            <v>LOT-ET-GARONNE</v>
          </cell>
        </row>
        <row r="56">
          <cell r="B56" t="str">
            <v>LOZERE</v>
          </cell>
        </row>
        <row r="57">
          <cell r="B57" t="str">
            <v>MAINE-ET-LOIRE</v>
          </cell>
        </row>
        <row r="58">
          <cell r="B58" t="str">
            <v>MANCHE</v>
          </cell>
        </row>
        <row r="59">
          <cell r="B59" t="str">
            <v>MARNE</v>
          </cell>
        </row>
        <row r="60">
          <cell r="B60" t="str">
            <v>HAUTE-MARNE</v>
          </cell>
        </row>
        <row r="61">
          <cell r="B61" t="str">
            <v>MAYENNE</v>
          </cell>
        </row>
        <row r="62">
          <cell r="B62" t="str">
            <v>MEURTHE-ET-MOSELLE</v>
          </cell>
        </row>
        <row r="63">
          <cell r="B63" t="str">
            <v>MEUSE</v>
          </cell>
        </row>
        <row r="64">
          <cell r="B64" t="str">
            <v>MORBIHAN</v>
          </cell>
        </row>
        <row r="65">
          <cell r="B65" t="str">
            <v>MOSELLE</v>
          </cell>
        </row>
        <row r="66">
          <cell r="B66" t="str">
            <v>NIEVRE</v>
          </cell>
        </row>
        <row r="67">
          <cell r="B67" t="str">
            <v>NORD</v>
          </cell>
        </row>
        <row r="68">
          <cell r="B68" t="str">
            <v>OISE</v>
          </cell>
        </row>
        <row r="69">
          <cell r="B69" t="str">
            <v>ORNE</v>
          </cell>
        </row>
        <row r="70">
          <cell r="B70" t="str">
            <v>PAS-DE-CALAIS</v>
          </cell>
        </row>
        <row r="71">
          <cell r="B71" t="str">
            <v>PUY-DE-DOME</v>
          </cell>
        </row>
        <row r="72">
          <cell r="B72" t="str">
            <v>PYRENEES-ATLANTIQUES</v>
          </cell>
        </row>
        <row r="73">
          <cell r="B73" t="str">
            <v>HAUTES-PYRENEES</v>
          </cell>
        </row>
        <row r="74">
          <cell r="B74" t="str">
            <v>PYRENEES-ORIENTALES</v>
          </cell>
        </row>
        <row r="75">
          <cell r="B75" t="str">
            <v>BAS-RHIN</v>
          </cell>
        </row>
        <row r="76">
          <cell r="B76" t="str">
            <v>HAUT-RHIN</v>
          </cell>
        </row>
        <row r="77">
          <cell r="B77" t="str">
            <v>RHONE</v>
          </cell>
        </row>
        <row r="78">
          <cell r="B78" t="str">
            <v>HAUTE-SAONE</v>
          </cell>
        </row>
        <row r="79">
          <cell r="B79" t="str">
            <v>SAONE-ET-LOIRE</v>
          </cell>
        </row>
        <row r="80">
          <cell r="B80" t="str">
            <v>SARTHE</v>
          </cell>
        </row>
        <row r="81">
          <cell r="B81" t="str">
            <v>SAVOIE</v>
          </cell>
        </row>
        <row r="82">
          <cell r="B82" t="str">
            <v>HAUTE-SAVOIE</v>
          </cell>
        </row>
        <row r="83">
          <cell r="B83" t="str">
            <v>PARIS</v>
          </cell>
        </row>
        <row r="84">
          <cell r="B84" t="str">
            <v>SEINE-MARITIME</v>
          </cell>
        </row>
        <row r="85">
          <cell r="B85" t="str">
            <v>SEINE-ET-MARNE</v>
          </cell>
        </row>
        <row r="86">
          <cell r="B86" t="str">
            <v>YVELINES</v>
          </cell>
        </row>
        <row r="87">
          <cell r="B87" t="str">
            <v>DEUX-SEVRES</v>
          </cell>
        </row>
        <row r="88">
          <cell r="B88" t="str">
            <v>SOMME</v>
          </cell>
        </row>
        <row r="89">
          <cell r="B89" t="str">
            <v>TARN</v>
          </cell>
        </row>
        <row r="90">
          <cell r="B90" t="str">
            <v>TARN-ET-GARONNE</v>
          </cell>
        </row>
        <row r="91">
          <cell r="B91" t="str">
            <v>VAR</v>
          </cell>
        </row>
        <row r="92">
          <cell r="B92" t="str">
            <v>VAUCLUSE</v>
          </cell>
        </row>
        <row r="93">
          <cell r="B93" t="str">
            <v>VENDEE</v>
          </cell>
        </row>
        <row r="94">
          <cell r="B94" t="str">
            <v>VIENNE</v>
          </cell>
        </row>
        <row r="95">
          <cell r="B95" t="str">
            <v>HAUTE-VIENNE</v>
          </cell>
        </row>
        <row r="96">
          <cell r="B96" t="str">
            <v>VOSGES</v>
          </cell>
        </row>
        <row r="97">
          <cell r="B97" t="str">
            <v>YONNE</v>
          </cell>
        </row>
        <row r="98">
          <cell r="B98" t="str">
            <v>TERRITOIRE DE BELFORT</v>
          </cell>
        </row>
        <row r="99">
          <cell r="B99" t="str">
            <v>ESSONNE</v>
          </cell>
        </row>
        <row r="100">
          <cell r="B100" t="str">
            <v>HAUTS-DE-SEINE</v>
          </cell>
        </row>
        <row r="101">
          <cell r="B101" t="str">
            <v>SEINE-SAINT-DENIS</v>
          </cell>
        </row>
        <row r="102">
          <cell r="B102" t="str">
            <v>VAL-DE-MARNE</v>
          </cell>
        </row>
        <row r="103">
          <cell r="B103" t="str">
            <v>VAL-D'OISE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B67"/>
  <sheetViews>
    <sheetView showGridLines="0" tabSelected="1" workbookViewId="0">
      <selection activeCell="A9" sqref="A9"/>
    </sheetView>
  </sheetViews>
  <sheetFormatPr baseColWidth="10" defaultRowHeight="12.75" x14ac:dyDescent="0.2"/>
  <cols>
    <col min="1" max="1" width="11.42578125" style="37"/>
    <col min="2" max="2" width="59" style="37" bestFit="1" customWidth="1"/>
    <col min="3" max="16384" width="11.42578125" style="37"/>
  </cols>
  <sheetData>
    <row r="5" spans="1:2" s="33" customFormat="1" ht="26.25" x14ac:dyDescent="0.4">
      <c r="A5" s="33" t="s">
        <v>31</v>
      </c>
    </row>
    <row r="8" spans="1:2" x14ac:dyDescent="0.2">
      <c r="A8" s="86" t="s">
        <v>113</v>
      </c>
    </row>
    <row r="10" spans="1:2" s="34" customFormat="1" ht="21" customHeight="1" x14ac:dyDescent="0.2">
      <c r="B10" s="35" t="s">
        <v>17</v>
      </c>
    </row>
    <row r="11" spans="1:2" s="45" customFormat="1" ht="21" customHeight="1" x14ac:dyDescent="0.2">
      <c r="B11" s="35" t="s">
        <v>70</v>
      </c>
    </row>
    <row r="12" spans="1:2" s="45" customFormat="1" ht="21" customHeight="1" x14ac:dyDescent="0.2">
      <c r="B12" s="35"/>
    </row>
    <row r="13" spans="1:2" s="45" customFormat="1" ht="21" customHeight="1" x14ac:dyDescent="0.2">
      <c r="A13" s="44" t="s">
        <v>71</v>
      </c>
      <c r="B13" s="35"/>
    </row>
    <row r="14" spans="1:2" s="34" customFormat="1" ht="21" customHeight="1" x14ac:dyDescent="0.2">
      <c r="B14" s="36" t="s">
        <v>18</v>
      </c>
    </row>
    <row r="15" spans="1:2" s="34" customFormat="1" ht="21" customHeight="1" x14ac:dyDescent="0.2">
      <c r="B15" s="36" t="s">
        <v>19</v>
      </c>
    </row>
    <row r="16" spans="1:2" s="34" customFormat="1" ht="21" customHeight="1" x14ac:dyDescent="0.2">
      <c r="B16" s="36" t="s">
        <v>20</v>
      </c>
    </row>
    <row r="17" spans="1:2" s="34" customFormat="1" ht="21" customHeight="1" x14ac:dyDescent="0.2">
      <c r="B17" s="36" t="s">
        <v>21</v>
      </c>
    </row>
    <row r="18" spans="1:2" s="34" customFormat="1" ht="21" customHeight="1" x14ac:dyDescent="0.2">
      <c r="B18" s="36" t="s">
        <v>22</v>
      </c>
    </row>
    <row r="19" spans="1:2" s="34" customFormat="1" ht="21" customHeight="1" x14ac:dyDescent="0.2">
      <c r="B19" s="36" t="s">
        <v>23</v>
      </c>
    </row>
    <row r="20" spans="1:2" s="34" customFormat="1" ht="21" customHeight="1" x14ac:dyDescent="0.2">
      <c r="B20" s="36" t="s">
        <v>24</v>
      </c>
    </row>
    <row r="21" spans="1:2" s="34" customFormat="1" ht="21" customHeight="1" x14ac:dyDescent="0.2">
      <c r="B21" s="36" t="s">
        <v>25</v>
      </c>
    </row>
    <row r="22" spans="1:2" s="34" customFormat="1" ht="21" customHeight="1" x14ac:dyDescent="0.2">
      <c r="B22" s="36" t="s">
        <v>26</v>
      </c>
    </row>
    <row r="23" spans="1:2" s="34" customFormat="1" ht="21" customHeight="1" x14ac:dyDescent="0.2">
      <c r="B23" s="36" t="s">
        <v>27</v>
      </c>
    </row>
    <row r="24" spans="1:2" s="34" customFormat="1" ht="21" customHeight="1" x14ac:dyDescent="0.2">
      <c r="B24" s="36"/>
    </row>
    <row r="25" spans="1:2" s="45" customFormat="1" ht="21" customHeight="1" x14ac:dyDescent="0.2">
      <c r="A25" s="44" t="s">
        <v>33</v>
      </c>
      <c r="B25" s="35"/>
    </row>
    <row r="26" spans="1:2" s="45" customFormat="1" ht="21" customHeight="1" x14ac:dyDescent="0.2">
      <c r="B26" s="46" t="s">
        <v>18</v>
      </c>
    </row>
    <row r="27" spans="1:2" s="45" customFormat="1" ht="21" customHeight="1" x14ac:dyDescent="0.2">
      <c r="B27" s="46" t="s">
        <v>19</v>
      </c>
    </row>
    <row r="28" spans="1:2" s="45" customFormat="1" ht="21" customHeight="1" x14ac:dyDescent="0.2">
      <c r="B28" s="46" t="s">
        <v>20</v>
      </c>
    </row>
    <row r="29" spans="1:2" s="45" customFormat="1" ht="21" customHeight="1" x14ac:dyDescent="0.2">
      <c r="B29" s="46" t="s">
        <v>22</v>
      </c>
    </row>
    <row r="30" spans="1:2" s="45" customFormat="1" ht="21" customHeight="1" x14ac:dyDescent="0.2">
      <c r="B30" s="46" t="s">
        <v>23</v>
      </c>
    </row>
    <row r="31" spans="1:2" s="45" customFormat="1" ht="21" customHeight="1" x14ac:dyDescent="0.2">
      <c r="B31" s="46" t="s">
        <v>24</v>
      </c>
    </row>
    <row r="32" spans="1:2" s="45" customFormat="1" ht="21" customHeight="1" x14ac:dyDescent="0.2">
      <c r="B32" s="46" t="s">
        <v>25</v>
      </c>
    </row>
    <row r="33" spans="1:2" s="45" customFormat="1" ht="21" customHeight="1" x14ac:dyDescent="0.2">
      <c r="B33" s="46" t="s">
        <v>26</v>
      </c>
    </row>
    <row r="34" spans="1:2" s="45" customFormat="1" ht="21" customHeight="1" x14ac:dyDescent="0.2">
      <c r="B34" s="46" t="s">
        <v>27</v>
      </c>
    </row>
    <row r="35" spans="1:2" s="45" customFormat="1" ht="21" customHeight="1" x14ac:dyDescent="0.2">
      <c r="B35" s="36"/>
    </row>
    <row r="36" spans="1:2" s="45" customFormat="1" ht="21" customHeight="1" x14ac:dyDescent="0.2">
      <c r="A36" s="44" t="s">
        <v>34</v>
      </c>
      <c r="B36" s="35"/>
    </row>
    <row r="37" spans="1:2" s="45" customFormat="1" ht="21" customHeight="1" x14ac:dyDescent="0.2">
      <c r="B37" s="46" t="s">
        <v>18</v>
      </c>
    </row>
    <row r="38" spans="1:2" s="45" customFormat="1" ht="21" customHeight="1" x14ac:dyDescent="0.2">
      <c r="B38" s="46" t="s">
        <v>19</v>
      </c>
    </row>
    <row r="39" spans="1:2" s="45" customFormat="1" ht="21" customHeight="1" x14ac:dyDescent="0.2">
      <c r="B39" s="46" t="s">
        <v>20</v>
      </c>
    </row>
    <row r="40" spans="1:2" s="45" customFormat="1" ht="21" customHeight="1" x14ac:dyDescent="0.2">
      <c r="B40" s="46" t="s">
        <v>22</v>
      </c>
    </row>
    <row r="41" spans="1:2" s="45" customFormat="1" ht="21" customHeight="1" x14ac:dyDescent="0.2">
      <c r="B41" s="46" t="s">
        <v>23</v>
      </c>
    </row>
    <row r="42" spans="1:2" s="45" customFormat="1" ht="21" customHeight="1" x14ac:dyDescent="0.2">
      <c r="B42" s="46" t="s">
        <v>24</v>
      </c>
    </row>
    <row r="43" spans="1:2" s="45" customFormat="1" ht="21" customHeight="1" x14ac:dyDescent="0.2">
      <c r="B43" s="46" t="s">
        <v>25</v>
      </c>
    </row>
    <row r="44" spans="1:2" s="45" customFormat="1" ht="21" customHeight="1" x14ac:dyDescent="0.2">
      <c r="B44" s="46" t="s">
        <v>26</v>
      </c>
    </row>
    <row r="45" spans="1:2" s="45" customFormat="1" ht="21" customHeight="1" x14ac:dyDescent="0.2">
      <c r="B45" s="46" t="s">
        <v>27</v>
      </c>
    </row>
    <row r="46" spans="1:2" s="45" customFormat="1" ht="21" customHeight="1" x14ac:dyDescent="0.2">
      <c r="B46" s="36"/>
    </row>
    <row r="47" spans="1:2" s="45" customFormat="1" ht="21" customHeight="1" x14ac:dyDescent="0.2">
      <c r="A47" s="44" t="s">
        <v>35</v>
      </c>
      <c r="B47" s="35"/>
    </row>
    <row r="48" spans="1:2" s="45" customFormat="1" ht="21" customHeight="1" x14ac:dyDescent="0.2">
      <c r="B48" s="46" t="s">
        <v>18</v>
      </c>
    </row>
    <row r="49" spans="1:2" s="45" customFormat="1" ht="21" customHeight="1" x14ac:dyDescent="0.2">
      <c r="B49" s="46" t="s">
        <v>19</v>
      </c>
    </row>
    <row r="50" spans="1:2" s="45" customFormat="1" ht="21" customHeight="1" x14ac:dyDescent="0.2">
      <c r="B50" s="46" t="s">
        <v>20</v>
      </c>
    </row>
    <row r="51" spans="1:2" s="45" customFormat="1" ht="21" customHeight="1" x14ac:dyDescent="0.2">
      <c r="B51" s="46" t="s">
        <v>22</v>
      </c>
    </row>
    <row r="52" spans="1:2" s="45" customFormat="1" ht="21" customHeight="1" x14ac:dyDescent="0.2">
      <c r="B52" s="46" t="s">
        <v>23</v>
      </c>
    </row>
    <row r="53" spans="1:2" s="45" customFormat="1" ht="21" customHeight="1" x14ac:dyDescent="0.2">
      <c r="B53" s="46" t="s">
        <v>24</v>
      </c>
    </row>
    <row r="54" spans="1:2" s="45" customFormat="1" ht="21" customHeight="1" x14ac:dyDescent="0.2">
      <c r="B54" s="46" t="s">
        <v>25</v>
      </c>
    </row>
    <row r="55" spans="1:2" s="45" customFormat="1" ht="21" customHeight="1" x14ac:dyDescent="0.2">
      <c r="B55" s="46" t="s">
        <v>26</v>
      </c>
    </row>
    <row r="56" spans="1:2" s="45" customFormat="1" ht="21" customHeight="1" x14ac:dyDescent="0.2">
      <c r="B56" s="46" t="s">
        <v>27</v>
      </c>
    </row>
    <row r="57" spans="1:2" s="45" customFormat="1" ht="21" customHeight="1" x14ac:dyDescent="0.2">
      <c r="B57" s="36"/>
    </row>
    <row r="58" spans="1:2" s="45" customFormat="1" ht="21" customHeight="1" x14ac:dyDescent="0.2">
      <c r="A58" s="44" t="s">
        <v>36</v>
      </c>
      <c r="B58" s="35"/>
    </row>
    <row r="59" spans="1:2" s="45" customFormat="1" ht="21" customHeight="1" x14ac:dyDescent="0.2">
      <c r="B59" s="46" t="s">
        <v>18</v>
      </c>
    </row>
    <row r="60" spans="1:2" s="45" customFormat="1" ht="21" customHeight="1" x14ac:dyDescent="0.2">
      <c r="B60" s="46" t="s">
        <v>19</v>
      </c>
    </row>
    <row r="61" spans="1:2" s="45" customFormat="1" ht="21" customHeight="1" x14ac:dyDescent="0.2">
      <c r="B61" s="46" t="s">
        <v>20</v>
      </c>
    </row>
    <row r="62" spans="1:2" s="45" customFormat="1" ht="21" customHeight="1" x14ac:dyDescent="0.2">
      <c r="B62" s="46" t="s">
        <v>22</v>
      </c>
    </row>
    <row r="63" spans="1:2" s="45" customFormat="1" ht="21" customHeight="1" x14ac:dyDescent="0.2">
      <c r="B63" s="46" t="s">
        <v>23</v>
      </c>
    </row>
    <row r="64" spans="1:2" s="45" customFormat="1" ht="21" customHeight="1" x14ac:dyDescent="0.2">
      <c r="B64" s="46" t="s">
        <v>24</v>
      </c>
    </row>
    <row r="65" spans="2:2" s="45" customFormat="1" ht="21" customHeight="1" x14ac:dyDescent="0.2">
      <c r="B65" s="46" t="s">
        <v>25</v>
      </c>
    </row>
    <row r="66" spans="2:2" s="45" customFormat="1" ht="21" customHeight="1" x14ac:dyDescent="0.2">
      <c r="B66" s="46" t="s">
        <v>26</v>
      </c>
    </row>
    <row r="67" spans="2:2" s="45" customFormat="1" ht="21" customHeight="1" x14ac:dyDescent="0.2">
      <c r="B67" s="46" t="s">
        <v>27</v>
      </c>
    </row>
  </sheetData>
  <hyperlinks>
    <hyperlink ref="B10" location="Définitions!A1" display="Définitions et sources" xr:uid="{00000000-0004-0000-0000-000000000000}"/>
    <hyperlink ref="B14" location="établissements!A1" display="Etablissements" xr:uid="{00000000-0004-0000-0000-000001000000}"/>
    <hyperlink ref="B15" location="écrans!A1" display="Ecrans" xr:uid="{00000000-0004-0000-0000-000002000000}"/>
    <hyperlink ref="B16" location="fauteuils!A1" display="Fauteuils" xr:uid="{00000000-0004-0000-0000-000003000000}"/>
    <hyperlink ref="B17" location="multiplexes!A1" display="Multiplexes" xr:uid="{00000000-0004-0000-0000-000004000000}"/>
    <hyperlink ref="B18" location="séances!A1" display="Séances" xr:uid="{00000000-0004-0000-0000-000005000000}"/>
    <hyperlink ref="B19" location="entrées!A1" display="Entrées" xr:uid="{00000000-0004-0000-0000-000006000000}"/>
    <hyperlink ref="B20" location="recettes!A1" display="Recettes" xr:uid="{00000000-0004-0000-0000-000007000000}"/>
    <hyperlink ref="B21" location="RME!A1" display="Recette moyenne par entrée" xr:uid="{00000000-0004-0000-0000-000008000000}"/>
    <hyperlink ref="B22" location="'indice de fréquentation'!A1" display="Indice de fréquentation" xr:uid="{00000000-0004-0000-0000-000009000000}"/>
    <hyperlink ref="B23" location="'taux d''occupation des fauteuils'!A1" display="Taux moyen d'occupation des fauteuils" xr:uid="{00000000-0004-0000-0000-00000A000000}"/>
    <hyperlink ref="B26" location="étabAE!A1" display="Etablissements" xr:uid="{00000000-0004-0000-0000-00000B000000}"/>
    <hyperlink ref="B27" location="écransAE!A1" display="Ecrans" xr:uid="{00000000-0004-0000-0000-00000C000000}"/>
    <hyperlink ref="B28" location="fauteuilsAE!A1" display="Fauteuils" xr:uid="{00000000-0004-0000-0000-00000D000000}"/>
    <hyperlink ref="B29" location="'séances AE'!A1" display="Séances" xr:uid="{00000000-0004-0000-0000-00000E000000}"/>
    <hyperlink ref="B30" location="entréesAE!A1" display="Entrées" xr:uid="{00000000-0004-0000-0000-00000F000000}"/>
    <hyperlink ref="B31" location="recettesAE!A1" display="Recettes" xr:uid="{00000000-0004-0000-0000-000010000000}"/>
    <hyperlink ref="B32" location="RMEAE!A1" display="Recette moyenne par entrée" xr:uid="{00000000-0004-0000-0000-000011000000}"/>
    <hyperlink ref="B33" location="'indice de fréquentationAE'!A1" display="Indice de fréquentation" xr:uid="{00000000-0004-0000-0000-000012000000}"/>
    <hyperlink ref="B34" location="tmofAE!A1" display="Taux moyen d'occupation des fauteuils" xr:uid="{00000000-0004-0000-0000-000013000000}"/>
    <hyperlink ref="B37" location="étabP!A1" display="Etablissements" xr:uid="{00000000-0004-0000-0000-000014000000}"/>
    <hyperlink ref="B38" location="écransP!A1" display="Ecrans" xr:uid="{00000000-0004-0000-0000-000015000000}"/>
    <hyperlink ref="B39" location="fauteuilsP!A1" display="Fauteuils" xr:uid="{00000000-0004-0000-0000-000016000000}"/>
    <hyperlink ref="B40" location="séancesP!A1" display="Séances" xr:uid="{00000000-0004-0000-0000-000017000000}"/>
    <hyperlink ref="B41" location="entréesP!A1" display="Entrées" xr:uid="{00000000-0004-0000-0000-000018000000}"/>
    <hyperlink ref="B42" location="recettesP!A1" display="Recettes" xr:uid="{00000000-0004-0000-0000-000019000000}"/>
    <hyperlink ref="B43" location="RMEP!A1" display="Recette moyenne par entrée" xr:uid="{00000000-0004-0000-0000-00001A000000}"/>
    <hyperlink ref="B44" location="'indice de fréquentationP'!A1" display="Indice de fréquentation" xr:uid="{00000000-0004-0000-0000-00001B000000}"/>
    <hyperlink ref="B45" location="tmofP!A1" display="Taux moyen d'occupation des fauteuils" xr:uid="{00000000-0004-0000-0000-00001C000000}"/>
    <hyperlink ref="B48" location="étabM!A1" display="Etablissements" xr:uid="{00000000-0004-0000-0000-00001D000000}"/>
    <hyperlink ref="B49" location="écransM!A1" display="Ecrans" xr:uid="{00000000-0004-0000-0000-00001E000000}"/>
    <hyperlink ref="B50" location="fauteuilsM!A1" display="Fauteuils" xr:uid="{00000000-0004-0000-0000-00001F000000}"/>
    <hyperlink ref="B51" location="séancesM!A1" display="Séances" xr:uid="{00000000-0004-0000-0000-000020000000}"/>
    <hyperlink ref="B52" location="entréesM!A1" display="Entrées" xr:uid="{00000000-0004-0000-0000-000021000000}"/>
    <hyperlink ref="B53" location="recettesM!A1" display="Recettes" xr:uid="{00000000-0004-0000-0000-000022000000}"/>
    <hyperlink ref="B54" location="RMEM!A1" display="Recette moyenne par entrée" xr:uid="{00000000-0004-0000-0000-000023000000}"/>
    <hyperlink ref="B55" location="'indice de fréquentationM'!A1" display="Indice de fréquentation" xr:uid="{00000000-0004-0000-0000-000024000000}"/>
    <hyperlink ref="B56" location="tmofM!A1" display="Taux moyen d'occupation des fauteuils" xr:uid="{00000000-0004-0000-0000-000025000000}"/>
    <hyperlink ref="B59" location="étabG!A1" display="Etablissements" xr:uid="{00000000-0004-0000-0000-000026000000}"/>
    <hyperlink ref="B60" location="écransG!A1" display="Ecrans" xr:uid="{00000000-0004-0000-0000-000027000000}"/>
    <hyperlink ref="B61" location="fauteuilsG!A1" display="Fauteuils" xr:uid="{00000000-0004-0000-0000-000028000000}"/>
    <hyperlink ref="B62" location="séancesG!A1" display="Séances" xr:uid="{00000000-0004-0000-0000-000029000000}"/>
    <hyperlink ref="B63" location="entréesG!A1" display="Entrées" xr:uid="{00000000-0004-0000-0000-00002A000000}"/>
    <hyperlink ref="B64" location="recettesG!A1" display="Recettes" xr:uid="{00000000-0004-0000-0000-00002B000000}"/>
    <hyperlink ref="B65" location="RMEG!A1" display="Recette moyenne par entrée" xr:uid="{00000000-0004-0000-0000-00002C000000}"/>
    <hyperlink ref="B66" location="'indice de fréquentationG'!A1" display="Indice de fréquentation" xr:uid="{00000000-0004-0000-0000-00002D000000}"/>
    <hyperlink ref="B67" location="tmofG!A1" display="Taux moyen d'occupation des fauteuils" xr:uid="{00000000-0004-0000-0000-00002E000000}"/>
    <hyperlink ref="B11" location="Fiche!E5" display="Fiche récapitulative" xr:uid="{00000000-0004-0000-0000-00002F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BE21"/>
  <sheetViews>
    <sheetView workbookViewId="0">
      <pane xSplit="1" ySplit="7" topLeftCell="B8" activePane="bottomRight" state="frozen"/>
      <selection pane="topRight"/>
      <selection pane="bottomLeft"/>
      <selection pane="bottomRight"/>
    </sheetView>
  </sheetViews>
  <sheetFormatPr baseColWidth="10" defaultColWidth="5.5703125" defaultRowHeight="12" x14ac:dyDescent="0.2"/>
  <cols>
    <col min="1" max="1" width="31.7109375" style="1" bestFit="1" customWidth="1"/>
    <col min="2" max="36" width="6.42578125" style="1" bestFit="1" customWidth="1"/>
    <col min="37" max="38" width="7.85546875" style="1" bestFit="1" customWidth="1"/>
    <col min="39" max="39" width="6.42578125" style="4" bestFit="1" customWidth="1"/>
    <col min="40" max="51" width="7.85546875" style="4" bestFit="1" customWidth="1"/>
    <col min="52" max="54" width="7.8554687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10</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11"/>
      <c r="B7" s="12">
        <v>1966</v>
      </c>
      <c r="C7" s="12">
        <v>1967</v>
      </c>
      <c r="D7" s="12">
        <v>1968</v>
      </c>
      <c r="E7" s="12">
        <v>1969</v>
      </c>
      <c r="F7" s="12">
        <v>1970</v>
      </c>
      <c r="G7" s="12">
        <v>1971</v>
      </c>
      <c r="H7" s="12">
        <v>1972</v>
      </c>
      <c r="I7" s="12">
        <v>1973</v>
      </c>
      <c r="J7" s="12">
        <v>1974</v>
      </c>
      <c r="K7" s="12">
        <v>1975</v>
      </c>
      <c r="L7" s="12">
        <v>1976</v>
      </c>
      <c r="M7" s="12">
        <v>1977</v>
      </c>
      <c r="N7" s="12">
        <v>1978</v>
      </c>
      <c r="O7" s="12">
        <v>1979</v>
      </c>
      <c r="P7" s="12">
        <v>1980</v>
      </c>
      <c r="Q7" s="12">
        <v>1981</v>
      </c>
      <c r="R7" s="12">
        <v>1982</v>
      </c>
      <c r="S7" s="12">
        <v>1983</v>
      </c>
      <c r="T7" s="12">
        <v>1984</v>
      </c>
      <c r="U7" s="12">
        <v>1985</v>
      </c>
      <c r="V7" s="12">
        <v>1986</v>
      </c>
      <c r="W7" s="12">
        <v>1987</v>
      </c>
      <c r="X7" s="12">
        <v>1988</v>
      </c>
      <c r="Y7" s="12">
        <v>1989</v>
      </c>
      <c r="Z7" s="12">
        <v>1990</v>
      </c>
      <c r="AA7" s="12">
        <v>1991</v>
      </c>
      <c r="AB7" s="12">
        <v>1992</v>
      </c>
      <c r="AC7" s="12">
        <v>1993</v>
      </c>
      <c r="AD7" s="12">
        <v>1994</v>
      </c>
      <c r="AE7" s="12">
        <v>1995</v>
      </c>
      <c r="AF7" s="12">
        <v>1996</v>
      </c>
      <c r="AG7" s="12">
        <v>1997</v>
      </c>
      <c r="AH7" s="12">
        <v>1998</v>
      </c>
      <c r="AI7" s="12">
        <v>1999</v>
      </c>
      <c r="AJ7" s="12">
        <v>2000</v>
      </c>
      <c r="AK7" s="12">
        <v>2001</v>
      </c>
      <c r="AL7" s="12">
        <v>2002</v>
      </c>
      <c r="AM7" s="12">
        <v>2003</v>
      </c>
      <c r="AN7" s="12">
        <v>2004</v>
      </c>
      <c r="AO7" s="12">
        <v>2005</v>
      </c>
      <c r="AP7" s="12">
        <v>2006</v>
      </c>
      <c r="AQ7" s="12">
        <v>2007</v>
      </c>
      <c r="AR7" s="12">
        <v>2008</v>
      </c>
      <c r="AS7" s="12">
        <v>2009</v>
      </c>
      <c r="AT7" s="12">
        <v>2010</v>
      </c>
      <c r="AU7" s="12">
        <v>2011</v>
      </c>
      <c r="AV7" s="12">
        <v>2012</v>
      </c>
      <c r="AW7" s="12">
        <v>2013</v>
      </c>
      <c r="AX7" s="12">
        <v>2014</v>
      </c>
      <c r="AY7" s="12">
        <v>2015</v>
      </c>
      <c r="AZ7" s="12">
        <v>2016</v>
      </c>
      <c r="BA7" s="12">
        <v>2017</v>
      </c>
      <c r="BB7" s="12">
        <v>2018</v>
      </c>
    </row>
    <row r="8" spans="1:57" x14ac:dyDescent="0.2">
      <c r="A8" s="13" t="s">
        <v>72</v>
      </c>
      <c r="B8" s="25">
        <v>9402968.7921616808</v>
      </c>
      <c r="C8" s="25">
        <v>9316214.1725753359</v>
      </c>
      <c r="D8" s="25">
        <v>9221229.1354463771</v>
      </c>
      <c r="E8" s="25">
        <v>9075695.2056308575</v>
      </c>
      <c r="F8" s="25">
        <v>9736253.1385441422</v>
      </c>
      <c r="G8" s="25">
        <v>10156669.720728645</v>
      </c>
      <c r="H8" s="25">
        <v>11216343.14444392</v>
      </c>
      <c r="I8" s="25">
        <v>12162262.465375017</v>
      </c>
      <c r="J8" s="25">
        <v>15415305.271534566</v>
      </c>
      <c r="K8" s="25">
        <v>17941379.236748751</v>
      </c>
      <c r="L8" s="25">
        <v>19311896.968856189</v>
      </c>
      <c r="M8" s="25">
        <v>20082910.007820636</v>
      </c>
      <c r="N8" s="25">
        <v>23140739.103325371</v>
      </c>
      <c r="O8" s="25">
        <v>24950994.806061983</v>
      </c>
      <c r="P8" s="25">
        <v>30151371.355134562</v>
      </c>
      <c r="Q8" s="25">
        <v>36494548.575592607</v>
      </c>
      <c r="R8" s="25">
        <v>44192156.193165109</v>
      </c>
      <c r="S8" s="25">
        <v>45419332.669671945</v>
      </c>
      <c r="T8" s="25">
        <v>45940601.594311818</v>
      </c>
      <c r="U8" s="25">
        <v>45541458.662686735</v>
      </c>
      <c r="V8" s="25">
        <v>48244574.691765338</v>
      </c>
      <c r="W8" s="25">
        <v>40511023.445477843</v>
      </c>
      <c r="X8" s="25">
        <v>37571903.494565643</v>
      </c>
      <c r="Y8" s="25">
        <v>38170637.522469178</v>
      </c>
      <c r="Z8" s="25">
        <v>40581004.163735218</v>
      </c>
      <c r="AA8" s="25">
        <v>40502045.219244368</v>
      </c>
      <c r="AB8" s="25">
        <v>39789344.330000006</v>
      </c>
      <c r="AC8" s="25">
        <v>47225563.149999999</v>
      </c>
      <c r="AD8" s="25">
        <v>45044679.530000001</v>
      </c>
      <c r="AE8" s="25">
        <v>50753417.190000005</v>
      </c>
      <c r="AF8" s="25">
        <v>82940717.569999993</v>
      </c>
      <c r="AG8" s="25">
        <v>89792256.680000007</v>
      </c>
      <c r="AH8" s="25">
        <v>109457075.46000001</v>
      </c>
      <c r="AI8" s="25">
        <v>96206121.129999995</v>
      </c>
      <c r="AJ8" s="25">
        <v>100728832.70999999</v>
      </c>
      <c r="AK8" s="25">
        <v>123161483.41999999</v>
      </c>
      <c r="AL8" s="25">
        <v>125305327.37000002</v>
      </c>
      <c r="AM8" s="25">
        <v>117023592.69000001</v>
      </c>
      <c r="AN8" s="25">
        <v>135617197.25</v>
      </c>
      <c r="AO8" s="25">
        <v>121911257.14000002</v>
      </c>
      <c r="AP8" s="25">
        <v>131631439.93999998</v>
      </c>
      <c r="AQ8" s="25">
        <v>125453484.78</v>
      </c>
      <c r="AR8" s="25">
        <v>134461836.51000002</v>
      </c>
      <c r="AS8" s="25">
        <v>148407692.61000001</v>
      </c>
      <c r="AT8" s="25">
        <v>160607042.06999999</v>
      </c>
      <c r="AU8" s="25">
        <v>166211510.76000002</v>
      </c>
      <c r="AV8" s="25">
        <v>157762434.62</v>
      </c>
      <c r="AW8" s="25">
        <v>154143041.05000001</v>
      </c>
      <c r="AX8" s="25">
        <v>161929676.31</v>
      </c>
      <c r="AY8" s="25">
        <v>161597965.53</v>
      </c>
      <c r="AZ8" s="25">
        <v>168586927.49000004</v>
      </c>
      <c r="BA8" s="25">
        <v>163959708.47</v>
      </c>
      <c r="BB8" s="25">
        <v>161508431.72000003</v>
      </c>
    </row>
    <row r="9" spans="1:57" x14ac:dyDescent="0.2">
      <c r="A9" s="13" t="s">
        <v>73</v>
      </c>
      <c r="B9" s="25">
        <v>7534869.8161617294</v>
      </c>
      <c r="C9" s="25">
        <v>7460953.9954600688</v>
      </c>
      <c r="D9" s="25">
        <v>7467035.644104721</v>
      </c>
      <c r="E9" s="25">
        <v>7574401.5232705809</v>
      </c>
      <c r="F9" s="25">
        <v>8258863.0047396393</v>
      </c>
      <c r="G9" s="25">
        <v>8626122.2915526479</v>
      </c>
      <c r="H9" s="25">
        <v>9955293.1061029918</v>
      </c>
      <c r="I9" s="25">
        <v>11185155.12449749</v>
      </c>
      <c r="J9" s="25">
        <v>13310819.76410039</v>
      </c>
      <c r="K9" s="25">
        <v>15600729.163649447</v>
      </c>
      <c r="L9" s="25">
        <v>17463716.066754378</v>
      </c>
      <c r="M9" s="25">
        <v>18179025.301963389</v>
      </c>
      <c r="N9" s="25">
        <v>21395365.092528932</v>
      </c>
      <c r="O9" s="25">
        <v>24172244.674574703</v>
      </c>
      <c r="P9" s="25">
        <v>29267338.560301971</v>
      </c>
      <c r="Q9" s="25">
        <v>37062516.902784787</v>
      </c>
      <c r="R9" s="25">
        <v>44848667.976711892</v>
      </c>
      <c r="S9" s="25">
        <v>49345035.26908014</v>
      </c>
      <c r="T9" s="25">
        <v>49894043.664447524</v>
      </c>
      <c r="U9" s="25">
        <v>48154624.464713387</v>
      </c>
      <c r="V9" s="25">
        <v>50384181.525388137</v>
      </c>
      <c r="W9" s="25">
        <v>40586808.424539015</v>
      </c>
      <c r="X9" s="25">
        <v>37605748.585613266</v>
      </c>
      <c r="Y9" s="25">
        <v>36724954.725529656</v>
      </c>
      <c r="Z9" s="25">
        <v>38613088.369368196</v>
      </c>
      <c r="AA9" s="25">
        <v>39170659.816366039</v>
      </c>
      <c r="AB9" s="25">
        <v>39637546.490000002</v>
      </c>
      <c r="AC9" s="25">
        <v>46302723.25</v>
      </c>
      <c r="AD9" s="25">
        <v>43204952.099999994</v>
      </c>
      <c r="AE9" s="25">
        <v>46977426.849999994</v>
      </c>
      <c r="AF9" s="25">
        <v>22845271.159999996</v>
      </c>
      <c r="AG9" s="25">
        <v>24312054.710000005</v>
      </c>
      <c r="AH9" s="25">
        <v>29269764.57</v>
      </c>
      <c r="AI9" s="25">
        <v>24314064.43</v>
      </c>
      <c r="AJ9" s="25">
        <v>26307919.699999999</v>
      </c>
      <c r="AK9" s="25">
        <v>31046459.420000002</v>
      </c>
      <c r="AL9" s="25">
        <v>30575854.420000006</v>
      </c>
      <c r="AM9" s="25">
        <v>29702797.049999997</v>
      </c>
      <c r="AN9" s="25">
        <v>35347907.269999996</v>
      </c>
      <c r="AO9" s="25">
        <v>31131660.649999999</v>
      </c>
      <c r="AP9" s="25">
        <v>35850009.409999996</v>
      </c>
      <c r="AQ9" s="25">
        <v>33233783.829999998</v>
      </c>
      <c r="AR9" s="25">
        <v>36279583.640000001</v>
      </c>
      <c r="AS9" s="25">
        <v>37336581.130000003</v>
      </c>
      <c r="AT9" s="25">
        <v>39395643.43</v>
      </c>
      <c r="AU9" s="25">
        <v>41743986.770000003</v>
      </c>
      <c r="AV9" s="25">
        <v>38943394.279999994</v>
      </c>
      <c r="AW9" s="25">
        <v>38598140.890000001</v>
      </c>
      <c r="AX9" s="25">
        <v>43534975.839999996</v>
      </c>
      <c r="AY9" s="25">
        <v>45355985.950000003</v>
      </c>
      <c r="AZ9" s="25">
        <v>47728263.100000001</v>
      </c>
      <c r="BA9" s="25">
        <v>46712136.270000003</v>
      </c>
      <c r="BB9" s="25">
        <v>44617566.030000001</v>
      </c>
    </row>
    <row r="10" spans="1:57" x14ac:dyDescent="0.2">
      <c r="A10" s="13" t="s">
        <v>1</v>
      </c>
      <c r="B10" s="25">
        <v>11430225.609300612</v>
      </c>
      <c r="C10" s="25">
        <v>11478893.128665445</v>
      </c>
      <c r="D10" s="25">
        <v>11365514.202912692</v>
      </c>
      <c r="E10" s="25">
        <v>11956259.023076206</v>
      </c>
      <c r="F10" s="25">
        <v>13135298.045451151</v>
      </c>
      <c r="G10" s="25">
        <v>14105632.53383987</v>
      </c>
      <c r="H10" s="25">
        <v>16212011.91541519</v>
      </c>
      <c r="I10" s="25">
        <v>17734351.337054107</v>
      </c>
      <c r="J10" s="25">
        <v>20665546.064757295</v>
      </c>
      <c r="K10" s="25">
        <v>23638908.6479754</v>
      </c>
      <c r="L10" s="25">
        <v>27049095.901103273</v>
      </c>
      <c r="M10" s="25">
        <v>28833539.088690262</v>
      </c>
      <c r="N10" s="25">
        <v>33478896.025196776</v>
      </c>
      <c r="O10" s="25">
        <v>36792584.727352552</v>
      </c>
      <c r="P10" s="25">
        <v>45259608.175535895</v>
      </c>
      <c r="Q10" s="25">
        <v>58207333.102627158</v>
      </c>
      <c r="R10" s="25">
        <v>71599154.212852374</v>
      </c>
      <c r="S10" s="25">
        <v>77037324.092890233</v>
      </c>
      <c r="T10" s="25">
        <v>78516738.597194642</v>
      </c>
      <c r="U10" s="25">
        <v>76985636.4060449</v>
      </c>
      <c r="V10" s="25">
        <v>79981038.097563565</v>
      </c>
      <c r="W10" s="25">
        <v>70344727.409011826</v>
      </c>
      <c r="X10" s="25">
        <v>65793363.209892213</v>
      </c>
      <c r="Y10" s="25">
        <v>67472589.209945515</v>
      </c>
      <c r="Z10" s="25">
        <v>70265099.075494662</v>
      </c>
      <c r="AA10" s="25">
        <v>69716322.24954474</v>
      </c>
      <c r="AB10" s="25">
        <v>69573631.560000002</v>
      </c>
      <c r="AC10" s="25">
        <v>79332115.019999996</v>
      </c>
      <c r="AD10" s="25">
        <v>73424213.179999992</v>
      </c>
      <c r="AE10" s="25">
        <v>77613595.140000001</v>
      </c>
      <c r="AF10" s="25">
        <v>28446496.149999999</v>
      </c>
      <c r="AG10" s="25">
        <v>30641614.240000002</v>
      </c>
      <c r="AH10" s="25">
        <v>36053080.289999999</v>
      </c>
      <c r="AI10" s="25">
        <v>31216126.57</v>
      </c>
      <c r="AJ10" s="25">
        <v>32993780.91</v>
      </c>
      <c r="AK10" s="25">
        <v>37226189.960000001</v>
      </c>
      <c r="AL10" s="25">
        <v>36432123.07</v>
      </c>
      <c r="AM10" s="25">
        <v>35529872.619999997</v>
      </c>
      <c r="AN10" s="25">
        <v>42811212.770000003</v>
      </c>
      <c r="AO10" s="25">
        <v>38490606.32</v>
      </c>
      <c r="AP10" s="25">
        <v>45028738.420000002</v>
      </c>
      <c r="AQ10" s="25">
        <v>43468635.700000003</v>
      </c>
      <c r="AR10" s="25">
        <v>47907451.5</v>
      </c>
      <c r="AS10" s="25">
        <v>53174459.530000001</v>
      </c>
      <c r="AT10" s="25">
        <v>55474018.25</v>
      </c>
      <c r="AU10" s="25">
        <v>59985178.449999996</v>
      </c>
      <c r="AV10" s="25">
        <v>56893465.039999999</v>
      </c>
      <c r="AW10" s="25">
        <v>52596899.549999997</v>
      </c>
      <c r="AX10" s="25">
        <v>57295760.030000001</v>
      </c>
      <c r="AY10" s="25">
        <v>59057734.620000005</v>
      </c>
      <c r="AZ10" s="25">
        <v>61472280.990000002</v>
      </c>
      <c r="BA10" s="25">
        <v>62409392.869999997</v>
      </c>
      <c r="BB10" s="25">
        <v>59188026.440000005</v>
      </c>
    </row>
    <row r="11" spans="1:57" x14ac:dyDescent="0.2">
      <c r="A11" s="13" t="s">
        <v>74</v>
      </c>
      <c r="B11" s="25">
        <v>3552628.449730699</v>
      </c>
      <c r="C11" s="25">
        <v>3663063.7374096173</v>
      </c>
      <c r="D11" s="25">
        <v>3596569.439765106</v>
      </c>
      <c r="E11" s="25">
        <v>3593348.8018269488</v>
      </c>
      <c r="F11" s="25">
        <v>4027308.954702823</v>
      </c>
      <c r="G11" s="25">
        <v>4216850.0374262342</v>
      </c>
      <c r="H11" s="25">
        <v>5167124.0645347182</v>
      </c>
      <c r="I11" s="25">
        <v>5684610.7290569348</v>
      </c>
      <c r="J11" s="25">
        <v>6579035.3635985283</v>
      </c>
      <c r="K11" s="25">
        <v>7745709.5510833794</v>
      </c>
      <c r="L11" s="25">
        <v>8565479.7494347952</v>
      </c>
      <c r="M11" s="25">
        <v>8860469.5124832876</v>
      </c>
      <c r="N11" s="25">
        <v>10599233.486341331</v>
      </c>
      <c r="O11" s="25">
        <v>11642686.487071563</v>
      </c>
      <c r="P11" s="25">
        <v>13904670.428092085</v>
      </c>
      <c r="Q11" s="25">
        <v>17474212.029142156</v>
      </c>
      <c r="R11" s="25">
        <v>22614240.262700148</v>
      </c>
      <c r="S11" s="25">
        <v>23993195.743013643</v>
      </c>
      <c r="T11" s="25">
        <v>24078894.958053656</v>
      </c>
      <c r="U11" s="25">
        <v>22630893.94579218</v>
      </c>
      <c r="V11" s="25">
        <v>23464820.592385076</v>
      </c>
      <c r="W11" s="25">
        <v>18986678.84027984</v>
      </c>
      <c r="X11" s="25">
        <v>17418789.108194664</v>
      </c>
      <c r="Y11" s="25">
        <v>17594913.575657718</v>
      </c>
      <c r="Z11" s="25">
        <v>17732444.18829795</v>
      </c>
      <c r="AA11" s="25">
        <v>17968255.469007924</v>
      </c>
      <c r="AB11" s="25">
        <v>18163693.190000001</v>
      </c>
      <c r="AC11" s="25">
        <v>22450421.09</v>
      </c>
      <c r="AD11" s="25">
        <v>20587201.59</v>
      </c>
      <c r="AE11" s="25">
        <v>22417164.740000002</v>
      </c>
      <c r="AF11" s="25">
        <v>20989661.989999998</v>
      </c>
      <c r="AG11" s="25">
        <v>22687533.670000002</v>
      </c>
      <c r="AH11" s="25">
        <v>26806818.809999999</v>
      </c>
      <c r="AI11" s="25">
        <v>22344361.899999999</v>
      </c>
      <c r="AJ11" s="25">
        <v>23375046.710000001</v>
      </c>
      <c r="AK11" s="25">
        <v>28111262.289999999</v>
      </c>
      <c r="AL11" s="25">
        <v>27365134.220000003</v>
      </c>
      <c r="AM11" s="25">
        <v>26713484.530000001</v>
      </c>
      <c r="AN11" s="25">
        <v>30783123.440000001</v>
      </c>
      <c r="AO11" s="25">
        <v>26996760.219999999</v>
      </c>
      <c r="AP11" s="25">
        <v>30760276.490000002</v>
      </c>
      <c r="AQ11" s="25">
        <v>29054564.830000002</v>
      </c>
      <c r="AR11" s="25">
        <v>33374684.280000001</v>
      </c>
      <c r="AS11" s="25">
        <v>37822616.109999999</v>
      </c>
      <c r="AT11" s="25">
        <v>40337265.859999999</v>
      </c>
      <c r="AU11" s="25">
        <v>43285856.170000002</v>
      </c>
      <c r="AV11" s="25">
        <v>40625054.700000003</v>
      </c>
      <c r="AW11" s="25">
        <v>38843515.820000008</v>
      </c>
      <c r="AX11" s="25">
        <v>42554891.719999999</v>
      </c>
      <c r="AY11" s="25">
        <v>43069711.409999996</v>
      </c>
      <c r="AZ11" s="25">
        <v>44630941.289999999</v>
      </c>
      <c r="BA11" s="25">
        <v>44886327.740000002</v>
      </c>
      <c r="BB11" s="25">
        <v>42936145.259999998</v>
      </c>
    </row>
    <row r="12" spans="1:57" x14ac:dyDescent="0.2">
      <c r="A12" s="13" t="s">
        <v>5</v>
      </c>
      <c r="B12" s="25"/>
      <c r="C12" s="25"/>
      <c r="D12" s="25">
        <v>3406457.8928191937</v>
      </c>
      <c r="E12" s="25">
        <v>3541378.6269526812</v>
      </c>
      <c r="F12" s="25">
        <v>3845390.7801883356</v>
      </c>
      <c r="G12" s="25">
        <v>4151397.1190184727</v>
      </c>
      <c r="H12" s="25">
        <v>4772076.6757577099</v>
      </c>
      <c r="I12" s="25">
        <v>5333649.4617787451</v>
      </c>
      <c r="J12" s="25">
        <v>6267826.2447081134</v>
      </c>
      <c r="K12" s="25">
        <v>7092505.7587616267</v>
      </c>
      <c r="L12" s="25">
        <v>8202186.2713562017</v>
      </c>
      <c r="M12" s="25">
        <v>8390874.7067262027</v>
      </c>
      <c r="N12" s="25">
        <v>10191235.24865197</v>
      </c>
      <c r="O12" s="25">
        <v>11902993.336453458</v>
      </c>
      <c r="P12" s="25">
        <v>14851212.655707616</v>
      </c>
      <c r="Q12" s="25">
        <v>17948027.690839492</v>
      </c>
      <c r="R12" s="25">
        <v>22577013.279833894</v>
      </c>
      <c r="S12" s="25">
        <v>24297220.24461969</v>
      </c>
      <c r="T12" s="25">
        <v>24778424.195488423</v>
      </c>
      <c r="U12" s="25">
        <v>25468699.015331801</v>
      </c>
      <c r="V12" s="25">
        <v>26229730.633237366</v>
      </c>
      <c r="W12" s="25">
        <v>21767056.615699902</v>
      </c>
      <c r="X12" s="25">
        <v>21256333.255588703</v>
      </c>
      <c r="Y12" s="25">
        <v>21109932.906165618</v>
      </c>
      <c r="Z12" s="25">
        <v>21800775.628324009</v>
      </c>
      <c r="AA12" s="25">
        <v>22550725.100832716</v>
      </c>
      <c r="AB12" s="25">
        <v>22516656.939999998</v>
      </c>
      <c r="AC12" s="25">
        <v>26668586.710000001</v>
      </c>
      <c r="AD12" s="25">
        <v>25777476.09</v>
      </c>
      <c r="AE12" s="25">
        <v>27092801.34</v>
      </c>
      <c r="AF12" s="25">
        <v>1713285.47</v>
      </c>
      <c r="AG12" s="25">
        <v>1815319.28</v>
      </c>
      <c r="AH12" s="25">
        <v>2248260.7000000002</v>
      </c>
      <c r="AI12" s="25">
        <v>1880972.6</v>
      </c>
      <c r="AJ12" s="25">
        <v>1884749.5899999999</v>
      </c>
      <c r="AK12" s="25">
        <v>2137402.81</v>
      </c>
      <c r="AL12" s="25">
        <v>2160750.2400000002</v>
      </c>
      <c r="AM12" s="25">
        <v>2015846.05</v>
      </c>
      <c r="AN12" s="25">
        <v>2600293.2599999998</v>
      </c>
      <c r="AO12" s="25">
        <v>1736997.5899999999</v>
      </c>
      <c r="AP12" s="25">
        <v>1846573.42</v>
      </c>
      <c r="AQ12" s="25">
        <v>1983455.7799999998</v>
      </c>
      <c r="AR12" s="25">
        <v>2041259.13</v>
      </c>
      <c r="AS12" s="25">
        <v>2451379.6799999997</v>
      </c>
      <c r="AT12" s="25">
        <v>2700358.5</v>
      </c>
      <c r="AU12" s="25">
        <v>2816746.7800000003</v>
      </c>
      <c r="AV12" s="25">
        <v>2436605.71</v>
      </c>
      <c r="AW12" s="25">
        <v>2293128.12</v>
      </c>
      <c r="AX12" s="25">
        <v>2667660.7400000002</v>
      </c>
      <c r="AY12" s="25">
        <v>4072064.56</v>
      </c>
      <c r="AZ12" s="25">
        <v>4662776.21</v>
      </c>
      <c r="BA12" s="25">
        <v>4606552.8499999996</v>
      </c>
      <c r="BB12" s="25">
        <v>4252723.9800000004</v>
      </c>
    </row>
    <row r="13" spans="1:57" x14ac:dyDescent="0.2">
      <c r="A13" s="13" t="s">
        <v>77</v>
      </c>
      <c r="B13" s="25">
        <v>2751508.2543520387</v>
      </c>
      <c r="C13" s="25">
        <v>2877261.7717319885</v>
      </c>
      <c r="D13" s="25">
        <v>2767922.8973850422</v>
      </c>
      <c r="E13" s="25">
        <v>2906873.1639421489</v>
      </c>
      <c r="F13" s="25">
        <v>3170796.7138089845</v>
      </c>
      <c r="G13" s="25">
        <v>3340669.2816754756</v>
      </c>
      <c r="H13" s="25">
        <v>3751421.0535141784</v>
      </c>
      <c r="I13" s="25">
        <v>6319466.5199090801</v>
      </c>
      <c r="J13" s="25">
        <v>4803778.7537902631</v>
      </c>
      <c r="K13" s="25">
        <v>5625227.7207194986</v>
      </c>
      <c r="L13" s="25">
        <v>6249249.4172636317</v>
      </c>
      <c r="M13" s="25">
        <v>6776854.4279579297</v>
      </c>
      <c r="N13" s="25">
        <v>8703301.588366311</v>
      </c>
      <c r="O13" s="25">
        <v>9605331.7519288622</v>
      </c>
      <c r="P13" s="25">
        <v>11267417.528892901</v>
      </c>
      <c r="Q13" s="25">
        <v>14952582.10522946</v>
      </c>
      <c r="R13" s="25">
        <v>17838063.927970886</v>
      </c>
      <c r="S13" s="25">
        <v>21062206.973932743</v>
      </c>
      <c r="T13" s="25">
        <v>21358353.977471083</v>
      </c>
      <c r="U13" s="25">
        <v>20325437.795465253</v>
      </c>
      <c r="V13" s="25">
        <v>20863143.507055033</v>
      </c>
      <c r="W13" s="25">
        <v>16183545.9273762</v>
      </c>
      <c r="X13" s="25">
        <v>15791035.537937162</v>
      </c>
      <c r="Y13" s="25">
        <v>15635103.794953402</v>
      </c>
      <c r="Z13" s="25">
        <v>16472233.821131315</v>
      </c>
      <c r="AA13" s="25">
        <v>16024560.946061032</v>
      </c>
      <c r="AB13" s="25">
        <v>15530499.080000002</v>
      </c>
      <c r="AC13" s="25">
        <v>18161185.960000001</v>
      </c>
      <c r="AD13" s="25">
        <v>18026768.219999999</v>
      </c>
      <c r="AE13" s="25">
        <v>19827357.75</v>
      </c>
      <c r="AF13" s="25">
        <v>53038145.220000006</v>
      </c>
      <c r="AG13" s="25">
        <v>57472409.36999999</v>
      </c>
      <c r="AH13" s="25">
        <v>67071381.07</v>
      </c>
      <c r="AI13" s="25">
        <v>59978225.920000002</v>
      </c>
      <c r="AJ13" s="25">
        <v>68492045.399999991</v>
      </c>
      <c r="AK13" s="25">
        <v>81283375.930000007</v>
      </c>
      <c r="AL13" s="25">
        <v>80574642.730000004</v>
      </c>
      <c r="AM13" s="25">
        <v>75543313.700000003</v>
      </c>
      <c r="AN13" s="25">
        <v>86753735.450000003</v>
      </c>
      <c r="AO13" s="25">
        <v>77698584.320000008</v>
      </c>
      <c r="AP13" s="25">
        <v>85701263.629999995</v>
      </c>
      <c r="AQ13" s="25">
        <v>82497282.590000004</v>
      </c>
      <c r="AR13" s="25">
        <v>88731394.750000015</v>
      </c>
      <c r="AS13" s="25">
        <v>95591492.050000012</v>
      </c>
      <c r="AT13" s="25">
        <v>97986674.289999992</v>
      </c>
      <c r="AU13" s="25">
        <v>104821480.00999999</v>
      </c>
      <c r="AV13" s="25">
        <v>99249568.620000005</v>
      </c>
      <c r="AW13" s="25">
        <v>93904365.340000018</v>
      </c>
      <c r="AX13" s="25">
        <v>100466275.89</v>
      </c>
      <c r="AY13" s="25">
        <v>101309307.81</v>
      </c>
      <c r="AZ13" s="25">
        <v>104534327.7</v>
      </c>
      <c r="BA13" s="25">
        <v>102619718.82000001</v>
      </c>
      <c r="BB13" s="25">
        <v>95825531.180000007</v>
      </c>
    </row>
    <row r="14" spans="1:57" x14ac:dyDescent="0.2">
      <c r="A14" s="13" t="s">
        <v>78</v>
      </c>
      <c r="B14" s="25">
        <v>335560.56265883282</v>
      </c>
      <c r="C14" s="25">
        <v>321954.18297235947</v>
      </c>
      <c r="D14" s="25">
        <v>326242.87872528227</v>
      </c>
      <c r="E14" s="25">
        <v>375620.96295946231</v>
      </c>
      <c r="F14" s="25">
        <v>429650.87650562462</v>
      </c>
      <c r="G14" s="25">
        <v>423937.08733956644</v>
      </c>
      <c r="H14" s="25">
        <v>439852.61229013489</v>
      </c>
      <c r="I14" s="25">
        <v>516548.34082112089</v>
      </c>
      <c r="J14" s="25">
        <v>545630.88739048445</v>
      </c>
      <c r="K14" s="25">
        <v>602865.58417701162</v>
      </c>
      <c r="L14" s="25">
        <v>751964.0769135782</v>
      </c>
      <c r="M14" s="25">
        <v>823537.67091440444</v>
      </c>
      <c r="N14" s="25">
        <v>902390.09569224808</v>
      </c>
      <c r="O14" s="25">
        <v>992294.92177078687</v>
      </c>
      <c r="P14" s="25">
        <v>1176925.7740979972</v>
      </c>
      <c r="Q14" s="25">
        <v>1538612.4395349086</v>
      </c>
      <c r="R14" s="25">
        <v>1980522.1988636451</v>
      </c>
      <c r="S14" s="25">
        <v>2004279.0914648368</v>
      </c>
      <c r="T14" s="25">
        <v>1817630.2714964547</v>
      </c>
      <c r="U14" s="25">
        <v>1614969.4263495931</v>
      </c>
      <c r="V14" s="25">
        <v>1743307.2594697517</v>
      </c>
      <c r="W14" s="25">
        <v>1587831.9767911616</v>
      </c>
      <c r="X14" s="25">
        <v>1366998.2940954971</v>
      </c>
      <c r="Y14" s="25">
        <v>1474764.6568296398</v>
      </c>
      <c r="Z14" s="25">
        <v>1421147.6498966285</v>
      </c>
      <c r="AA14" s="25">
        <v>1404242.1992745283</v>
      </c>
      <c r="AB14" s="25">
        <v>1469628.27</v>
      </c>
      <c r="AC14" s="25">
        <v>1802647.71</v>
      </c>
      <c r="AD14" s="25">
        <v>1548581.15</v>
      </c>
      <c r="AE14" s="25">
        <v>1683137.22</v>
      </c>
      <c r="AF14" s="25">
        <v>45172328.620000005</v>
      </c>
      <c r="AG14" s="25">
        <v>54807469.499999985</v>
      </c>
      <c r="AH14" s="25">
        <v>65773979.889999993</v>
      </c>
      <c r="AI14" s="25">
        <v>58148331.449999996</v>
      </c>
      <c r="AJ14" s="25">
        <v>64753266.630000003</v>
      </c>
      <c r="AK14" s="25">
        <v>71268499.689999998</v>
      </c>
      <c r="AL14" s="25">
        <v>70940219.409999996</v>
      </c>
      <c r="AM14" s="25">
        <v>67285227.49000001</v>
      </c>
      <c r="AN14" s="25">
        <v>77323447.060000017</v>
      </c>
      <c r="AO14" s="25">
        <v>70630436.540000007</v>
      </c>
      <c r="AP14" s="25">
        <v>78500011.799999997</v>
      </c>
      <c r="AQ14" s="25">
        <v>75619633.030000001</v>
      </c>
      <c r="AR14" s="25">
        <v>86222915.670000002</v>
      </c>
      <c r="AS14" s="25">
        <v>88358087.820000008</v>
      </c>
      <c r="AT14" s="25">
        <v>94825272.640000001</v>
      </c>
      <c r="AU14" s="25">
        <v>102365203.84999999</v>
      </c>
      <c r="AV14" s="25">
        <v>95676162.25</v>
      </c>
      <c r="AW14" s="25">
        <v>87516523.289999992</v>
      </c>
      <c r="AX14" s="25">
        <v>97753861.239999995</v>
      </c>
      <c r="AY14" s="25">
        <v>100468043.06</v>
      </c>
      <c r="AZ14" s="25">
        <v>104875623.83999999</v>
      </c>
      <c r="BA14" s="25">
        <v>104204069.48</v>
      </c>
      <c r="BB14" s="25">
        <v>104746688.31</v>
      </c>
    </row>
    <row r="15" spans="1:57" x14ac:dyDescent="0.2">
      <c r="A15" s="13" t="s">
        <v>2</v>
      </c>
      <c r="B15" s="25">
        <v>45833816.698350653</v>
      </c>
      <c r="C15" s="25">
        <v>45597845.590488404</v>
      </c>
      <c r="D15" s="25">
        <v>46154665.778397053</v>
      </c>
      <c r="E15" s="25">
        <v>48161539.552135289</v>
      </c>
      <c r="F15" s="25">
        <v>53036967.667087927</v>
      </c>
      <c r="G15" s="25">
        <v>56370644.56968978</v>
      </c>
      <c r="H15" s="25">
        <v>64851670.002759337</v>
      </c>
      <c r="I15" s="25">
        <v>70424142.588614807</v>
      </c>
      <c r="J15" s="25">
        <v>79052980.14961347</v>
      </c>
      <c r="K15" s="25">
        <v>89642029.736705288</v>
      </c>
      <c r="L15" s="25">
        <v>99879251.688753992</v>
      </c>
      <c r="M15" s="25">
        <v>106152668.84872028</v>
      </c>
      <c r="N15" s="25">
        <v>115445301.90241128</v>
      </c>
      <c r="O15" s="25">
        <v>126321806.7647727</v>
      </c>
      <c r="P15" s="25">
        <v>155609180.47981805</v>
      </c>
      <c r="Q15" s="25">
        <v>185317707.10580117</v>
      </c>
      <c r="R15" s="25">
        <v>211833659.21851587</v>
      </c>
      <c r="S15" s="25">
        <v>224319401.88152578</v>
      </c>
      <c r="T15" s="25">
        <v>232038633.93484637</v>
      </c>
      <c r="U15" s="25">
        <v>227016984.04011235</v>
      </c>
      <c r="V15" s="25">
        <v>220322635.93461764</v>
      </c>
      <c r="W15" s="25">
        <v>198446247.483051</v>
      </c>
      <c r="X15" s="25">
        <v>197990280.34066635</v>
      </c>
      <c r="Y15" s="25">
        <v>202000756.81089106</v>
      </c>
      <c r="Z15" s="25">
        <v>206272959.7661258</v>
      </c>
      <c r="AA15" s="25">
        <v>214409243.16963902</v>
      </c>
      <c r="AB15" s="25">
        <v>223363550.36986873</v>
      </c>
      <c r="AC15" s="25">
        <v>242872398.7081202</v>
      </c>
      <c r="AD15" s="25">
        <v>234811513.61748949</v>
      </c>
      <c r="AE15" s="25">
        <v>234816294.69751164</v>
      </c>
      <c r="AF15" s="25">
        <v>246932616.45668224</v>
      </c>
      <c r="AG15" s="25">
        <v>261301230.63999999</v>
      </c>
      <c r="AH15" s="25">
        <v>281902709.24000001</v>
      </c>
      <c r="AI15" s="25">
        <v>267830792.56999999</v>
      </c>
      <c r="AJ15" s="25">
        <v>295470034.46999997</v>
      </c>
      <c r="AK15" s="25">
        <v>326230543.44999999</v>
      </c>
      <c r="AL15" s="25">
        <v>330292125.31999999</v>
      </c>
      <c r="AM15" s="25">
        <v>328865266.74000001</v>
      </c>
      <c r="AN15" s="25">
        <v>361234171.08999997</v>
      </c>
      <c r="AO15" s="25">
        <v>334239716.11000001</v>
      </c>
      <c r="AP15" s="25">
        <v>351220545.29000002</v>
      </c>
      <c r="AQ15" s="25">
        <v>326588534.07000005</v>
      </c>
      <c r="AR15" s="25">
        <v>345186136.84999996</v>
      </c>
      <c r="AS15" s="25">
        <v>370845082.74000007</v>
      </c>
      <c r="AT15" s="25">
        <v>378347782.45999998</v>
      </c>
      <c r="AU15" s="25">
        <v>390696333.02999997</v>
      </c>
      <c r="AV15" s="25">
        <v>380694584.19</v>
      </c>
      <c r="AW15" s="25">
        <v>370476278.72000003</v>
      </c>
      <c r="AX15" s="25">
        <v>378165665.37999994</v>
      </c>
      <c r="AY15" s="25">
        <v>361696770.37999994</v>
      </c>
      <c r="AZ15" s="25">
        <v>373033623.09000003</v>
      </c>
      <c r="BA15" s="25">
        <v>373705111.98999995</v>
      </c>
      <c r="BB15" s="25">
        <v>355260458.05000001</v>
      </c>
    </row>
    <row r="16" spans="1:57" x14ac:dyDescent="0.2">
      <c r="A16" s="13" t="s">
        <v>75</v>
      </c>
      <c r="B16" s="25">
        <v>7136548.5847395472</v>
      </c>
      <c r="C16" s="25">
        <v>7061387.5604650918</v>
      </c>
      <c r="D16" s="25">
        <v>7191723.5428541806</v>
      </c>
      <c r="E16" s="25">
        <v>7428609.4972688761</v>
      </c>
      <c r="F16" s="25">
        <v>7938951.943496298</v>
      </c>
      <c r="G16" s="25">
        <v>8294923.9050730467</v>
      </c>
      <c r="H16" s="25">
        <v>9733768.2195631713</v>
      </c>
      <c r="I16" s="25">
        <v>10885508.196421411</v>
      </c>
      <c r="J16" s="25">
        <v>12815523.121180199</v>
      </c>
      <c r="K16" s="25">
        <v>15456224.874496348</v>
      </c>
      <c r="L16" s="25">
        <v>17297726.832703974</v>
      </c>
      <c r="M16" s="25">
        <v>16855721.335392412</v>
      </c>
      <c r="N16" s="25">
        <v>21851057.157710034</v>
      </c>
      <c r="O16" s="25">
        <v>24004872.270590909</v>
      </c>
      <c r="P16" s="25">
        <v>29457617.191370774</v>
      </c>
      <c r="Q16" s="25">
        <v>37044423.796071999</v>
      </c>
      <c r="R16" s="25">
        <v>45928634.651356719</v>
      </c>
      <c r="S16" s="25">
        <v>48822885.189120628</v>
      </c>
      <c r="T16" s="25">
        <v>49929720.545706496</v>
      </c>
      <c r="U16" s="25">
        <v>48112510.576150566</v>
      </c>
      <c r="V16" s="25">
        <v>49604871.429692008</v>
      </c>
      <c r="W16" s="25">
        <v>40808463.489333779</v>
      </c>
      <c r="X16" s="25">
        <v>38221299.661036789</v>
      </c>
      <c r="Y16" s="25">
        <v>38550418.167734727</v>
      </c>
      <c r="Z16" s="25">
        <v>40876401.70450899</v>
      </c>
      <c r="AA16" s="25">
        <v>40814951.333332941</v>
      </c>
      <c r="AB16" s="25">
        <v>41067507.050000004</v>
      </c>
      <c r="AC16" s="25">
        <v>48603029.630000003</v>
      </c>
      <c r="AD16" s="25">
        <v>45924057.560000002</v>
      </c>
      <c r="AE16" s="25">
        <v>49387576.830000006</v>
      </c>
      <c r="AF16" s="25">
        <v>28774777.18</v>
      </c>
      <c r="AG16" s="25">
        <v>30937160.489999998</v>
      </c>
      <c r="AH16" s="25">
        <v>37912719.849999994</v>
      </c>
      <c r="AI16" s="25">
        <v>32632086.27</v>
      </c>
      <c r="AJ16" s="25">
        <v>36202354.899999999</v>
      </c>
      <c r="AK16" s="25">
        <v>41250119.799999997</v>
      </c>
      <c r="AL16" s="25">
        <v>41789210.510000005</v>
      </c>
      <c r="AM16" s="25">
        <v>38659016.780000001</v>
      </c>
      <c r="AN16" s="25">
        <v>47438552.239999995</v>
      </c>
      <c r="AO16" s="25">
        <v>41948143.219999999</v>
      </c>
      <c r="AP16" s="25">
        <v>48249583.199999996</v>
      </c>
      <c r="AQ16" s="25">
        <v>44161620.140000001</v>
      </c>
      <c r="AR16" s="25">
        <v>47352775.019999996</v>
      </c>
      <c r="AS16" s="25">
        <v>48695524.219999999</v>
      </c>
      <c r="AT16" s="25">
        <v>51618090.670000002</v>
      </c>
      <c r="AU16" s="25">
        <v>56743338.260000005</v>
      </c>
      <c r="AV16" s="25">
        <v>52913895.050000004</v>
      </c>
      <c r="AW16" s="25">
        <v>49199126.849999994</v>
      </c>
      <c r="AX16" s="25">
        <v>55629508.939999998</v>
      </c>
      <c r="AY16" s="25">
        <v>56528479.609999999</v>
      </c>
      <c r="AZ16" s="25">
        <v>57800243.57</v>
      </c>
      <c r="BA16" s="25">
        <v>57796951.759999998</v>
      </c>
      <c r="BB16" s="25">
        <v>56992505.75</v>
      </c>
    </row>
    <row r="17" spans="1:54" x14ac:dyDescent="0.2">
      <c r="A17" s="13" t="s">
        <v>79</v>
      </c>
      <c r="B17" s="25">
        <v>7751359.6165602319</v>
      </c>
      <c r="C17" s="25">
        <v>7835788.6263886206</v>
      </c>
      <c r="D17" s="25">
        <v>7467929.4526927834</v>
      </c>
      <c r="E17" s="25">
        <v>7391498.3756557219</v>
      </c>
      <c r="F17" s="25">
        <v>8312132.5025878223</v>
      </c>
      <c r="G17" s="25">
        <v>8879724.8905034941</v>
      </c>
      <c r="H17" s="25">
        <v>10546115.827714317</v>
      </c>
      <c r="I17" s="25">
        <v>11254960.614796396</v>
      </c>
      <c r="J17" s="25">
        <v>13308785.789312411</v>
      </c>
      <c r="K17" s="25">
        <v>15806116.254571564</v>
      </c>
      <c r="L17" s="25">
        <v>17019172.293305811</v>
      </c>
      <c r="M17" s="25">
        <v>17477604.324673723</v>
      </c>
      <c r="N17" s="25">
        <v>20249686.793494087</v>
      </c>
      <c r="O17" s="25">
        <v>21196349.608282249</v>
      </c>
      <c r="P17" s="25">
        <v>25232167.047535129</v>
      </c>
      <c r="Q17" s="25">
        <v>31994694.164404072</v>
      </c>
      <c r="R17" s="25">
        <v>38335765.606587015</v>
      </c>
      <c r="S17" s="25">
        <v>40235880.858044051</v>
      </c>
      <c r="T17" s="25">
        <v>39138888.677154139</v>
      </c>
      <c r="U17" s="25">
        <v>37381294.658033982</v>
      </c>
      <c r="V17" s="25">
        <v>37677066.032802224</v>
      </c>
      <c r="W17" s="25">
        <v>30400787.143982973</v>
      </c>
      <c r="X17" s="25">
        <v>28591121.845971964</v>
      </c>
      <c r="Y17" s="25">
        <v>28761641.596457891</v>
      </c>
      <c r="Z17" s="25">
        <v>31341133.0732303</v>
      </c>
      <c r="AA17" s="25">
        <v>31531928.2034682</v>
      </c>
      <c r="AB17" s="25">
        <v>32134555.91</v>
      </c>
      <c r="AC17" s="25">
        <v>41261548.420000002</v>
      </c>
      <c r="AD17" s="25">
        <v>37203577.920000002</v>
      </c>
      <c r="AE17" s="25">
        <v>39505849.189999998</v>
      </c>
      <c r="AF17" s="25">
        <v>48931616.170000002</v>
      </c>
      <c r="AG17" s="25">
        <v>54275134.25999999</v>
      </c>
      <c r="AH17" s="25">
        <v>66098509.020000003</v>
      </c>
      <c r="AI17" s="25">
        <v>58011857.190000005</v>
      </c>
      <c r="AJ17" s="25">
        <v>61420028.260000005</v>
      </c>
      <c r="AK17" s="25">
        <v>69783374.5</v>
      </c>
      <c r="AL17" s="25">
        <v>71035139.799999997</v>
      </c>
      <c r="AM17" s="25">
        <v>68537012.939999998</v>
      </c>
      <c r="AN17" s="25">
        <v>80543062.639999986</v>
      </c>
      <c r="AO17" s="25">
        <v>71502090.220000014</v>
      </c>
      <c r="AP17" s="25">
        <v>80550405.479999989</v>
      </c>
      <c r="AQ17" s="25">
        <v>77126218.460000008</v>
      </c>
      <c r="AR17" s="25">
        <v>82204748.560000002</v>
      </c>
      <c r="AS17" s="25">
        <v>91860961.929999992</v>
      </c>
      <c r="AT17" s="25">
        <v>99064205.210000008</v>
      </c>
      <c r="AU17" s="25">
        <v>105236298.52000001</v>
      </c>
      <c r="AV17" s="25">
        <v>97807921.550000012</v>
      </c>
      <c r="AW17" s="25">
        <v>93094668.210000008</v>
      </c>
      <c r="AX17" s="25">
        <v>100974192.16000001</v>
      </c>
      <c r="AY17" s="25">
        <v>104406017.85000001</v>
      </c>
      <c r="AZ17" s="25">
        <v>110119852.55000001</v>
      </c>
      <c r="BA17" s="25">
        <v>111723382.10000002</v>
      </c>
      <c r="BB17" s="25">
        <v>107932014.61999999</v>
      </c>
    </row>
    <row r="18" spans="1:54" x14ac:dyDescent="0.2">
      <c r="A18" s="13" t="s">
        <v>80</v>
      </c>
      <c r="B18" s="25">
        <v>4602876.71295527</v>
      </c>
      <c r="C18" s="25">
        <v>4765440.1126903137</v>
      </c>
      <c r="D18" s="25">
        <v>4727473.9045394743</v>
      </c>
      <c r="E18" s="25">
        <v>4691861.2043167464</v>
      </c>
      <c r="F18" s="25">
        <v>5184835.4389083423</v>
      </c>
      <c r="G18" s="25">
        <v>5580345.3580036499</v>
      </c>
      <c r="H18" s="25">
        <v>6523392.5394499954</v>
      </c>
      <c r="I18" s="25">
        <v>7247998.7255262155</v>
      </c>
      <c r="J18" s="25">
        <v>8385247.5086019356</v>
      </c>
      <c r="K18" s="25">
        <v>9395621.0544288717</v>
      </c>
      <c r="L18" s="25">
        <v>10428290.421475798</v>
      </c>
      <c r="M18" s="25">
        <v>10692439.90078618</v>
      </c>
      <c r="N18" s="25">
        <v>12605740.925091125</v>
      </c>
      <c r="O18" s="25">
        <v>13485502.555807775</v>
      </c>
      <c r="P18" s="25">
        <v>16760245.412427949</v>
      </c>
      <c r="Q18" s="25">
        <v>20641698.160092808</v>
      </c>
      <c r="R18" s="25">
        <v>24626855.113978509</v>
      </c>
      <c r="S18" s="25">
        <v>26719978.443708964</v>
      </c>
      <c r="T18" s="25">
        <v>26707500.644097097</v>
      </c>
      <c r="U18" s="25">
        <v>26719607.077902973</v>
      </c>
      <c r="V18" s="25">
        <v>27155361.52962818</v>
      </c>
      <c r="W18" s="25">
        <v>22020168.55885724</v>
      </c>
      <c r="X18" s="25">
        <v>20908963.419259284</v>
      </c>
      <c r="Y18" s="25">
        <v>20993176.313705519</v>
      </c>
      <c r="Z18" s="25">
        <v>22197850.155701328</v>
      </c>
      <c r="AA18" s="25">
        <v>22465421.349164493</v>
      </c>
      <c r="AB18" s="25">
        <v>22010399.859999999</v>
      </c>
      <c r="AC18" s="25">
        <v>26889850.93</v>
      </c>
      <c r="AD18" s="25">
        <v>24762219.990000002</v>
      </c>
      <c r="AE18" s="25">
        <v>27018414.66</v>
      </c>
      <c r="AF18" s="25">
        <v>50567339.900000006</v>
      </c>
      <c r="AG18" s="25">
        <v>56405085.979999997</v>
      </c>
      <c r="AH18" s="25">
        <v>67824319.780000001</v>
      </c>
      <c r="AI18" s="25">
        <v>60693544.619999997</v>
      </c>
      <c r="AJ18" s="25">
        <v>63675837.189999998</v>
      </c>
      <c r="AK18" s="25">
        <v>72743910.059999987</v>
      </c>
      <c r="AL18" s="25">
        <v>75418791.839999989</v>
      </c>
      <c r="AM18" s="25">
        <v>72552521.849999994</v>
      </c>
      <c r="AN18" s="25">
        <v>85147728.089999989</v>
      </c>
      <c r="AO18" s="25">
        <v>77678949.620000005</v>
      </c>
      <c r="AP18" s="25">
        <v>82783945.999999985</v>
      </c>
      <c r="AQ18" s="25">
        <v>80940834.720000014</v>
      </c>
      <c r="AR18" s="25">
        <v>86998799.859999999</v>
      </c>
      <c r="AS18" s="25">
        <v>97126597.669999987</v>
      </c>
      <c r="AT18" s="25">
        <v>105089721.48999999</v>
      </c>
      <c r="AU18" s="25">
        <v>109939047.19000001</v>
      </c>
      <c r="AV18" s="25">
        <v>103117022.8</v>
      </c>
      <c r="AW18" s="25">
        <v>99808687.160000011</v>
      </c>
      <c r="AX18" s="25">
        <v>107693449.80999999</v>
      </c>
      <c r="AY18" s="25">
        <v>108954930.11</v>
      </c>
      <c r="AZ18" s="25">
        <v>114684018.27999997</v>
      </c>
      <c r="BA18" s="25">
        <v>113941669.89999999</v>
      </c>
      <c r="BB18" s="25">
        <v>111509885.53999999</v>
      </c>
    </row>
    <row r="19" spans="1:54" x14ac:dyDescent="0.2">
      <c r="A19" s="13" t="s">
        <v>3</v>
      </c>
      <c r="B19" s="25">
        <v>4206852.1259777695</v>
      </c>
      <c r="C19" s="25">
        <v>4293515.8859498417</v>
      </c>
      <c r="D19" s="25">
        <v>4314628.2454490149</v>
      </c>
      <c r="E19" s="25">
        <v>4393308.7077354155</v>
      </c>
      <c r="F19" s="25">
        <v>4658642.4110116977</v>
      </c>
      <c r="G19" s="25">
        <v>4727618.1213097814</v>
      </c>
      <c r="H19" s="25">
        <v>5535362.9887324935</v>
      </c>
      <c r="I19" s="25">
        <v>3741973.4830179419</v>
      </c>
      <c r="J19" s="25">
        <v>6793208.396282074</v>
      </c>
      <c r="K19" s="25">
        <v>7970344.8549218923</v>
      </c>
      <c r="L19" s="25">
        <v>9586228.5180278588</v>
      </c>
      <c r="M19" s="25">
        <v>10293789.074588731</v>
      </c>
      <c r="N19" s="25">
        <v>12215833.050032241</v>
      </c>
      <c r="O19" s="25">
        <v>13668908.022934431</v>
      </c>
      <c r="P19" s="25">
        <v>16776416.289482389</v>
      </c>
      <c r="Q19" s="25">
        <v>21162171.605760746</v>
      </c>
      <c r="R19" s="25">
        <v>25736848.147058424</v>
      </c>
      <c r="S19" s="25">
        <v>27629702.861620501</v>
      </c>
      <c r="T19" s="25">
        <v>27480949.208560929</v>
      </c>
      <c r="U19" s="25">
        <v>27027792.827883534</v>
      </c>
      <c r="V19" s="25">
        <v>28350505.068087243</v>
      </c>
      <c r="W19" s="25">
        <v>23934190.792916324</v>
      </c>
      <c r="X19" s="25">
        <v>22865441.793503925</v>
      </c>
      <c r="Y19" s="25">
        <v>23047079.870481342</v>
      </c>
      <c r="Z19" s="25">
        <v>23622503.033633742</v>
      </c>
      <c r="AA19" s="25">
        <v>24016887.744330145</v>
      </c>
      <c r="AB19" s="25">
        <v>23138222.169999998</v>
      </c>
      <c r="AC19" s="25">
        <v>27190794.41</v>
      </c>
      <c r="AD19" s="25">
        <v>24908500.270000003</v>
      </c>
      <c r="AE19" s="25">
        <v>27974466.07</v>
      </c>
      <c r="AF19" s="25">
        <v>31025334.319999997</v>
      </c>
      <c r="AG19" s="25">
        <v>33875618.110000007</v>
      </c>
      <c r="AH19" s="25">
        <v>41505509.010000005</v>
      </c>
      <c r="AI19" s="25">
        <v>36248502.620000005</v>
      </c>
      <c r="AJ19" s="25">
        <v>38250964.980000004</v>
      </c>
      <c r="AK19" s="25">
        <v>46539471.919999994</v>
      </c>
      <c r="AL19" s="25">
        <v>47103491.000000007</v>
      </c>
      <c r="AM19" s="25">
        <v>45744308.489999995</v>
      </c>
      <c r="AN19" s="25">
        <v>54745925.770000003</v>
      </c>
      <c r="AO19" s="25">
        <v>48552978.829999998</v>
      </c>
      <c r="AP19" s="25">
        <v>54337351.219999999</v>
      </c>
      <c r="AQ19" s="25">
        <v>51983690.010000013</v>
      </c>
      <c r="AR19" s="25">
        <v>55915311.079999998</v>
      </c>
      <c r="AS19" s="25">
        <v>59317171.729999997</v>
      </c>
      <c r="AT19" s="25">
        <v>64869429.679999992</v>
      </c>
      <c r="AU19" s="25">
        <v>69467656.63000001</v>
      </c>
      <c r="AV19" s="25">
        <v>64878851.659999996</v>
      </c>
      <c r="AW19" s="25">
        <v>61353016.729999997</v>
      </c>
      <c r="AX19" s="25">
        <v>67696926.140000001</v>
      </c>
      <c r="AY19" s="25">
        <v>69658010.049999997</v>
      </c>
      <c r="AZ19" s="25">
        <v>71755075.699999988</v>
      </c>
      <c r="BA19" s="25">
        <v>71575879.25999999</v>
      </c>
      <c r="BB19" s="25">
        <v>69567375.609999999</v>
      </c>
    </row>
    <row r="20" spans="1:54" x14ac:dyDescent="0.2">
      <c r="A20" s="13" t="s">
        <v>4</v>
      </c>
      <c r="B20" s="25">
        <v>11865533.716386897</v>
      </c>
      <c r="C20" s="25">
        <v>11630785.097193871</v>
      </c>
      <c r="D20" s="25">
        <v>11486838.009198776</v>
      </c>
      <c r="E20" s="25">
        <v>11845664.426174279</v>
      </c>
      <c r="F20" s="25">
        <v>12736560.933109945</v>
      </c>
      <c r="G20" s="25">
        <v>13340268.798107192</v>
      </c>
      <c r="H20" s="25">
        <v>15668441.986288734</v>
      </c>
      <c r="I20" s="25">
        <v>16603679.357031025</v>
      </c>
      <c r="J20" s="25">
        <v>19261679.65278212</v>
      </c>
      <c r="K20" s="25">
        <v>23245048.684593655</v>
      </c>
      <c r="L20" s="25">
        <v>25979696.534986287</v>
      </c>
      <c r="M20" s="25">
        <v>26876206.672083691</v>
      </c>
      <c r="N20" s="25">
        <v>31016520.137752935</v>
      </c>
      <c r="O20" s="25">
        <v>33254286.180344138</v>
      </c>
      <c r="P20" s="25">
        <v>41007701.11455477</v>
      </c>
      <c r="Q20" s="25">
        <v>49479653.239465401</v>
      </c>
      <c r="R20" s="25">
        <v>58600268.15782132</v>
      </c>
      <c r="S20" s="25">
        <v>60453173.45496732</v>
      </c>
      <c r="T20" s="25">
        <v>60924789.277345926</v>
      </c>
      <c r="U20" s="25">
        <v>58948404.392361082</v>
      </c>
      <c r="V20" s="25">
        <v>61724277.346160255</v>
      </c>
      <c r="W20" s="25">
        <v>51899346.925492398</v>
      </c>
      <c r="X20" s="25">
        <v>48344041.655747399</v>
      </c>
      <c r="Y20" s="25">
        <v>49293475.365291156</v>
      </c>
      <c r="Z20" s="25">
        <v>52091013.896686867</v>
      </c>
      <c r="AA20" s="25">
        <v>51113084.330933057</v>
      </c>
      <c r="AB20" s="25">
        <v>52428446.780000001</v>
      </c>
      <c r="AC20" s="25">
        <v>60159445.36999999</v>
      </c>
      <c r="AD20" s="25">
        <v>58295429.700000003</v>
      </c>
      <c r="AE20" s="25">
        <v>65059023.420000002</v>
      </c>
      <c r="AF20" s="25">
        <v>64600780.480000004</v>
      </c>
      <c r="AG20" s="25">
        <v>71848184.280000001</v>
      </c>
      <c r="AH20" s="25">
        <v>85101887.530000001</v>
      </c>
      <c r="AI20" s="25">
        <v>74460951.459999993</v>
      </c>
      <c r="AJ20" s="25">
        <v>80396284.020000011</v>
      </c>
      <c r="AK20" s="25">
        <v>90225346.25999999</v>
      </c>
      <c r="AL20" s="25">
        <v>91016056.5</v>
      </c>
      <c r="AM20" s="25">
        <v>87934055.780000001</v>
      </c>
      <c r="AN20" s="25">
        <v>99493196.120000005</v>
      </c>
      <c r="AO20" s="25">
        <v>89283690.299999997</v>
      </c>
      <c r="AP20" s="25">
        <v>94189168.960000008</v>
      </c>
      <c r="AQ20" s="25">
        <v>89757510.530000001</v>
      </c>
      <c r="AR20" s="25">
        <v>96216333.679999992</v>
      </c>
      <c r="AS20" s="25">
        <v>106248033.01000001</v>
      </c>
      <c r="AT20" s="25">
        <v>119628411.94</v>
      </c>
      <c r="AU20" s="25">
        <v>121422974.89999999</v>
      </c>
      <c r="AV20" s="25">
        <v>115479903.10000001</v>
      </c>
      <c r="AW20" s="25">
        <v>109046147.25</v>
      </c>
      <c r="AX20" s="25">
        <v>116946564.72999999</v>
      </c>
      <c r="AY20" s="25">
        <v>115476187.09999999</v>
      </c>
      <c r="AZ20" s="25">
        <v>124562982.58999999</v>
      </c>
      <c r="BA20" s="25">
        <v>122200083.22999999</v>
      </c>
      <c r="BB20" s="25">
        <v>122395610.65999998</v>
      </c>
    </row>
    <row r="21" spans="1:54" s="2" customFormat="1" x14ac:dyDescent="0.2">
      <c r="A21" s="9" t="s">
        <v>0</v>
      </c>
      <c r="B21" s="26">
        <f t="shared" ref="B21:AE21" si="0">SUM(B8:B20)</f>
        <v>116404748.93933597</v>
      </c>
      <c r="C21" s="26">
        <f t="shared" si="0"/>
        <v>116303103.86199096</v>
      </c>
      <c r="D21" s="26">
        <f t="shared" si="0"/>
        <v>119494231.0242897</v>
      </c>
      <c r="E21" s="26">
        <f t="shared" si="0"/>
        <v>122936059.07094522</v>
      </c>
      <c r="F21" s="26">
        <f t="shared" si="0"/>
        <v>134471652.41014275</v>
      </c>
      <c r="G21" s="26">
        <f t="shared" si="0"/>
        <v>142214803.71426785</v>
      </c>
      <c r="H21" s="26">
        <f t="shared" si="0"/>
        <v>164372874.13656688</v>
      </c>
      <c r="I21" s="26">
        <f t="shared" si="0"/>
        <v>179094306.94390029</v>
      </c>
      <c r="J21" s="26">
        <f t="shared" si="0"/>
        <v>207205366.96765187</v>
      </c>
      <c r="K21" s="26">
        <f t="shared" si="0"/>
        <v>239762711.12283269</v>
      </c>
      <c r="L21" s="26">
        <f t="shared" si="0"/>
        <v>267783954.7409358</v>
      </c>
      <c r="M21" s="26">
        <f t="shared" si="0"/>
        <v>280295640.87280113</v>
      </c>
      <c r="N21" s="26">
        <f t="shared" si="0"/>
        <v>321795300.60659468</v>
      </c>
      <c r="O21" s="26">
        <f t="shared" si="0"/>
        <v>351990856.10794616</v>
      </c>
      <c r="P21" s="26">
        <f t="shared" si="0"/>
        <v>430721872.01295209</v>
      </c>
      <c r="Q21" s="26">
        <f t="shared" si="0"/>
        <v>529318180.91734684</v>
      </c>
      <c r="R21" s="26">
        <f t="shared" si="0"/>
        <v>630711848.94741571</v>
      </c>
      <c r="S21" s="26">
        <f t="shared" si="0"/>
        <v>671339616.77366066</v>
      </c>
      <c r="T21" s="26">
        <f t="shared" si="0"/>
        <v>682605169.54617453</v>
      </c>
      <c r="U21" s="26">
        <f t="shared" si="0"/>
        <v>665928313.28882825</v>
      </c>
      <c r="V21" s="26">
        <f t="shared" si="0"/>
        <v>675745513.64785182</v>
      </c>
      <c r="W21" s="26">
        <f t="shared" si="0"/>
        <v>577476877.0328095</v>
      </c>
      <c r="X21" s="26">
        <f t="shared" si="0"/>
        <v>553725320.20207286</v>
      </c>
      <c r="Y21" s="26">
        <f t="shared" si="0"/>
        <v>560829444.51611245</v>
      </c>
      <c r="Z21" s="26">
        <f t="shared" si="0"/>
        <v>583287654.52613509</v>
      </c>
      <c r="AA21" s="26">
        <f t="shared" si="0"/>
        <v>591688327.13119924</v>
      </c>
      <c r="AB21" s="26">
        <f t="shared" si="0"/>
        <v>600823681.99986875</v>
      </c>
      <c r="AC21" s="26">
        <f t="shared" si="0"/>
        <v>688920310.35812008</v>
      </c>
      <c r="AD21" s="26">
        <f t="shared" si="0"/>
        <v>653519170.91748953</v>
      </c>
      <c r="AE21" s="26">
        <f t="shared" si="0"/>
        <v>690126525.09751165</v>
      </c>
      <c r="AF21" s="26">
        <v>725978370.68668234</v>
      </c>
      <c r="AG21" s="26">
        <v>790171071.20999992</v>
      </c>
      <c r="AH21" s="26">
        <v>917026015.21999991</v>
      </c>
      <c r="AI21" s="26">
        <v>823965938.73000002</v>
      </c>
      <c r="AJ21" s="26">
        <v>893951145.46999979</v>
      </c>
      <c r="AK21" s="26">
        <v>1021007439.5099999</v>
      </c>
      <c r="AL21" s="26">
        <v>1030008866.4299999</v>
      </c>
      <c r="AM21" s="26">
        <v>996106316.71000016</v>
      </c>
      <c r="AN21" s="26">
        <v>1139839552.4499998</v>
      </c>
      <c r="AO21" s="26">
        <v>1031801871.0800002</v>
      </c>
      <c r="AP21" s="26">
        <v>1120649313.26</v>
      </c>
      <c r="AQ21" s="26">
        <v>1061869248.47</v>
      </c>
      <c r="AR21" s="26">
        <v>1142893230.5300002</v>
      </c>
      <c r="AS21" s="26">
        <v>1237235680.23</v>
      </c>
      <c r="AT21" s="26">
        <v>1309943916.49</v>
      </c>
      <c r="AU21" s="26">
        <v>1374735611.3200002</v>
      </c>
      <c r="AV21" s="26">
        <v>1306478863.5699999</v>
      </c>
      <c r="AW21" s="26">
        <v>1250873538.9800003</v>
      </c>
      <c r="AX21" s="26">
        <v>1333309408.9300001</v>
      </c>
      <c r="AY21" s="26">
        <v>1331651208.0399997</v>
      </c>
      <c r="AZ21" s="26">
        <v>1388446936.4000001</v>
      </c>
      <c r="BA21" s="26">
        <v>1380340984.74</v>
      </c>
      <c r="BB21" s="26">
        <v>1336732963.1500001</v>
      </c>
    </row>
  </sheetData>
  <phoneticPr fontId="1" type="noConversion"/>
  <hyperlinks>
    <hyperlink ref="A2" location="Sommaire!A1" display="Retour au menu &quot;Exploitation des films&quot;" xr:uid="{00000000-0004-0000-0900-000000000000}"/>
  </hyperlinks>
  <pageMargins left="0.78740157499999996" right="0.78740157499999996" top="0.984251969" bottom="0.984251969" header="0.4921259845" footer="0.492125984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BE21"/>
  <sheetViews>
    <sheetView workbookViewId="0">
      <pane xSplit="1" ySplit="7" topLeftCell="B8" activePane="bottomRight" state="frozen"/>
      <selection pane="topRight"/>
      <selection pane="bottomLeft"/>
      <selection pane="bottomRight"/>
    </sheetView>
  </sheetViews>
  <sheetFormatPr baseColWidth="10" defaultColWidth="5.5703125" defaultRowHeight="12" x14ac:dyDescent="0.2"/>
  <cols>
    <col min="1" max="1" width="40.28515625" style="1" bestFit="1" customWidth="1"/>
    <col min="2" max="38" width="5" style="1" bestFit="1" customWidth="1"/>
    <col min="39" max="51" width="5" style="4" bestFit="1" customWidth="1"/>
    <col min="52" max="54" width="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9</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6">
        <v>1996</v>
      </c>
      <c r="AG7" s="6">
        <v>1997</v>
      </c>
      <c r="AH7" s="6">
        <v>1998</v>
      </c>
      <c r="AI7" s="6">
        <v>1999</v>
      </c>
      <c r="AJ7" s="6">
        <v>2000</v>
      </c>
      <c r="AK7" s="6">
        <v>2001</v>
      </c>
      <c r="AL7" s="6">
        <v>2002</v>
      </c>
      <c r="AM7" s="6">
        <v>2003</v>
      </c>
      <c r="AN7" s="6">
        <v>2004</v>
      </c>
      <c r="AO7" s="6">
        <v>2005</v>
      </c>
      <c r="AP7" s="6">
        <v>2006</v>
      </c>
      <c r="AQ7" s="6">
        <v>2007</v>
      </c>
      <c r="AR7" s="6">
        <v>2008</v>
      </c>
      <c r="AS7" s="6">
        <v>2009</v>
      </c>
      <c r="AT7" s="6">
        <v>2010</v>
      </c>
      <c r="AU7" s="6">
        <v>2011</v>
      </c>
      <c r="AV7" s="6">
        <v>2012</v>
      </c>
      <c r="AW7" s="6">
        <v>2013</v>
      </c>
      <c r="AX7" s="6">
        <v>2014</v>
      </c>
      <c r="AY7" s="6">
        <v>2015</v>
      </c>
      <c r="AZ7" s="6">
        <v>2016</v>
      </c>
      <c r="BA7" s="6">
        <v>2017</v>
      </c>
      <c r="BB7" s="6">
        <v>2018</v>
      </c>
    </row>
    <row r="8" spans="1:57" x14ac:dyDescent="0.2">
      <c r="A8" s="7" t="s">
        <v>72</v>
      </c>
      <c r="B8" s="31">
        <v>0.37250659988814389</v>
      </c>
      <c r="C8" s="31">
        <v>0.42150977804985973</v>
      </c>
      <c r="D8" s="31">
        <v>0.44133410896859354</v>
      </c>
      <c r="E8" s="31">
        <v>0.50943603691878614</v>
      </c>
      <c r="F8" s="31">
        <v>0.55552977330764486</v>
      </c>
      <c r="G8" s="31">
        <v>0.62004270788962368</v>
      </c>
      <c r="H8" s="31">
        <v>0.70441500986370154</v>
      </c>
      <c r="I8" s="31">
        <v>0.85439932502188942</v>
      </c>
      <c r="J8" s="31">
        <v>1.0438825779302041</v>
      </c>
      <c r="K8" s="31">
        <v>1.2229763946038816</v>
      </c>
      <c r="L8" s="31">
        <v>1.4119711820098608</v>
      </c>
      <c r="M8" s="31">
        <v>1.5531689961718258</v>
      </c>
      <c r="N8" s="31">
        <v>1.6997712950209509</v>
      </c>
      <c r="O8" s="31">
        <v>1.8597328953181309</v>
      </c>
      <c r="P8" s="31">
        <v>2.3740616666662384</v>
      </c>
      <c r="Q8" s="31">
        <v>2.6779987573398296</v>
      </c>
      <c r="R8" s="31">
        <v>3.0130692366094465</v>
      </c>
      <c r="S8" s="31">
        <v>3.2402335820168493</v>
      </c>
      <c r="T8" s="31">
        <v>3.4569414455899907</v>
      </c>
      <c r="U8" s="31">
        <v>3.7221071504820591</v>
      </c>
      <c r="V8" s="31">
        <v>3.9729072996126651</v>
      </c>
      <c r="W8" s="31">
        <v>4.1786302585875035</v>
      </c>
      <c r="X8" s="31">
        <v>4.4034155246865145</v>
      </c>
      <c r="Y8" s="31">
        <v>4.5854950405990405</v>
      </c>
      <c r="Z8" s="31">
        <v>4.6999239529467296</v>
      </c>
      <c r="AA8" s="31">
        <v>4.9476513002624092</v>
      </c>
      <c r="AB8" s="31">
        <v>5.1077660542980272</v>
      </c>
      <c r="AC8" s="31">
        <v>5.1278002124279238</v>
      </c>
      <c r="AD8" s="31">
        <v>5.2474453432362749</v>
      </c>
      <c r="AE8" s="31">
        <v>5.3335898738183882</v>
      </c>
      <c r="AF8" s="31">
        <v>5.0410426036741551</v>
      </c>
      <c r="AG8" s="31">
        <v>5.0652392900155983</v>
      </c>
      <c r="AH8" s="31">
        <v>5.247718514753382</v>
      </c>
      <c r="AI8" s="31">
        <v>5.2280264124609088</v>
      </c>
      <c r="AJ8" s="31">
        <v>5.286408676822238</v>
      </c>
      <c r="AK8" s="31">
        <v>5.3844964839434111</v>
      </c>
      <c r="AL8" s="31">
        <v>5.5547154945148973</v>
      </c>
      <c r="AM8" s="31">
        <v>5.6694161678626651</v>
      </c>
      <c r="AN8" s="31">
        <v>5.7732425600385788</v>
      </c>
      <c r="AO8" s="31">
        <v>5.8676498415592055</v>
      </c>
      <c r="AP8" s="31">
        <v>5.952779591148051</v>
      </c>
      <c r="AQ8" s="31">
        <v>5.9957259609252018</v>
      </c>
      <c r="AR8" s="31">
        <v>6.0832971667269824</v>
      </c>
      <c r="AS8" s="31">
        <v>6.2405051204180557</v>
      </c>
      <c r="AT8" s="31">
        <v>6.4602227444252449</v>
      </c>
      <c r="AU8" s="31">
        <v>6.4608577947844053</v>
      </c>
      <c r="AV8" s="31">
        <v>6.5486171539740603</v>
      </c>
      <c r="AW8" s="31">
        <v>6.5692487849537429</v>
      </c>
      <c r="AX8" s="31">
        <v>6.462773258457128</v>
      </c>
      <c r="AY8" s="31">
        <v>6.546799001584378</v>
      </c>
      <c r="AZ8" s="31">
        <v>6.5629630630688167</v>
      </c>
      <c r="BA8" s="31">
        <v>6.6269422003184788</v>
      </c>
      <c r="BB8" s="31">
        <v>6.644429425115308</v>
      </c>
    </row>
    <row r="9" spans="1:57" x14ac:dyDescent="0.2">
      <c r="A9" s="7" t="s">
        <v>73</v>
      </c>
      <c r="B9" s="31">
        <v>0.48121122326336774</v>
      </c>
      <c r="C9" s="31">
        <v>0.53363708102221985</v>
      </c>
      <c r="D9" s="31">
        <v>0.55306536843737752</v>
      </c>
      <c r="E9" s="31">
        <v>0.62421551940281716</v>
      </c>
      <c r="F9" s="31">
        <v>0.6804720163694703</v>
      </c>
      <c r="G9" s="31">
        <v>0.74744656010946986</v>
      </c>
      <c r="H9" s="31">
        <v>0.82879257228102987</v>
      </c>
      <c r="I9" s="31">
        <v>0.95896789945538841</v>
      </c>
      <c r="J9" s="31">
        <v>1.111141050218261</v>
      </c>
      <c r="K9" s="31">
        <v>1.2967275255330712</v>
      </c>
      <c r="L9" s="31">
        <v>1.4774879983243792</v>
      </c>
      <c r="M9" s="31">
        <v>1.614426365863139</v>
      </c>
      <c r="N9" s="31">
        <v>1.7731810011500768</v>
      </c>
      <c r="O9" s="31">
        <v>1.9547134604882677</v>
      </c>
      <c r="P9" s="31">
        <v>2.4816718238158009</v>
      </c>
      <c r="Q9" s="31">
        <v>2.8266214963759229</v>
      </c>
      <c r="R9" s="31">
        <v>3.1319131862846685</v>
      </c>
      <c r="S9" s="31">
        <v>3.3726141920132657</v>
      </c>
      <c r="T9" s="31">
        <v>3.5549348360685511</v>
      </c>
      <c r="U9" s="31">
        <v>3.7301516863789326</v>
      </c>
      <c r="V9" s="31">
        <v>3.9494782720207575</v>
      </c>
      <c r="W9" s="31">
        <v>4.1839484429220297</v>
      </c>
      <c r="X9" s="31">
        <v>4.3807205271845735</v>
      </c>
      <c r="Y9" s="31">
        <v>4.5175708229602085</v>
      </c>
      <c r="Z9" s="31">
        <v>4.6227144657598194</v>
      </c>
      <c r="AA9" s="31">
        <v>4.9059842144872938</v>
      </c>
      <c r="AB9" s="31">
        <v>4.9933153572091742</v>
      </c>
      <c r="AC9" s="31">
        <v>5.0105955689461767</v>
      </c>
      <c r="AD9" s="31">
        <v>4.9695011238756921</v>
      </c>
      <c r="AE9" s="31">
        <v>4.9617604388303835</v>
      </c>
      <c r="AF9" s="31">
        <v>5.0017003083305287</v>
      </c>
      <c r="AG9" s="31">
        <v>4.966990936160868</v>
      </c>
      <c r="AH9" s="31">
        <v>5.0961032464545495</v>
      </c>
      <c r="AI9" s="31">
        <v>4.9958678340235494</v>
      </c>
      <c r="AJ9" s="31">
        <v>5.0105875745124333</v>
      </c>
      <c r="AK9" s="31">
        <v>5.1087799615571896</v>
      </c>
      <c r="AL9" s="31">
        <v>5.2945825890244258</v>
      </c>
      <c r="AM9" s="31">
        <v>5.4476455457311532</v>
      </c>
      <c r="AN9" s="31">
        <v>5.545496989095354</v>
      </c>
      <c r="AO9" s="31">
        <v>5.5734623265323293</v>
      </c>
      <c r="AP9" s="31">
        <v>5.6344736986451647</v>
      </c>
      <c r="AQ9" s="31">
        <v>5.6180938877263102</v>
      </c>
      <c r="AR9" s="31">
        <v>5.7413425305589945</v>
      </c>
      <c r="AS9" s="31">
        <v>5.803222455833418</v>
      </c>
      <c r="AT9" s="31">
        <v>6.007542500057566</v>
      </c>
      <c r="AU9" s="31">
        <v>6.0034240654486188</v>
      </c>
      <c r="AV9" s="31">
        <v>6.0825721196009956</v>
      </c>
      <c r="AW9" s="31">
        <v>6.1073413604963829</v>
      </c>
      <c r="AX9" s="31">
        <v>6.0352360161902725</v>
      </c>
      <c r="AY9" s="31">
        <v>6.161092591785108</v>
      </c>
      <c r="AZ9" s="31">
        <v>6.1949502374103469</v>
      </c>
      <c r="BA9" s="31">
        <v>6.2254443732473002</v>
      </c>
      <c r="BB9" s="31">
        <v>6.2182074405147656</v>
      </c>
    </row>
    <row r="10" spans="1:57" x14ac:dyDescent="0.2">
      <c r="A10" s="7" t="s">
        <v>1</v>
      </c>
      <c r="B10" s="31">
        <v>0.52165027764667304</v>
      </c>
      <c r="C10" s="31">
        <v>0.57204671982623279</v>
      </c>
      <c r="D10" s="31">
        <v>0.58974551351422255</v>
      </c>
      <c r="E10" s="31">
        <v>0.66541321081945382</v>
      </c>
      <c r="F10" s="31">
        <v>0.72306226437436361</v>
      </c>
      <c r="G10" s="31">
        <v>0.80638325822423274</v>
      </c>
      <c r="H10" s="31">
        <v>0.89092971433695056</v>
      </c>
      <c r="I10" s="31">
        <v>0.9977091701661337</v>
      </c>
      <c r="J10" s="31">
        <v>1.125671643789997</v>
      </c>
      <c r="K10" s="31">
        <v>1.2853580813511216</v>
      </c>
      <c r="L10" s="31">
        <v>1.4740396270573226</v>
      </c>
      <c r="M10" s="31">
        <v>1.6236613878540067</v>
      </c>
      <c r="N10" s="31">
        <v>1.772542007279245</v>
      </c>
      <c r="O10" s="31">
        <v>1.9504790571939816</v>
      </c>
      <c r="P10" s="31">
        <v>2.4689053880391296</v>
      </c>
      <c r="Q10" s="31">
        <v>2.7674788179099106</v>
      </c>
      <c r="R10" s="31">
        <v>3.0796148428544465</v>
      </c>
      <c r="S10" s="31">
        <v>3.2964336215769103</v>
      </c>
      <c r="T10" s="31">
        <v>3.489749927039536</v>
      </c>
      <c r="U10" s="31">
        <v>3.6984142567344067</v>
      </c>
      <c r="V10" s="31">
        <v>3.9331670306313691</v>
      </c>
      <c r="W10" s="31">
        <v>4.1321724153235504</v>
      </c>
      <c r="X10" s="31">
        <v>4.3544309389198821</v>
      </c>
      <c r="Y10" s="31">
        <v>4.5444669323255082</v>
      </c>
      <c r="Z10" s="31">
        <v>4.7139690946602499</v>
      </c>
      <c r="AA10" s="31">
        <v>4.957433978833885</v>
      </c>
      <c r="AB10" s="31">
        <v>5.0691233322474787</v>
      </c>
      <c r="AC10" s="31">
        <v>5.0345923066271183</v>
      </c>
      <c r="AD10" s="31">
        <v>5.0259175969305732</v>
      </c>
      <c r="AE10" s="31">
        <v>5.0137174886527989</v>
      </c>
      <c r="AF10" s="31">
        <v>5.1296974566369959</v>
      </c>
      <c r="AG10" s="31">
        <v>5.1389832627906396</v>
      </c>
      <c r="AH10" s="31">
        <v>5.1889061439459487</v>
      </c>
      <c r="AI10" s="31">
        <v>5.1269195806441177</v>
      </c>
      <c r="AJ10" s="31">
        <v>5.11968048878889</v>
      </c>
      <c r="AK10" s="31">
        <v>5.1786100762723324</v>
      </c>
      <c r="AL10" s="31">
        <v>5.2915203745068444</v>
      </c>
      <c r="AM10" s="31">
        <v>5.3677564857853648</v>
      </c>
      <c r="AN10" s="31">
        <v>5.435210504018019</v>
      </c>
      <c r="AO10" s="31">
        <v>5.4655593987894164</v>
      </c>
      <c r="AP10" s="31">
        <v>5.5255504562050737</v>
      </c>
      <c r="AQ10" s="31">
        <v>5.5995090131479879</v>
      </c>
      <c r="AR10" s="31">
        <v>5.6701972850725859</v>
      </c>
      <c r="AS10" s="31">
        <v>5.8236887318171471</v>
      </c>
      <c r="AT10" s="31">
        <v>5.9662068761173055</v>
      </c>
      <c r="AU10" s="31">
        <v>6.0046083192181827</v>
      </c>
      <c r="AV10" s="31">
        <v>6.0090286298147326</v>
      </c>
      <c r="AW10" s="31">
        <v>6.0168173724222251</v>
      </c>
      <c r="AX10" s="31">
        <v>5.9579365618935043</v>
      </c>
      <c r="AY10" s="31">
        <v>6.0704527029249489</v>
      </c>
      <c r="AZ10" s="31">
        <v>6.0749657736261398</v>
      </c>
      <c r="BA10" s="31">
        <v>6.1820123453243676</v>
      </c>
      <c r="BB10" s="31">
        <v>6.217031141022388</v>
      </c>
    </row>
    <row r="11" spans="1:57" x14ac:dyDescent="0.2">
      <c r="A11" s="7" t="s">
        <v>74</v>
      </c>
      <c r="B11" s="31">
        <v>0.4338999150589275</v>
      </c>
      <c r="C11" s="31">
        <v>0.4862150848305945</v>
      </c>
      <c r="D11" s="31">
        <v>0.49872660973889721</v>
      </c>
      <c r="E11" s="31">
        <v>0.5613102489749543</v>
      </c>
      <c r="F11" s="31">
        <v>0.61212410600605038</v>
      </c>
      <c r="G11" s="31">
        <v>0.67570372349326635</v>
      </c>
      <c r="H11" s="31">
        <v>0.76927409105305511</v>
      </c>
      <c r="I11" s="31">
        <v>0.88603275616313204</v>
      </c>
      <c r="J11" s="31">
        <v>1.0165107345828146</v>
      </c>
      <c r="K11" s="31">
        <v>1.1986575570460571</v>
      </c>
      <c r="L11" s="31">
        <v>1.4061019847720699</v>
      </c>
      <c r="M11" s="31">
        <v>1.5411313309108974</v>
      </c>
      <c r="N11" s="31">
        <v>1.6970500873069456</v>
      </c>
      <c r="O11" s="31">
        <v>1.8603470931148627</v>
      </c>
      <c r="P11" s="31">
        <v>2.3743758774926347</v>
      </c>
      <c r="Q11" s="31">
        <v>2.6987325082806803</v>
      </c>
      <c r="R11" s="31">
        <v>3.0050848651320905</v>
      </c>
      <c r="S11" s="31">
        <v>3.2517247489584946</v>
      </c>
      <c r="T11" s="31">
        <v>3.433116171839008</v>
      </c>
      <c r="U11" s="31">
        <v>3.6492189312310135</v>
      </c>
      <c r="V11" s="31">
        <v>3.8692962019405623</v>
      </c>
      <c r="W11" s="31">
        <v>4.0547967263850948</v>
      </c>
      <c r="X11" s="31">
        <v>4.2071998087432592</v>
      </c>
      <c r="Y11" s="31">
        <v>4.3985144742483815</v>
      </c>
      <c r="Z11" s="31">
        <v>4.4997753361857598</v>
      </c>
      <c r="AA11" s="31">
        <v>4.7289192004808172</v>
      </c>
      <c r="AB11" s="31">
        <v>4.8701346602645641</v>
      </c>
      <c r="AC11" s="31">
        <v>4.851347577515841</v>
      </c>
      <c r="AD11" s="31">
        <v>4.9023998330242824</v>
      </c>
      <c r="AE11" s="31">
        <v>4.9586918236712147</v>
      </c>
      <c r="AF11" s="31">
        <v>4.995351318791605</v>
      </c>
      <c r="AG11" s="31">
        <v>5.0470756413975497</v>
      </c>
      <c r="AH11" s="31">
        <v>5.1755551224383174</v>
      </c>
      <c r="AI11" s="31">
        <v>5.0036202881603282</v>
      </c>
      <c r="AJ11" s="31">
        <v>4.9427209481716305</v>
      </c>
      <c r="AK11" s="31">
        <v>5.0121933450118794</v>
      </c>
      <c r="AL11" s="31">
        <v>5.1343391360243285</v>
      </c>
      <c r="AM11" s="31">
        <v>5.396280896041513</v>
      </c>
      <c r="AN11" s="31">
        <v>5.5993331394319856</v>
      </c>
      <c r="AO11" s="31">
        <v>5.6743956768527282</v>
      </c>
      <c r="AP11" s="31">
        <v>5.7448381878896315</v>
      </c>
      <c r="AQ11" s="31">
        <v>5.7240065198110139</v>
      </c>
      <c r="AR11" s="31">
        <v>5.805207617061054</v>
      </c>
      <c r="AS11" s="31">
        <v>5.9830348102487267</v>
      </c>
      <c r="AT11" s="31">
        <v>6.2641984186563393</v>
      </c>
      <c r="AU11" s="31">
        <v>6.2878520070685191</v>
      </c>
      <c r="AV11" s="31">
        <v>6.3074322489532788</v>
      </c>
      <c r="AW11" s="31">
        <v>6.4517403705196115</v>
      </c>
      <c r="AX11" s="31">
        <v>6.390905400843172</v>
      </c>
      <c r="AY11" s="31">
        <v>6.5877484815344491</v>
      </c>
      <c r="AZ11" s="31">
        <v>6.5653925773351771</v>
      </c>
      <c r="BA11" s="31">
        <v>6.6561551027332362</v>
      </c>
      <c r="BB11" s="31">
        <v>6.6576894937065694</v>
      </c>
    </row>
    <row r="12" spans="1:57" x14ac:dyDescent="0.2">
      <c r="A12" s="7" t="s">
        <v>5</v>
      </c>
      <c r="B12" s="31"/>
      <c r="C12" s="31"/>
      <c r="D12" s="31">
        <v>0.48992310604865746</v>
      </c>
      <c r="E12" s="31">
        <v>0.56193984616977322</v>
      </c>
      <c r="F12" s="31">
        <v>0.61776491753689877</v>
      </c>
      <c r="G12" s="31">
        <v>0.68726244557239424</v>
      </c>
      <c r="H12" s="31">
        <v>0.76875711044724604</v>
      </c>
      <c r="I12" s="31">
        <v>0.9098649837741587</v>
      </c>
      <c r="J12" s="31">
        <v>1.0534723017525662</v>
      </c>
      <c r="K12" s="31">
        <v>1.1971896337998011</v>
      </c>
      <c r="L12" s="31">
        <v>1.373501151316167</v>
      </c>
      <c r="M12" s="31">
        <v>1.5092812391303423</v>
      </c>
      <c r="N12" s="31">
        <v>1.661716945363527</v>
      </c>
      <c r="O12" s="31">
        <v>1.8728481762422173</v>
      </c>
      <c r="P12" s="31">
        <v>2.3843473483578754</v>
      </c>
      <c r="Q12" s="31">
        <v>2.6744089042181467</v>
      </c>
      <c r="R12" s="31">
        <v>2.9653360834619917</v>
      </c>
      <c r="S12" s="31">
        <v>3.2609582065925449</v>
      </c>
      <c r="T12" s="31">
        <v>3.4142203460636309</v>
      </c>
      <c r="U12" s="31">
        <v>3.6527057455868488</v>
      </c>
      <c r="V12" s="31">
        <v>3.8427256636699103</v>
      </c>
      <c r="W12" s="31">
        <v>4.0358386414953626</v>
      </c>
      <c r="X12" s="31">
        <v>4.2739884720165122</v>
      </c>
      <c r="Y12" s="31">
        <v>4.4181432281082529</v>
      </c>
      <c r="Z12" s="31">
        <v>4.502200093390937</v>
      </c>
      <c r="AA12" s="31">
        <v>4.6890371079687361</v>
      </c>
      <c r="AB12" s="31">
        <v>4.8080040254862046</v>
      </c>
      <c r="AC12" s="31">
        <v>4.8619133782444557</v>
      </c>
      <c r="AD12" s="31">
        <v>4.9434318773264501</v>
      </c>
      <c r="AE12" s="31">
        <v>5.0484305439275188</v>
      </c>
      <c r="AF12" s="31">
        <v>5.6620316135258033</v>
      </c>
      <c r="AG12" s="31">
        <v>5.7134021968337896</v>
      </c>
      <c r="AH12" s="31">
        <v>5.7762346297523806</v>
      </c>
      <c r="AI12" s="31">
        <v>5.8357303301067267</v>
      </c>
      <c r="AJ12" s="31">
        <v>5.8185111585160669</v>
      </c>
      <c r="AK12" s="31">
        <v>5.9294229542213861</v>
      </c>
      <c r="AL12" s="31">
        <v>6.1103561157284219</v>
      </c>
      <c r="AM12" s="31">
        <v>6.1649119078128489</v>
      </c>
      <c r="AN12" s="31">
        <v>6.0350113259745441</v>
      </c>
      <c r="AO12" s="31">
        <v>5.9619341474799894</v>
      </c>
      <c r="AP12" s="31">
        <v>6.1812678710705402</v>
      </c>
      <c r="AQ12" s="31">
        <v>6.5968522651305257</v>
      </c>
      <c r="AR12" s="31">
        <v>6.7162809819463218</v>
      </c>
      <c r="AS12" s="31">
        <v>6.6881285144068503</v>
      </c>
      <c r="AT12" s="31">
        <v>6.8782995534793203</v>
      </c>
      <c r="AU12" s="31">
        <v>7.0510332932812663</v>
      </c>
      <c r="AV12" s="31">
        <v>6.9299518209354245</v>
      </c>
      <c r="AW12" s="31">
        <v>6.8377493044849915</v>
      </c>
      <c r="AX12" s="31">
        <v>6.8385951411088248</v>
      </c>
      <c r="AY12" s="31">
        <v>6.6498972156446481</v>
      </c>
      <c r="AZ12" s="31">
        <v>6.7342621996660874</v>
      </c>
      <c r="BA12" s="31">
        <v>6.663589646782448</v>
      </c>
      <c r="BB12" s="31">
        <v>6.6004007058681111</v>
      </c>
    </row>
    <row r="13" spans="1:57" x14ac:dyDescent="0.2">
      <c r="A13" s="7" t="s">
        <v>77</v>
      </c>
      <c r="B13" s="31">
        <v>0.45196678540340379</v>
      </c>
      <c r="C13" s="31">
        <v>0.49536884692893896</v>
      </c>
      <c r="D13" s="31">
        <v>0.50706835929597649</v>
      </c>
      <c r="E13" s="31">
        <v>0.58431995595843389</v>
      </c>
      <c r="F13" s="31">
        <v>0.6325511447314317</v>
      </c>
      <c r="G13" s="31">
        <v>0.70108499113545997</v>
      </c>
      <c r="H13" s="31">
        <v>0.78514611130790712</v>
      </c>
      <c r="I13" s="31">
        <v>1.3790286846707105</v>
      </c>
      <c r="J13" s="31">
        <v>1.0375036292248825</v>
      </c>
      <c r="K13" s="31">
        <v>1.2065056700724492</v>
      </c>
      <c r="L13" s="31">
        <v>1.3908194484535195</v>
      </c>
      <c r="M13" s="31">
        <v>1.5211446175548684</v>
      </c>
      <c r="N13" s="31">
        <v>1.7111898636042964</v>
      </c>
      <c r="O13" s="31">
        <v>1.8949366893884572</v>
      </c>
      <c r="P13" s="31">
        <v>2.3858030033055075</v>
      </c>
      <c r="Q13" s="31">
        <v>2.7134336057119</v>
      </c>
      <c r="R13" s="31">
        <v>3.0042346669671596</v>
      </c>
      <c r="S13" s="31">
        <v>3.317123805985402</v>
      </c>
      <c r="T13" s="31">
        <v>3.4822315026793049</v>
      </c>
      <c r="U13" s="31">
        <v>3.7371730472363449</v>
      </c>
      <c r="V13" s="31">
        <v>3.9323658658468057</v>
      </c>
      <c r="W13" s="31">
        <v>4.0706327875749979</v>
      </c>
      <c r="X13" s="31">
        <v>4.252025438332101</v>
      </c>
      <c r="Y13" s="31">
        <v>4.4664484783019036</v>
      </c>
      <c r="Z13" s="31">
        <v>4.6155291414922361</v>
      </c>
      <c r="AA13" s="31">
        <v>4.8137285372858516</v>
      </c>
      <c r="AB13" s="31">
        <v>4.8859650147203455</v>
      </c>
      <c r="AC13" s="31">
        <v>4.9669514071882084</v>
      </c>
      <c r="AD13" s="31">
        <v>5.0422072380253375</v>
      </c>
      <c r="AE13" s="31">
        <v>5.1135347615828746</v>
      </c>
      <c r="AF13" s="31">
        <v>5.3743120604529926</v>
      </c>
      <c r="AG13" s="31">
        <v>5.2603507610805273</v>
      </c>
      <c r="AH13" s="31">
        <v>5.3717117619804844</v>
      </c>
      <c r="AI13" s="31">
        <v>5.3883307224879982</v>
      </c>
      <c r="AJ13" s="31">
        <v>5.5318583120897413</v>
      </c>
      <c r="AK13" s="31">
        <v>5.5788235835520767</v>
      </c>
      <c r="AL13" s="31">
        <v>5.7097134600457178</v>
      </c>
      <c r="AM13" s="31">
        <v>5.7549996518507447</v>
      </c>
      <c r="AN13" s="31">
        <v>5.7721204713094387</v>
      </c>
      <c r="AO13" s="31">
        <v>5.814945334401747</v>
      </c>
      <c r="AP13" s="31">
        <v>5.8954696790215175</v>
      </c>
      <c r="AQ13" s="31">
        <v>5.896943380616702</v>
      </c>
      <c r="AR13" s="31">
        <v>5.9424776634863905</v>
      </c>
      <c r="AS13" s="31">
        <v>6.1310966981169903</v>
      </c>
      <c r="AT13" s="31">
        <v>6.3475233997968381</v>
      </c>
      <c r="AU13" s="31">
        <v>6.3578253954236184</v>
      </c>
      <c r="AV13" s="31">
        <v>6.4185515649272782</v>
      </c>
      <c r="AW13" s="31">
        <v>6.4344135455444524</v>
      </c>
      <c r="AX13" s="31">
        <v>6.3206332500155709</v>
      </c>
      <c r="AY13" s="31">
        <v>6.4331044833856685</v>
      </c>
      <c r="AZ13" s="31">
        <v>6.4723266521643348</v>
      </c>
      <c r="BA13" s="31">
        <v>6.5495203570525931</v>
      </c>
      <c r="BB13" s="31">
        <v>6.6306147177172852</v>
      </c>
    </row>
    <row r="14" spans="1:57" x14ac:dyDescent="0.2">
      <c r="A14" s="7" t="s">
        <v>78</v>
      </c>
      <c r="B14" s="31">
        <v>0.41815911435906444</v>
      </c>
      <c r="C14" s="31">
        <v>0.47065609289962412</v>
      </c>
      <c r="D14" s="31">
        <v>0.50116730939140031</v>
      </c>
      <c r="E14" s="31">
        <v>0.6147924339568136</v>
      </c>
      <c r="F14" s="31">
        <v>0.74410145409168305</v>
      </c>
      <c r="G14" s="31">
        <v>0.78907983609192367</v>
      </c>
      <c r="H14" s="31">
        <v>0.79811547572758978</v>
      </c>
      <c r="I14" s="31">
        <v>0.94497925598056598</v>
      </c>
      <c r="J14" s="31">
        <v>0.97179511421060272</v>
      </c>
      <c r="K14" s="31">
        <v>1.0503323905128641</v>
      </c>
      <c r="L14" s="31">
        <v>1.2437175648989898</v>
      </c>
      <c r="M14" s="31">
        <v>1.386200689305626</v>
      </c>
      <c r="N14" s="31">
        <v>1.525570312745766</v>
      </c>
      <c r="O14" s="31">
        <v>1.6968252494819327</v>
      </c>
      <c r="P14" s="31">
        <v>0.42609046362362551</v>
      </c>
      <c r="Q14" s="31">
        <v>2.5356296084768193</v>
      </c>
      <c r="R14" s="31">
        <v>2.8892824197978109</v>
      </c>
      <c r="S14" s="31">
        <v>3.117074792324785</v>
      </c>
      <c r="T14" s="31">
        <v>3.4309281840628616</v>
      </c>
      <c r="U14" s="31">
        <v>3.7169397300037357</v>
      </c>
      <c r="V14" s="31">
        <v>4.0236605383086337</v>
      </c>
      <c r="W14" s="31">
        <v>4.4239777573831178</v>
      </c>
      <c r="X14" s="31">
        <v>4.6123940753960255</v>
      </c>
      <c r="Y14" s="31">
        <v>4.9337588423040808</v>
      </c>
      <c r="Z14" s="31">
        <v>5.1120430588868171</v>
      </c>
      <c r="AA14" s="31">
        <v>5.228024213067842</v>
      </c>
      <c r="AB14" s="31">
        <v>5.3398503373676967</v>
      </c>
      <c r="AC14" s="31">
        <v>5.4554436781052624</v>
      </c>
      <c r="AD14" s="31">
        <v>5.5671515724536604</v>
      </c>
      <c r="AE14" s="31">
        <v>5.5459396355728359</v>
      </c>
      <c r="AF14" s="31">
        <v>4.9648072573673092</v>
      </c>
      <c r="AG14" s="31">
        <v>5.038217624096311</v>
      </c>
      <c r="AH14" s="31">
        <v>5.1658395611037777</v>
      </c>
      <c r="AI14" s="31">
        <v>5.1514372390764249</v>
      </c>
      <c r="AJ14" s="31">
        <v>5.2639039214878141</v>
      </c>
      <c r="AK14" s="31">
        <v>5.2930036404184255</v>
      </c>
      <c r="AL14" s="31">
        <v>5.4583162900614477</v>
      </c>
      <c r="AM14" s="31">
        <v>5.5998616696944197</v>
      </c>
      <c r="AN14" s="31">
        <v>5.6596339451643116</v>
      </c>
      <c r="AO14" s="31">
        <v>5.7211052186800595</v>
      </c>
      <c r="AP14" s="31">
        <v>5.7983899240100802</v>
      </c>
      <c r="AQ14" s="31">
        <v>5.8464504544164457</v>
      </c>
      <c r="AR14" s="31">
        <v>5.9608410232749076</v>
      </c>
      <c r="AS14" s="31">
        <v>6.1732286111444141</v>
      </c>
      <c r="AT14" s="31">
        <v>6.3757636448513866</v>
      </c>
      <c r="AU14" s="31">
        <v>6.2453264685822543</v>
      </c>
      <c r="AV14" s="31">
        <v>6.336165908907736</v>
      </c>
      <c r="AW14" s="31">
        <v>6.3292208847708418</v>
      </c>
      <c r="AX14" s="31">
        <v>6.2184896441904867</v>
      </c>
      <c r="AY14" s="31">
        <v>6.3353766047079949</v>
      </c>
      <c r="AZ14" s="31">
        <v>6.3429638662776293</v>
      </c>
      <c r="BA14" s="31">
        <v>6.4091204668314523</v>
      </c>
      <c r="BB14" s="31">
        <v>6.5424505921620275</v>
      </c>
    </row>
    <row r="15" spans="1:57" x14ac:dyDescent="0.2">
      <c r="A15" s="7" t="s">
        <v>2</v>
      </c>
      <c r="B15" s="31">
        <v>0.67617943281473303</v>
      </c>
      <c r="C15" s="31">
        <v>0.73031119470507699</v>
      </c>
      <c r="D15" s="31">
        <v>0.76198658362953786</v>
      </c>
      <c r="E15" s="31">
        <v>0.85431553831325346</v>
      </c>
      <c r="F15" s="31">
        <v>0.92331710165625169</v>
      </c>
      <c r="G15" s="31">
        <v>1.0082439422651059</v>
      </c>
      <c r="H15" s="31">
        <v>1.0978606793413916</v>
      </c>
      <c r="I15" s="31">
        <v>1.2165741443832192</v>
      </c>
      <c r="J15" s="31">
        <v>1.3327182462111553</v>
      </c>
      <c r="K15" s="31">
        <v>1.4794528837885259</v>
      </c>
      <c r="L15" s="31">
        <v>1.6525303234679278</v>
      </c>
      <c r="M15" s="31">
        <v>1.7926731759594483</v>
      </c>
      <c r="N15" s="31">
        <v>1.9232233312395186</v>
      </c>
      <c r="O15" s="31">
        <v>2.100831008220859</v>
      </c>
      <c r="P15" s="31">
        <v>2.6071377927886039</v>
      </c>
      <c r="Q15" s="31">
        <v>2.9254118273060166</v>
      </c>
      <c r="R15" s="31">
        <v>3.2773495217108839</v>
      </c>
      <c r="S15" s="31">
        <v>3.5497103490904758</v>
      </c>
      <c r="T15" s="31">
        <v>3.7647261085576029</v>
      </c>
      <c r="U15" s="31">
        <v>4.0066250154757519</v>
      </c>
      <c r="V15" s="31">
        <v>4.2056898250881485</v>
      </c>
      <c r="W15" s="31">
        <v>4.3936614264301737</v>
      </c>
      <c r="X15" s="31">
        <v>4.612060117130226</v>
      </c>
      <c r="Y15" s="31">
        <v>4.8353917555398747</v>
      </c>
      <c r="Z15" s="31">
        <v>5.0257605901818652</v>
      </c>
      <c r="AA15" s="31">
        <v>5.2877696956613791</v>
      </c>
      <c r="AB15" s="31">
        <v>5.4639429375836324</v>
      </c>
      <c r="AC15" s="31">
        <v>5.4964126503941584</v>
      </c>
      <c r="AD15" s="31">
        <v>5.5801906106653432</v>
      </c>
      <c r="AE15" s="31">
        <v>5.6875883706459334</v>
      </c>
      <c r="AF15" s="31">
        <v>5.7219950542141813</v>
      </c>
      <c r="AG15" s="31">
        <v>5.730680485385693</v>
      </c>
      <c r="AH15" s="31">
        <v>5.8174390998557906</v>
      </c>
      <c r="AI15" s="31">
        <v>5.8960905680243334</v>
      </c>
      <c r="AJ15" s="31">
        <v>5.8719796202365631</v>
      </c>
      <c r="AK15" s="31">
        <v>5.881667979521235</v>
      </c>
      <c r="AL15" s="31">
        <v>6.0000123767057074</v>
      </c>
      <c r="AM15" s="31">
        <v>6.1474075347123307</v>
      </c>
      <c r="AN15" s="31">
        <v>6.1988971175143766</v>
      </c>
      <c r="AO15" s="31">
        <v>6.2054858240063764</v>
      </c>
      <c r="AP15" s="31">
        <v>6.2766909342845851</v>
      </c>
      <c r="AQ15" s="31">
        <v>6.2630331962385357</v>
      </c>
      <c r="AR15" s="31">
        <v>6.2850901160075399</v>
      </c>
      <c r="AS15" s="31">
        <v>6.359673151509952</v>
      </c>
      <c r="AT15" s="31">
        <v>6.4815531955075398</v>
      </c>
      <c r="AU15" s="31">
        <v>6.4797800030188393</v>
      </c>
      <c r="AV15" s="31">
        <v>6.6089011931779611</v>
      </c>
      <c r="AW15" s="31">
        <v>6.6730448378432738</v>
      </c>
      <c r="AX15" s="31">
        <v>6.6032387160930135</v>
      </c>
      <c r="AY15" s="31">
        <v>6.7146066457526228</v>
      </c>
      <c r="AZ15" s="31">
        <v>6.7547140592512847</v>
      </c>
      <c r="BA15" s="31">
        <v>6.8586588675281277</v>
      </c>
      <c r="BB15" s="31">
        <v>6.9334786809857407</v>
      </c>
    </row>
    <row r="16" spans="1:57" x14ac:dyDescent="0.2">
      <c r="A16" s="7" t="s">
        <v>75</v>
      </c>
      <c r="B16" s="31">
        <v>0.43109446535858326</v>
      </c>
      <c r="C16" s="31">
        <v>0.48523142437086519</v>
      </c>
      <c r="D16" s="31">
        <v>0.50257791028249366</v>
      </c>
      <c r="E16" s="31">
        <v>0.58121732170844442</v>
      </c>
      <c r="F16" s="31">
        <v>0.63332465735495069</v>
      </c>
      <c r="G16" s="31">
        <v>0.69578498939981737</v>
      </c>
      <c r="H16" s="31">
        <v>0.76844244356646396</v>
      </c>
      <c r="I16" s="31">
        <v>0.88778701841302665</v>
      </c>
      <c r="J16" s="31">
        <v>1.0368069753089177</v>
      </c>
      <c r="K16" s="31">
        <v>1.1917141354466687</v>
      </c>
      <c r="L16" s="31">
        <v>1.3778670835677056</v>
      </c>
      <c r="M16" s="31">
        <v>1.3748198219239927</v>
      </c>
      <c r="N16" s="31">
        <v>1.6973301905407614</v>
      </c>
      <c r="O16" s="31">
        <v>1.8703005882842212</v>
      </c>
      <c r="P16" s="31">
        <v>2.4069439651759734</v>
      </c>
      <c r="Q16" s="31">
        <v>2.723226746837788</v>
      </c>
      <c r="R16" s="31">
        <v>3.0598079086598351</v>
      </c>
      <c r="S16" s="31">
        <v>3.3065738272664897</v>
      </c>
      <c r="T16" s="31">
        <v>3.5118702685288588</v>
      </c>
      <c r="U16" s="31">
        <v>3.7325434017336505</v>
      </c>
      <c r="V16" s="31">
        <v>3.978232179044892</v>
      </c>
      <c r="W16" s="31">
        <v>4.2058849199801136</v>
      </c>
      <c r="X16" s="31">
        <v>4.4415491178191244</v>
      </c>
      <c r="Y16" s="31">
        <v>4.6240042704587045</v>
      </c>
      <c r="Z16" s="31">
        <v>4.7635384360885684</v>
      </c>
      <c r="AA16" s="31">
        <v>4.9766381335162224</v>
      </c>
      <c r="AB16" s="31">
        <v>5.1417545264772615</v>
      </c>
      <c r="AC16" s="31">
        <v>5.1743139675944194</v>
      </c>
      <c r="AD16" s="31">
        <v>5.1881899979585739</v>
      </c>
      <c r="AE16" s="31">
        <v>5.1951218820244494</v>
      </c>
      <c r="AF16" s="31">
        <v>5.0605062163370409</v>
      </c>
      <c r="AG16" s="31">
        <v>5.0512956831949323</v>
      </c>
      <c r="AH16" s="31">
        <v>5.0844990699427202</v>
      </c>
      <c r="AI16" s="31">
        <v>4.8829237535985506</v>
      </c>
      <c r="AJ16" s="31">
        <v>4.9774229295508112</v>
      </c>
      <c r="AK16" s="31">
        <v>5.1294526846358224</v>
      </c>
      <c r="AL16" s="31">
        <v>5.3162037631648182</v>
      </c>
      <c r="AM16" s="31">
        <v>5.4312131553903145</v>
      </c>
      <c r="AN16" s="31">
        <v>5.5270047089326875</v>
      </c>
      <c r="AO16" s="31">
        <v>5.6208279209533236</v>
      </c>
      <c r="AP16" s="31">
        <v>5.636342515958872</v>
      </c>
      <c r="AQ16" s="31">
        <v>5.6552730592470564</v>
      </c>
      <c r="AR16" s="31">
        <v>5.5875195014832313</v>
      </c>
      <c r="AS16" s="31">
        <v>5.5652809999500565</v>
      </c>
      <c r="AT16" s="31">
        <v>5.6892045906811965</v>
      </c>
      <c r="AU16" s="31">
        <v>5.7620957298518007</v>
      </c>
      <c r="AV16" s="31">
        <v>5.8929218811548303</v>
      </c>
      <c r="AW16" s="31">
        <v>6.0073198843497133</v>
      </c>
      <c r="AX16" s="31">
        <v>6.0692322926157312</v>
      </c>
      <c r="AY16" s="31">
        <v>6.2086098051226086</v>
      </c>
      <c r="AZ16" s="31">
        <v>6.3070021362970152</v>
      </c>
      <c r="BA16" s="31">
        <v>6.3734854052168073</v>
      </c>
      <c r="BB16" s="31">
        <v>6.486245558755984</v>
      </c>
    </row>
    <row r="17" spans="1:54" x14ac:dyDescent="0.2">
      <c r="A17" s="7" t="s">
        <v>79</v>
      </c>
      <c r="B17" s="31">
        <v>0.37591185635102164</v>
      </c>
      <c r="C17" s="31">
        <v>0.43000220035738013</v>
      </c>
      <c r="D17" s="31">
        <v>0.45208235608400865</v>
      </c>
      <c r="E17" s="31">
        <v>0.51515610112546262</v>
      </c>
      <c r="F17" s="31">
        <v>0.57485110110985727</v>
      </c>
      <c r="G17" s="31">
        <v>0.63571581352012507</v>
      </c>
      <c r="H17" s="31">
        <v>0.72220348861092376</v>
      </c>
      <c r="I17" s="31">
        <v>0.85936761430288944</v>
      </c>
      <c r="J17" s="31">
        <v>1.0079585084088838</v>
      </c>
      <c r="K17" s="31">
        <v>1.202989860251567</v>
      </c>
      <c r="L17" s="31">
        <v>1.4332680465649337</v>
      </c>
      <c r="M17" s="31">
        <v>1.5796765308760383</v>
      </c>
      <c r="N17" s="31">
        <v>1.729786199688419</v>
      </c>
      <c r="O17" s="31">
        <v>1.9055462661611409</v>
      </c>
      <c r="P17" s="31">
        <v>2.3701003977289128</v>
      </c>
      <c r="Q17" s="31">
        <v>2.6465868393523451</v>
      </c>
      <c r="R17" s="31">
        <v>2.9596227512961373</v>
      </c>
      <c r="S17" s="31">
        <v>3.1732940956604825</v>
      </c>
      <c r="T17" s="31">
        <v>3.3437717686367292</v>
      </c>
      <c r="U17" s="31">
        <v>3.5463879712767685</v>
      </c>
      <c r="V17" s="31">
        <v>3.7254388912517475</v>
      </c>
      <c r="W17" s="31">
        <v>3.8712624568860248</v>
      </c>
      <c r="X17" s="31">
        <v>4.1240842478378115</v>
      </c>
      <c r="Y17" s="31">
        <v>4.2838687103106308</v>
      </c>
      <c r="Z17" s="31">
        <v>4.4096500325363737</v>
      </c>
      <c r="AA17" s="31">
        <v>4.6992087031324088</v>
      </c>
      <c r="AB17" s="31">
        <v>4.7625072802083999</v>
      </c>
      <c r="AC17" s="31">
        <v>4.7970534710715746</v>
      </c>
      <c r="AD17" s="31">
        <v>4.984447596789467</v>
      </c>
      <c r="AE17" s="31">
        <v>4.8943387191169592</v>
      </c>
      <c r="AF17" s="31">
        <v>4.9146356259038244</v>
      </c>
      <c r="AG17" s="31">
        <v>4.9651838110616602</v>
      </c>
      <c r="AH17" s="31">
        <v>5.0088728781526681</v>
      </c>
      <c r="AI17" s="31">
        <v>4.8838267493301482</v>
      </c>
      <c r="AJ17" s="31">
        <v>4.7555075061803382</v>
      </c>
      <c r="AK17" s="31">
        <v>4.8032850802504914</v>
      </c>
      <c r="AL17" s="31">
        <v>4.9061479469190852</v>
      </c>
      <c r="AM17" s="31">
        <v>5.1522194592339368</v>
      </c>
      <c r="AN17" s="31">
        <v>5.2391401996287588</v>
      </c>
      <c r="AO17" s="31">
        <v>5.3210145069684662</v>
      </c>
      <c r="AP17" s="31">
        <v>5.4244187638286618</v>
      </c>
      <c r="AQ17" s="31">
        <v>5.4657576462172495</v>
      </c>
      <c r="AR17" s="31">
        <v>5.5754644737954067</v>
      </c>
      <c r="AS17" s="31">
        <v>5.8301066531508106</v>
      </c>
      <c r="AT17" s="31">
        <v>6.0235755395814694</v>
      </c>
      <c r="AU17" s="31">
        <v>6.1188946133925013</v>
      </c>
      <c r="AV17" s="31">
        <v>6.1263946707188639</v>
      </c>
      <c r="AW17" s="31">
        <v>6.132275838977634</v>
      </c>
      <c r="AX17" s="31">
        <v>6.0752727447757353</v>
      </c>
      <c r="AY17" s="31">
        <v>6.2246274068737035</v>
      </c>
      <c r="AZ17" s="31">
        <v>6.1911136457679765</v>
      </c>
      <c r="BA17" s="31">
        <v>6.2892071870199482</v>
      </c>
      <c r="BB17" s="31">
        <v>6.2646500643285652</v>
      </c>
    </row>
    <row r="18" spans="1:54" x14ac:dyDescent="0.2">
      <c r="A18" s="7" t="s">
        <v>80</v>
      </c>
      <c r="B18" s="31">
        <v>0.45135570301737554</v>
      </c>
      <c r="C18" s="31">
        <v>0.49862611765279113</v>
      </c>
      <c r="D18" s="31">
        <v>0.51378471117580826</v>
      </c>
      <c r="E18" s="31">
        <v>0.57603439468028361</v>
      </c>
      <c r="F18" s="31">
        <v>0.62686491447324599</v>
      </c>
      <c r="G18" s="31">
        <v>0.69798708953940325</v>
      </c>
      <c r="H18" s="31">
        <v>0.79155338974505518</v>
      </c>
      <c r="I18" s="31">
        <v>0.92575380686000752</v>
      </c>
      <c r="J18" s="31">
        <v>1.0630303913258692</v>
      </c>
      <c r="K18" s="31">
        <v>1.2146488545149658</v>
      </c>
      <c r="L18" s="31">
        <v>1.4025228598236805</v>
      </c>
      <c r="M18" s="31">
        <v>1.5503371831286088</v>
      </c>
      <c r="N18" s="31">
        <v>1.7054789841450682</v>
      </c>
      <c r="O18" s="31">
        <v>1.8862570705159389</v>
      </c>
      <c r="P18" s="31">
        <v>2.3808509389560673</v>
      </c>
      <c r="Q18" s="31">
        <v>2.6214123526043962</v>
      </c>
      <c r="R18" s="31">
        <v>2.9937224835605059</v>
      </c>
      <c r="S18" s="31">
        <v>3.225615371579718</v>
      </c>
      <c r="T18" s="31">
        <v>3.4105258657362034</v>
      </c>
      <c r="U18" s="31">
        <v>3.6423546475878688</v>
      </c>
      <c r="V18" s="31">
        <v>3.8570699455696884</v>
      </c>
      <c r="W18" s="31">
        <v>4.0340970655967521</v>
      </c>
      <c r="X18" s="31">
        <v>4.2243316973047742</v>
      </c>
      <c r="Y18" s="31">
        <v>4.4482270419149588</v>
      </c>
      <c r="Z18" s="31">
        <v>4.5713692035899198</v>
      </c>
      <c r="AA18" s="31">
        <v>4.7660168470677649</v>
      </c>
      <c r="AB18" s="31">
        <v>4.859387180811841</v>
      </c>
      <c r="AC18" s="31">
        <v>4.8694655347133793</v>
      </c>
      <c r="AD18" s="31">
        <v>4.9311552147070667</v>
      </c>
      <c r="AE18" s="31">
        <v>5.0626591725420633</v>
      </c>
      <c r="AF18" s="31">
        <v>5.1562601228920633</v>
      </c>
      <c r="AG18" s="31">
        <v>5.178360150199298</v>
      </c>
      <c r="AH18" s="31">
        <v>5.1744451924439909</v>
      </c>
      <c r="AI18" s="31">
        <v>5.0672326836038213</v>
      </c>
      <c r="AJ18" s="31">
        <v>5.0554092715820662</v>
      </c>
      <c r="AK18" s="31">
        <v>5.0885527818736369</v>
      </c>
      <c r="AL18" s="31">
        <v>5.178324228436554</v>
      </c>
      <c r="AM18" s="31">
        <v>5.4157228495848884</v>
      </c>
      <c r="AN18" s="31">
        <v>5.5274440922899402</v>
      </c>
      <c r="AO18" s="31">
        <v>5.6067266631102068</v>
      </c>
      <c r="AP18" s="31">
        <v>5.6798840145850376</v>
      </c>
      <c r="AQ18" s="31">
        <v>5.7072354306936957</v>
      </c>
      <c r="AR18" s="31">
        <v>5.7824292985244901</v>
      </c>
      <c r="AS18" s="31">
        <v>5.9312315574556349</v>
      </c>
      <c r="AT18" s="31">
        <v>6.1589450101864021</v>
      </c>
      <c r="AU18" s="31">
        <v>6.1891632290260201</v>
      </c>
      <c r="AV18" s="31">
        <v>6.2849227408198436</v>
      </c>
      <c r="AW18" s="31">
        <v>6.3362110533897402</v>
      </c>
      <c r="AX18" s="31">
        <v>6.2808986261375335</v>
      </c>
      <c r="AY18" s="31">
        <v>6.4270499199619264</v>
      </c>
      <c r="AZ18" s="31">
        <v>6.487191626951355</v>
      </c>
      <c r="BA18" s="31">
        <v>6.6141134602782561</v>
      </c>
      <c r="BB18" s="31">
        <v>6.6163668911225892</v>
      </c>
    </row>
    <row r="19" spans="1:54" x14ac:dyDescent="0.2">
      <c r="A19" s="7" t="s">
        <v>3</v>
      </c>
      <c r="B19" s="31">
        <v>0.44085826982331405</v>
      </c>
      <c r="C19" s="31">
        <v>0.49474734169495788</v>
      </c>
      <c r="D19" s="31">
        <v>0.50979845516565625</v>
      </c>
      <c r="E19" s="31">
        <v>0.58713013871300113</v>
      </c>
      <c r="F19" s="31">
        <v>0.63787214097792078</v>
      </c>
      <c r="G19" s="31">
        <v>0.69055800678311596</v>
      </c>
      <c r="H19" s="31">
        <v>0.77507887695459954</v>
      </c>
      <c r="I19" s="31">
        <v>0.55996585157057799</v>
      </c>
      <c r="J19" s="31">
        <v>1.0123389492774695</v>
      </c>
      <c r="K19" s="31">
        <v>1.171492092244601</v>
      </c>
      <c r="L19" s="31">
        <v>1.3982889409341093</v>
      </c>
      <c r="M19" s="31">
        <v>1.5754997385217933</v>
      </c>
      <c r="N19" s="31">
        <v>1.7290039493379408</v>
      </c>
      <c r="O19" s="31">
        <v>1.8768382707507336</v>
      </c>
      <c r="P19" s="31">
        <v>2.3791654449659889</v>
      </c>
      <c r="Q19" s="31">
        <v>2.6992373021009985</v>
      </c>
      <c r="R19" s="31">
        <v>2.9887019440622087</v>
      </c>
      <c r="S19" s="31">
        <v>3.2620052187474284</v>
      </c>
      <c r="T19" s="31">
        <v>3.4100513634970491</v>
      </c>
      <c r="U19" s="31">
        <v>3.6282788334974718</v>
      </c>
      <c r="V19" s="31">
        <v>3.8247289574294667</v>
      </c>
      <c r="W19" s="31">
        <v>3.9625723166202866</v>
      </c>
      <c r="X19" s="31">
        <v>4.1933925859779926</v>
      </c>
      <c r="Y19" s="31">
        <v>4.3830726029060765</v>
      </c>
      <c r="Z19" s="31">
        <v>4.5038180575273303</v>
      </c>
      <c r="AA19" s="31">
        <v>4.7538660782078255</v>
      </c>
      <c r="AB19" s="31">
        <v>4.9182657402441761</v>
      </c>
      <c r="AC19" s="31">
        <v>4.951771159826083</v>
      </c>
      <c r="AD19" s="31">
        <v>4.9538337483985098</v>
      </c>
      <c r="AE19" s="31">
        <v>5.147042840036975</v>
      </c>
      <c r="AF19" s="31">
        <v>5.1243607121273351</v>
      </c>
      <c r="AG19" s="31">
        <v>4.790314353428955</v>
      </c>
      <c r="AH19" s="31">
        <v>4.9336012351146863</v>
      </c>
      <c r="AI19" s="31">
        <v>4.8724884470206904</v>
      </c>
      <c r="AJ19" s="31">
        <v>4.9391518276337614</v>
      </c>
      <c r="AK19" s="31">
        <v>5.1028074882082572</v>
      </c>
      <c r="AL19" s="31">
        <v>5.3023280447938106</v>
      </c>
      <c r="AM19" s="31">
        <v>5.4953775409672794</v>
      </c>
      <c r="AN19" s="31">
        <v>5.7597872928479061</v>
      </c>
      <c r="AO19" s="31">
        <v>5.7983405737485159</v>
      </c>
      <c r="AP19" s="31">
        <v>5.8279367647689728</v>
      </c>
      <c r="AQ19" s="31">
        <v>5.7837582068907523</v>
      </c>
      <c r="AR19" s="31">
        <v>5.8266996179294415</v>
      </c>
      <c r="AS19" s="31">
        <v>5.8086857241510463</v>
      </c>
      <c r="AT19" s="31">
        <v>5.9606284195007158</v>
      </c>
      <c r="AU19" s="31">
        <v>5.997249876804891</v>
      </c>
      <c r="AV19" s="31">
        <v>6.062663299997439</v>
      </c>
      <c r="AW19" s="31">
        <v>6.1296072678481686</v>
      </c>
      <c r="AX19" s="31">
        <v>6.0825691117248866</v>
      </c>
      <c r="AY19" s="31">
        <v>6.151550961924821</v>
      </c>
      <c r="AZ19" s="31">
        <v>6.1258588145342374</v>
      </c>
      <c r="BA19" s="31">
        <v>6.1223573048512412</v>
      </c>
      <c r="BB19" s="31">
        <v>6.1767828384262415</v>
      </c>
    </row>
    <row r="20" spans="1:54" x14ac:dyDescent="0.2">
      <c r="A20" s="7" t="s">
        <v>4</v>
      </c>
      <c r="B20" s="31">
        <v>0.49651028250548856</v>
      </c>
      <c r="C20" s="31">
        <v>0.56118726554673881</v>
      </c>
      <c r="D20" s="31">
        <v>0.56774787789431691</v>
      </c>
      <c r="E20" s="31">
        <v>0.63899806979864138</v>
      </c>
      <c r="F20" s="31">
        <v>0.70018810311585622</v>
      </c>
      <c r="G20" s="31">
        <v>0.76918310929302036</v>
      </c>
      <c r="H20" s="31">
        <v>0.85642248107299768</v>
      </c>
      <c r="I20" s="31">
        <v>0.96982845124336436</v>
      </c>
      <c r="J20" s="31">
        <v>1.1198802665630365</v>
      </c>
      <c r="K20" s="31">
        <v>1.3119862795473509</v>
      </c>
      <c r="L20" s="31">
        <v>1.5169913503031032</v>
      </c>
      <c r="M20" s="31">
        <v>1.6822800284978705</v>
      </c>
      <c r="N20" s="31">
        <v>1.8406832809494513</v>
      </c>
      <c r="O20" s="31">
        <v>1.9955590989123138</v>
      </c>
      <c r="P20" s="31">
        <v>2.5050564301277487</v>
      </c>
      <c r="Q20" s="31">
        <v>2.844108549340163</v>
      </c>
      <c r="R20" s="31">
        <v>3.1678750482177742</v>
      </c>
      <c r="S20" s="31">
        <v>3.4284047137532903</v>
      </c>
      <c r="T20" s="31">
        <v>3.6560288876395926</v>
      </c>
      <c r="U20" s="31">
        <v>3.8789444663803923</v>
      </c>
      <c r="V20" s="31">
        <v>4.1587969098857664</v>
      </c>
      <c r="W20" s="31">
        <v>4.3637193592950219</v>
      </c>
      <c r="X20" s="31">
        <v>4.5911697686815778</v>
      </c>
      <c r="Y20" s="31">
        <v>4.8179797637518469</v>
      </c>
      <c r="Z20" s="31">
        <v>4.9285888090359311</v>
      </c>
      <c r="AA20" s="31">
        <v>5.1980885630710301</v>
      </c>
      <c r="AB20" s="31">
        <v>5.3349412350464842</v>
      </c>
      <c r="AC20" s="31">
        <v>5.3614813733147617</v>
      </c>
      <c r="AD20" s="31">
        <v>5.3879846932267998</v>
      </c>
      <c r="AE20" s="31">
        <v>5.3913161895302322</v>
      </c>
      <c r="AF20" s="31">
        <v>5.3637825734802353</v>
      </c>
      <c r="AG20" s="31">
        <v>5.3454699980983484</v>
      </c>
      <c r="AH20" s="31">
        <v>5.4432917541587651</v>
      </c>
      <c r="AI20" s="31">
        <v>5.4588907713814079</v>
      </c>
      <c r="AJ20" s="31">
        <v>5.5734583541856635</v>
      </c>
      <c r="AK20" s="31">
        <v>5.6888369312895168</v>
      </c>
      <c r="AL20" s="31">
        <v>5.8481048928951118</v>
      </c>
      <c r="AM20" s="31">
        <v>5.9870431587144157</v>
      </c>
      <c r="AN20" s="31">
        <v>6.0876003877240619</v>
      </c>
      <c r="AO20" s="31">
        <v>6.1665402836007814</v>
      </c>
      <c r="AP20" s="31">
        <v>6.2195158467979548</v>
      </c>
      <c r="AQ20" s="31">
        <v>6.2566105775061924</v>
      </c>
      <c r="AR20" s="31">
        <v>6.327752703948077</v>
      </c>
      <c r="AS20" s="31">
        <v>6.526279526740459</v>
      </c>
      <c r="AT20" s="31">
        <v>6.8733177766650551</v>
      </c>
      <c r="AU20" s="31">
        <v>6.8673053239880995</v>
      </c>
      <c r="AV20" s="31">
        <v>6.9518963107059601</v>
      </c>
      <c r="AW20" s="31">
        <v>6.9075363504127916</v>
      </c>
      <c r="AX20" s="31">
        <v>6.8002630363185412</v>
      </c>
      <c r="AY20" s="31">
        <v>6.8707373440653177</v>
      </c>
      <c r="AZ20" s="31">
        <v>6.9397179692830111</v>
      </c>
      <c r="BA20" s="31">
        <v>7.0101751435421296</v>
      </c>
      <c r="BB20" s="31">
        <v>7.0884990688482414</v>
      </c>
    </row>
    <row r="21" spans="1:54" s="2" customFormat="1" x14ac:dyDescent="0.2">
      <c r="A21" s="9" t="s">
        <v>0</v>
      </c>
      <c r="B21" s="32">
        <v>0.5111352290465937</v>
      </c>
      <c r="C21" s="32">
        <v>0.565757863031224</v>
      </c>
      <c r="D21" s="32">
        <v>0.58795122237437325</v>
      </c>
      <c r="E21" s="32">
        <v>0.66857970345764095</v>
      </c>
      <c r="F21" s="32">
        <v>0.729141232922076</v>
      </c>
      <c r="G21" s="32">
        <v>0.80355897143466581</v>
      </c>
      <c r="H21" s="32">
        <v>0.89137541678917309</v>
      </c>
      <c r="I21" s="32">
        <v>1.0178233116448445</v>
      </c>
      <c r="J21" s="32">
        <v>1.1550026661790727</v>
      </c>
      <c r="K21" s="32">
        <v>1.3197626420452804</v>
      </c>
      <c r="L21" s="32">
        <v>1.5103941493556268</v>
      </c>
      <c r="M21" s="32">
        <v>1.6463506937094408</v>
      </c>
      <c r="N21" s="32">
        <v>1.8023887590025169</v>
      </c>
      <c r="O21" s="32">
        <v>1.9763917028693359</v>
      </c>
      <c r="P21" s="32">
        <v>2.4552824367308617</v>
      </c>
      <c r="Q21" s="32">
        <v>2.797268736179563</v>
      </c>
      <c r="R21" s="32">
        <v>3.1233733096844341</v>
      </c>
      <c r="S21" s="32">
        <v>3.3758405683816748</v>
      </c>
      <c r="T21" s="32">
        <v>3.5762929740001046</v>
      </c>
      <c r="U21" s="32">
        <v>3.8035385883274007</v>
      </c>
      <c r="V21" s="32">
        <v>4.0192193036093622</v>
      </c>
      <c r="W21" s="32">
        <v>4.216892035096059</v>
      </c>
      <c r="X21" s="32">
        <v>4.4387069992356984</v>
      </c>
      <c r="Y21" s="32">
        <v>4.6382628676964277</v>
      </c>
      <c r="Z21" s="32">
        <v>4.7840068645606184</v>
      </c>
      <c r="AA21" s="32">
        <v>5.0357272374974462</v>
      </c>
      <c r="AB21" s="32">
        <v>5.1797353085428401</v>
      </c>
      <c r="AC21" s="32">
        <v>5.1906338798313199</v>
      </c>
      <c r="AD21" s="32">
        <v>5.2525759546014692</v>
      </c>
      <c r="AE21" s="32">
        <v>5.2990671328031906</v>
      </c>
      <c r="AF21" s="32">
        <v>5.3091652736275563</v>
      </c>
      <c r="AG21" s="32">
        <v>5.2939579880178371</v>
      </c>
      <c r="AH21" s="32">
        <v>5.3752163871697025</v>
      </c>
      <c r="AI21" s="32">
        <v>5.3640761597366309</v>
      </c>
      <c r="AJ21" s="32">
        <v>5.3931257590191111</v>
      </c>
      <c r="AK21" s="32">
        <v>5.4466993909556844</v>
      </c>
      <c r="AL21" s="32">
        <v>5.5854393860863238</v>
      </c>
      <c r="AM21" s="32">
        <v>5.7426609990148618</v>
      </c>
      <c r="AN21" s="32">
        <v>5.8201011088250771</v>
      </c>
      <c r="AO21" s="32">
        <v>5.8748289792159269</v>
      </c>
      <c r="AP21" s="32">
        <v>5.936849068972073</v>
      </c>
      <c r="AQ21" s="32">
        <v>5.9493756749198816</v>
      </c>
      <c r="AR21" s="32">
        <v>6.0054771312582762</v>
      </c>
      <c r="AS21" s="32">
        <v>6.1363565552334896</v>
      </c>
      <c r="AT21" s="32">
        <v>6.3251422139469939</v>
      </c>
      <c r="AU21" s="32">
        <v>6.3293817641501038</v>
      </c>
      <c r="AV21" s="32">
        <v>6.4173941021479797</v>
      </c>
      <c r="AW21" s="32">
        <v>6.456434099552455</v>
      </c>
      <c r="AX21" s="32">
        <v>6.3770663969699504</v>
      </c>
      <c r="AY21" s="32">
        <v>6.4845127296179612</v>
      </c>
      <c r="AZ21" s="32">
        <v>6.5122756204308798</v>
      </c>
      <c r="BA21" s="32">
        <v>6.592798209838338</v>
      </c>
      <c r="BB21" s="32">
        <v>6.6439456807040598</v>
      </c>
    </row>
  </sheetData>
  <phoneticPr fontId="1" type="noConversion"/>
  <hyperlinks>
    <hyperlink ref="A2" location="Sommaire!A1" display="Retour au menu &quot;Exploitation des films&quot;" xr:uid="{00000000-0004-0000-0A00-000000000000}"/>
  </hyperlinks>
  <pageMargins left="0.78740157499999996" right="0.78740157499999996" top="0.984251969" bottom="0.984251969" header="0.4921259845" footer="0.492125984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BE21"/>
  <sheetViews>
    <sheetView workbookViewId="0"/>
  </sheetViews>
  <sheetFormatPr baseColWidth="10" defaultColWidth="5.5703125" defaultRowHeight="12" x14ac:dyDescent="0.2"/>
  <cols>
    <col min="1" max="1" width="32.7109375" style="1" bestFit="1" customWidth="1"/>
    <col min="2" max="15" width="5" style="1" bestFit="1" customWidth="1"/>
    <col min="16" max="16" width="5.42578125" style="1" bestFit="1" customWidth="1"/>
    <col min="17" max="38" width="5" style="1" bestFit="1" customWidth="1"/>
    <col min="39" max="51" width="5" style="4" bestFit="1" customWidth="1"/>
    <col min="52" max="54" width="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8</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6">
        <v>1996</v>
      </c>
      <c r="AG7" s="6">
        <v>1997</v>
      </c>
      <c r="AH7" s="6">
        <v>1998</v>
      </c>
      <c r="AI7" s="6">
        <v>1999</v>
      </c>
      <c r="AJ7" s="6">
        <v>2000</v>
      </c>
      <c r="AK7" s="6">
        <v>2001</v>
      </c>
      <c r="AL7" s="6">
        <v>2002</v>
      </c>
      <c r="AM7" s="6">
        <v>2003</v>
      </c>
      <c r="AN7" s="6">
        <v>2004</v>
      </c>
      <c r="AO7" s="6">
        <v>2005</v>
      </c>
      <c r="AP7" s="6">
        <v>2006</v>
      </c>
      <c r="AQ7" s="6">
        <v>2007</v>
      </c>
      <c r="AR7" s="6">
        <v>2008</v>
      </c>
      <c r="AS7" s="6">
        <v>2009</v>
      </c>
      <c r="AT7" s="6">
        <v>2010</v>
      </c>
      <c r="AU7" s="6">
        <v>2011</v>
      </c>
      <c r="AV7" s="6">
        <v>2012</v>
      </c>
      <c r="AW7" s="6">
        <v>2013</v>
      </c>
      <c r="AX7" s="6">
        <v>2014</v>
      </c>
      <c r="AY7" s="6">
        <v>2015</v>
      </c>
      <c r="AZ7" s="6">
        <v>2016</v>
      </c>
      <c r="BA7" s="6">
        <v>2017</v>
      </c>
      <c r="BB7" s="6">
        <v>2018</v>
      </c>
    </row>
    <row r="8" spans="1:57" x14ac:dyDescent="0.2">
      <c r="A8" s="7" t="s">
        <v>72</v>
      </c>
      <c r="B8" s="31">
        <v>5.0829498497512233</v>
      </c>
      <c r="C8" s="31">
        <v>4.4505800027667606</v>
      </c>
      <c r="D8" s="31">
        <v>4.2073255919084946</v>
      </c>
      <c r="E8" s="31">
        <v>3.587360657675434</v>
      </c>
      <c r="F8" s="31">
        <v>3.5291435104872098</v>
      </c>
      <c r="G8" s="31">
        <v>3.2984851081241464</v>
      </c>
      <c r="H8" s="31">
        <v>3.0709678178370465</v>
      </c>
      <c r="I8" s="31">
        <v>2.7454026859099274</v>
      </c>
      <c r="J8" s="31">
        <v>2.8480857414410536</v>
      </c>
      <c r="K8" s="31">
        <v>2.8293738225614584</v>
      </c>
      <c r="L8" s="31">
        <v>2.6378596346681107</v>
      </c>
      <c r="M8" s="31">
        <v>2.493793616335171</v>
      </c>
      <c r="N8" s="31">
        <v>2.625664997230464</v>
      </c>
      <c r="O8" s="31">
        <v>2.564359175884499</v>
      </c>
      <c r="P8" s="31">
        <v>2.4274854507588848</v>
      </c>
      <c r="Q8" s="31">
        <v>2.6047088546237993</v>
      </c>
      <c r="R8" s="31">
        <v>2.8033520595242098</v>
      </c>
      <c r="S8" s="31">
        <v>2.6792052887982312</v>
      </c>
      <c r="T8" s="31">
        <v>2.5400731055404857</v>
      </c>
      <c r="U8" s="31">
        <v>2.338619825195035</v>
      </c>
      <c r="V8" s="31">
        <v>2.3210345863672921</v>
      </c>
      <c r="W8" s="31">
        <v>1.8368526864077559</v>
      </c>
      <c r="X8" s="31">
        <v>1.6166223787161438</v>
      </c>
      <c r="Y8" s="31">
        <v>1.5771690389626336</v>
      </c>
      <c r="Z8" s="31">
        <v>1.6359386608940039</v>
      </c>
      <c r="AA8" s="31">
        <v>1.5510040354302772</v>
      </c>
      <c r="AB8" s="31">
        <v>1.4759472719122173</v>
      </c>
      <c r="AC8" s="31">
        <v>1.7449424454134241</v>
      </c>
      <c r="AD8" s="31">
        <v>1.6264122444602502</v>
      </c>
      <c r="AE8" s="31">
        <v>1.7664772436161611</v>
      </c>
      <c r="AF8" s="31">
        <v>2.3658921082469297</v>
      </c>
      <c r="AG8" s="31">
        <v>2.5490974269820694</v>
      </c>
      <c r="AH8" s="31">
        <v>2.9993063269624409</v>
      </c>
      <c r="AI8" s="31">
        <v>2.646137740975528</v>
      </c>
      <c r="AJ8" s="31">
        <v>2.7399370316287008</v>
      </c>
      <c r="AK8" s="31">
        <v>3.2891018990449772</v>
      </c>
      <c r="AL8" s="31">
        <v>3.2438086733575053</v>
      </c>
      <c r="AM8" s="31">
        <v>2.8055673391252767</v>
      </c>
      <c r="AN8" s="31">
        <v>3.1928650874221565</v>
      </c>
      <c r="AO8" s="31">
        <v>2.6374260602526269</v>
      </c>
      <c r="AP8" s="31">
        <v>2.8069876504532161</v>
      </c>
      <c r="AQ8" s="31">
        <v>2.6560829064531286</v>
      </c>
      <c r="AR8" s="31">
        <v>2.8058256358646902</v>
      </c>
      <c r="AS8" s="31">
        <v>3.0188208535031427</v>
      </c>
      <c r="AT8" s="31">
        <v>3.1558602525763235</v>
      </c>
      <c r="AU8" s="31">
        <v>3.2656646649820797</v>
      </c>
      <c r="AV8" s="31">
        <v>3.0581210399281615</v>
      </c>
      <c r="AW8" s="31">
        <v>2.9785773712066645</v>
      </c>
      <c r="AX8" s="31">
        <v>3.1805937470565642</v>
      </c>
      <c r="AY8" s="31">
        <v>3.1333402219785524</v>
      </c>
      <c r="AZ8" s="31">
        <v>3.2608033463582888</v>
      </c>
      <c r="BA8" s="31">
        <v>3.140686784388028</v>
      </c>
      <c r="BB8" s="31">
        <v>3.0855897243077863</v>
      </c>
    </row>
    <row r="9" spans="1:57" x14ac:dyDescent="0.2">
      <c r="A9" s="7" t="s">
        <v>73</v>
      </c>
      <c r="B9" s="31">
        <v>3.3479047978456253</v>
      </c>
      <c r="C9" s="31">
        <v>2.9893822849928213</v>
      </c>
      <c r="D9" s="31">
        <v>2.8867212815066083</v>
      </c>
      <c r="E9" s="31">
        <v>2.5944592628386389</v>
      </c>
      <c r="F9" s="31">
        <v>2.5950342046549117</v>
      </c>
      <c r="G9" s="31">
        <v>2.4675647504433935</v>
      </c>
      <c r="H9" s="31">
        <v>2.4935290075749554</v>
      </c>
      <c r="I9" s="31">
        <v>2.4212752662859467</v>
      </c>
      <c r="J9" s="31">
        <v>2.486805585829083</v>
      </c>
      <c r="K9" s="31">
        <v>2.4974821420786806</v>
      </c>
      <c r="L9" s="31">
        <v>2.4536856549150023</v>
      </c>
      <c r="M9" s="31">
        <v>2.3375374440285728</v>
      </c>
      <c r="N9" s="31">
        <v>2.5047988557644603</v>
      </c>
      <c r="O9" s="31">
        <v>2.4922035330225536</v>
      </c>
      <c r="P9" s="31">
        <v>2.3767774092605554</v>
      </c>
      <c r="Q9" s="31">
        <v>2.6425114678228843</v>
      </c>
      <c r="R9" s="31">
        <v>2.8859543882850351</v>
      </c>
      <c r="S9" s="31">
        <v>2.948671755952879</v>
      </c>
      <c r="T9" s="31">
        <v>2.8285684170686105</v>
      </c>
      <c r="U9" s="31">
        <v>2.6017234836385139</v>
      </c>
      <c r="V9" s="31">
        <v>2.5710120281898545</v>
      </c>
      <c r="W9" s="31">
        <v>1.8969599009449185</v>
      </c>
      <c r="X9" s="31">
        <v>1.6786813433235372</v>
      </c>
      <c r="Y9" s="31">
        <v>1.5897025561219891</v>
      </c>
      <c r="Z9" s="31">
        <v>1.6334168950008623</v>
      </c>
      <c r="AA9" s="31">
        <v>1.5613285960208341</v>
      </c>
      <c r="AB9" s="31">
        <v>1.5523060229056462</v>
      </c>
      <c r="AC9" s="31">
        <v>1.8070774132776248</v>
      </c>
      <c r="AD9" s="31">
        <v>1.7001228645609368</v>
      </c>
      <c r="AE9" s="31">
        <v>1.8001970199449895</v>
      </c>
      <c r="AF9" s="31">
        <v>1.6748404730841187</v>
      </c>
      <c r="AG9" s="31">
        <v>1.794829061803525</v>
      </c>
      <c r="AH9" s="31">
        <v>2.1060845740167489</v>
      </c>
      <c r="AI9" s="31">
        <v>1.7846021782638573</v>
      </c>
      <c r="AJ9" s="31">
        <v>1.9252744464318847</v>
      </c>
      <c r="AK9" s="31">
        <v>2.2283821869616585</v>
      </c>
      <c r="AL9" s="31">
        <v>2.1175889929544875</v>
      </c>
      <c r="AM9" s="31">
        <v>1.9616789010531179</v>
      </c>
      <c r="AN9" s="31">
        <v>2.2933093862443115</v>
      </c>
      <c r="AO9" s="31">
        <v>1.9797481194733002</v>
      </c>
      <c r="AP9" s="31">
        <v>2.2551147171793464</v>
      </c>
      <c r="AQ9" s="31">
        <v>2.0966383203900736</v>
      </c>
      <c r="AR9" s="31">
        <v>2.2396572360625884</v>
      </c>
      <c r="AS9" s="31">
        <v>2.2803318332596705</v>
      </c>
      <c r="AT9" s="31">
        <v>2.324256570368719</v>
      </c>
      <c r="AU9" s="31">
        <v>2.4644931961493106</v>
      </c>
      <c r="AV9" s="31">
        <v>2.2692338636933145</v>
      </c>
      <c r="AW9" s="31">
        <v>2.2399943007361194</v>
      </c>
      <c r="AX9" s="31">
        <v>2.5566823337351408</v>
      </c>
      <c r="AY9" s="31">
        <v>2.6092133846219827</v>
      </c>
      <c r="AZ9" s="31">
        <v>2.7306782372120106</v>
      </c>
      <c r="BA9" s="31">
        <v>2.6594516159787793</v>
      </c>
      <c r="BB9" s="31">
        <v>2.5431582782693942</v>
      </c>
    </row>
    <row r="10" spans="1:57" x14ac:dyDescent="0.2">
      <c r="A10" s="7" t="s">
        <v>1</v>
      </c>
      <c r="B10" s="31">
        <v>3.8407838179785516</v>
      </c>
      <c r="C10" s="31">
        <v>3.5173291910005928</v>
      </c>
      <c r="D10" s="31">
        <v>3.3780723498939</v>
      </c>
      <c r="E10" s="31">
        <v>3.1495492198244417</v>
      </c>
      <c r="F10" s="31">
        <v>3.1842615895746151</v>
      </c>
      <c r="G10" s="31">
        <v>3.0661653167976572</v>
      </c>
      <c r="H10" s="31">
        <v>2.9776222627346054</v>
      </c>
      <c r="I10" s="31">
        <v>2.9086232849622897</v>
      </c>
      <c r="J10" s="31">
        <v>3.0040786017326</v>
      </c>
      <c r="K10" s="31">
        <v>3.0093965747599927</v>
      </c>
      <c r="L10" s="31">
        <v>3.0027538129812608</v>
      </c>
      <c r="M10" s="31">
        <v>2.9058863263833743</v>
      </c>
      <c r="N10" s="31">
        <v>3.0906563938811646</v>
      </c>
      <c r="O10" s="31">
        <v>2.9712509401642087</v>
      </c>
      <c r="P10" s="31">
        <v>2.8875310795644724</v>
      </c>
      <c r="Q10" s="31">
        <v>3.3129411486739255</v>
      </c>
      <c r="R10" s="31">
        <v>3.6621136072771665</v>
      </c>
      <c r="S10" s="31">
        <v>3.6810963003800037</v>
      </c>
      <c r="T10" s="31">
        <v>3.5439555809328791</v>
      </c>
      <c r="U10" s="31">
        <v>3.2787965898127549</v>
      </c>
      <c r="V10" s="31">
        <v>3.2030592451121307</v>
      </c>
      <c r="W10" s="31">
        <v>2.551541357196339</v>
      </c>
      <c r="X10" s="31">
        <v>2.264645221765762</v>
      </c>
      <c r="Y10" s="31">
        <v>2.2253274433118211</v>
      </c>
      <c r="Z10" s="31">
        <v>2.2340990674673575</v>
      </c>
      <c r="AA10" s="31">
        <v>2.1077884711886186</v>
      </c>
      <c r="AB10" s="31">
        <v>2.0571279760008934</v>
      </c>
      <c r="AC10" s="31">
        <v>2.3617516110442054</v>
      </c>
      <c r="AD10" s="31">
        <v>2.1896436030734803</v>
      </c>
      <c r="AE10" s="31">
        <v>2.2260015228021284</v>
      </c>
      <c r="AF10" s="31">
        <v>1.9081476582626711</v>
      </c>
      <c r="AG10" s="31">
        <v>2.0516788779287847</v>
      </c>
      <c r="AH10" s="31">
        <v>2.3907904385009</v>
      </c>
      <c r="AI10" s="31">
        <v>2.0950647874180586</v>
      </c>
      <c r="AJ10" s="31">
        <v>2.2175028052124479</v>
      </c>
      <c r="AK10" s="31">
        <v>2.4734909574264923</v>
      </c>
      <c r="AL10" s="31">
        <v>2.3690758059415793</v>
      </c>
      <c r="AM10" s="31">
        <v>2.1389743980838474</v>
      </c>
      <c r="AN10" s="31">
        <v>2.5453405908611764</v>
      </c>
      <c r="AO10" s="31">
        <v>2.1380424123745767</v>
      </c>
      <c r="AP10" s="31">
        <v>2.4740610531748564</v>
      </c>
      <c r="AQ10" s="31">
        <v>2.3567973647858889</v>
      </c>
      <c r="AR10" s="31">
        <v>2.5650809842585423</v>
      </c>
      <c r="AS10" s="31">
        <v>2.772050336232676</v>
      </c>
      <c r="AT10" s="31">
        <v>2.8228480349742702</v>
      </c>
      <c r="AU10" s="31">
        <v>3.032881582342851</v>
      </c>
      <c r="AV10" s="31">
        <v>2.8744469238125596</v>
      </c>
      <c r="AW10" s="31">
        <v>2.6539302032575862</v>
      </c>
      <c r="AX10" s="31">
        <v>2.9195962171926468</v>
      </c>
      <c r="AY10" s="31">
        <v>2.9536014086858842</v>
      </c>
      <c r="AZ10" s="31">
        <v>3.0720740167281448</v>
      </c>
      <c r="BA10" s="31">
        <v>3.0648997373893772</v>
      </c>
      <c r="BB10" s="31">
        <v>2.890327124793175</v>
      </c>
    </row>
    <row r="11" spans="1:57" x14ac:dyDescent="0.2">
      <c r="A11" s="7" t="s">
        <v>74</v>
      </c>
      <c r="B11" s="31">
        <v>3.2811320444710002</v>
      </c>
      <c r="C11" s="31">
        <v>3.0191141305589251</v>
      </c>
      <c r="D11" s="31">
        <v>2.8899437720682912</v>
      </c>
      <c r="E11" s="31">
        <v>2.5654283377394775</v>
      </c>
      <c r="F11" s="31">
        <v>2.6365678319806332</v>
      </c>
      <c r="G11" s="31">
        <v>2.5008942529371292</v>
      </c>
      <c r="H11" s="31">
        <v>2.5527249302615478</v>
      </c>
      <c r="I11" s="31">
        <v>2.4383002819941777</v>
      </c>
      <c r="J11" s="31">
        <v>2.4597246186237771</v>
      </c>
      <c r="K11" s="31">
        <v>2.4558527093483731</v>
      </c>
      <c r="L11" s="31">
        <v>2.3151072109939723</v>
      </c>
      <c r="M11" s="31">
        <v>2.1850094631469332</v>
      </c>
      <c r="N11" s="31">
        <v>2.3736464659516732</v>
      </c>
      <c r="O11" s="31">
        <v>2.335112120690884</v>
      </c>
      <c r="P11" s="31">
        <v>2.18504176891709</v>
      </c>
      <c r="Q11" s="31">
        <v>2.4159407306360987</v>
      </c>
      <c r="R11" s="31">
        <v>2.8078491759458499</v>
      </c>
      <c r="S11" s="31">
        <v>2.7531053843826152</v>
      </c>
      <c r="T11" s="31">
        <v>2.6169568856122321</v>
      </c>
      <c r="U11" s="31">
        <v>2.3139304720751404</v>
      </c>
      <c r="V11" s="31">
        <v>2.2627354247206171</v>
      </c>
      <c r="W11" s="31">
        <v>1.7298285169181886</v>
      </c>
      <c r="X11" s="31">
        <v>1.5294946360376189</v>
      </c>
      <c r="Y11" s="31">
        <v>1.4777611596401439</v>
      </c>
      <c r="Z11" s="31">
        <v>1.4557972874594387</v>
      </c>
      <c r="AA11" s="31">
        <v>1.4036769076293456</v>
      </c>
      <c r="AB11" s="31">
        <v>1.3778004520990392</v>
      </c>
      <c r="AC11" s="31">
        <v>1.7095634942770941</v>
      </c>
      <c r="AD11" s="31">
        <v>1.5513569066643418</v>
      </c>
      <c r="AE11" s="31">
        <v>1.6577092514243934</v>
      </c>
      <c r="AF11" s="31">
        <v>1.7218329987473</v>
      </c>
      <c r="AG11" s="31">
        <v>1.8420401511435549</v>
      </c>
      <c r="AH11" s="31">
        <v>2.122462176206569</v>
      </c>
      <c r="AI11" s="31">
        <v>1.8299331770429315</v>
      </c>
      <c r="AJ11" s="31">
        <v>1.9379296807930406</v>
      </c>
      <c r="AK11" s="31">
        <v>2.2982864195770323</v>
      </c>
      <c r="AL11" s="31">
        <v>2.1840604279177112</v>
      </c>
      <c r="AM11" s="31">
        <v>1.9647625961127448</v>
      </c>
      <c r="AN11" s="31">
        <v>2.1819784907486088</v>
      </c>
      <c r="AO11" s="31">
        <v>1.8450553635472382</v>
      </c>
      <c r="AP11" s="31">
        <v>2.0764898052890879</v>
      </c>
      <c r="AQ11" s="31">
        <v>1.9684827999156129</v>
      </c>
      <c r="AR11" s="31">
        <v>2.2295477531924397</v>
      </c>
      <c r="AS11" s="31">
        <v>2.4515875330412875</v>
      </c>
      <c r="AT11" s="31">
        <v>2.4972287201697672</v>
      </c>
      <c r="AU11" s="31">
        <v>2.6696914440128565</v>
      </c>
      <c r="AV11" s="31">
        <v>2.4978061670865341</v>
      </c>
      <c r="AW11" s="31">
        <v>2.3348501818046437</v>
      </c>
      <c r="AX11" s="31">
        <v>2.5822867673521053</v>
      </c>
      <c r="AY11" s="31">
        <v>2.5354340663431825</v>
      </c>
      <c r="AZ11" s="31">
        <v>2.6362871675705191</v>
      </c>
      <c r="BA11" s="31">
        <v>2.6152186929921446</v>
      </c>
      <c r="BB11" s="31">
        <v>2.5010183852272867</v>
      </c>
    </row>
    <row r="12" spans="1:57" x14ac:dyDescent="0.2">
      <c r="A12" s="7" t="s">
        <v>5</v>
      </c>
      <c r="B12" s="31"/>
      <c r="C12" s="31"/>
      <c r="D12" s="31">
        <v>2.8170204766417353</v>
      </c>
      <c r="E12" s="31">
        <v>2.5532740708208768</v>
      </c>
      <c r="F12" s="31">
        <v>2.52192484726891</v>
      </c>
      <c r="G12" s="31">
        <v>2.4472963791417888</v>
      </c>
      <c r="H12" s="31">
        <v>2.391711434439983</v>
      </c>
      <c r="I12" s="31">
        <v>2.2585932741036077</v>
      </c>
      <c r="J12" s="31">
        <v>2.2923680113245162</v>
      </c>
      <c r="K12" s="31">
        <v>2.2825865915911461</v>
      </c>
      <c r="L12" s="31">
        <v>2.3008648659895021</v>
      </c>
      <c r="M12" s="31">
        <v>2.1420399925869731</v>
      </c>
      <c r="N12" s="31">
        <v>2.3629813314243377</v>
      </c>
      <c r="O12" s="31">
        <v>2.3470548612460052</v>
      </c>
      <c r="P12" s="31">
        <v>2.3001810268231382</v>
      </c>
      <c r="Q12" s="31">
        <v>2.4783266356116913</v>
      </c>
      <c r="R12" s="31">
        <v>2.8116560298328661</v>
      </c>
      <c r="S12" s="31">
        <v>2.7515726289806883</v>
      </c>
      <c r="T12" s="31">
        <v>2.6801047016011754</v>
      </c>
      <c r="U12" s="31">
        <v>2.574907880169254</v>
      </c>
      <c r="V12" s="31">
        <v>2.5207168987173021</v>
      </c>
      <c r="W12" s="31">
        <v>1.9292343130620999</v>
      </c>
      <c r="X12" s="31">
        <v>1.778992302043283</v>
      </c>
      <c r="Y12" s="31">
        <v>1.7090946990265976</v>
      </c>
      <c r="Z12" s="31">
        <v>1.7320731024114684</v>
      </c>
      <c r="AA12" s="31">
        <v>1.7202671894282764</v>
      </c>
      <c r="AB12" s="31">
        <v>1.6751671711430449</v>
      </c>
      <c r="AC12" s="31">
        <v>1.9620580346954792</v>
      </c>
      <c r="AD12" s="31">
        <v>1.8652236090652652</v>
      </c>
      <c r="AE12" s="31">
        <v>1.8465984928069226</v>
      </c>
      <c r="AF12" s="31">
        <v>1.1629387077433935</v>
      </c>
      <c r="AG12" s="31">
        <v>1.2211179264861873</v>
      </c>
      <c r="AH12" s="31">
        <v>1.4958954019277775</v>
      </c>
      <c r="AI12" s="31">
        <v>1.2387584743808513</v>
      </c>
      <c r="AJ12" s="31">
        <v>1.244919214745807</v>
      </c>
      <c r="AK12" s="31">
        <v>1.3853940875340127</v>
      </c>
      <c r="AL12" s="31">
        <v>1.3590562499039185</v>
      </c>
      <c r="AM12" s="31">
        <v>1.111754465894641</v>
      </c>
      <c r="AN12" s="31">
        <v>1.4649494420606695</v>
      </c>
      <c r="AO12" s="31">
        <v>0.89020205754652704</v>
      </c>
      <c r="AP12" s="31">
        <v>0.91277884888613214</v>
      </c>
      <c r="AQ12" s="31">
        <v>0.91867588600691141</v>
      </c>
      <c r="AR12" s="31">
        <v>0.92863668445962666</v>
      </c>
      <c r="AS12" s="31">
        <v>1.1199084584289438</v>
      </c>
      <c r="AT12" s="31">
        <v>1.1995459586962964</v>
      </c>
      <c r="AU12" s="31">
        <v>1.2205950202118656</v>
      </c>
      <c r="AV12" s="31">
        <v>1.0743148895604111</v>
      </c>
      <c r="AW12" s="31">
        <v>1.024688113956423</v>
      </c>
      <c r="AX12" s="31">
        <v>1.19190119865682</v>
      </c>
      <c r="AY12" s="31">
        <v>1.8710107154969857</v>
      </c>
      <c r="AZ12" s="31">
        <v>2.1155880384865697</v>
      </c>
      <c r="BA12" s="31">
        <v>2.1122453656315789</v>
      </c>
      <c r="BB12" s="31">
        <v>1.9686723722283161</v>
      </c>
    </row>
    <row r="13" spans="1:57" x14ac:dyDescent="0.2">
      <c r="A13" s="7" t="s">
        <v>77</v>
      </c>
      <c r="B13" s="31">
        <v>3.0588577848478424</v>
      </c>
      <c r="C13" s="31">
        <v>2.9184057384091751</v>
      </c>
      <c r="D13" s="31">
        <v>2.7427262468106828</v>
      </c>
      <c r="E13" s="31">
        <v>2.499599042928534</v>
      </c>
      <c r="F13" s="31">
        <v>2.5186495283478658</v>
      </c>
      <c r="G13" s="31">
        <v>2.3941855195207808</v>
      </c>
      <c r="H13" s="31">
        <v>2.2197403019744484</v>
      </c>
      <c r="I13" s="31">
        <v>2.1289426248548198</v>
      </c>
      <c r="J13" s="31">
        <v>2.1510485481997677</v>
      </c>
      <c r="K13" s="31">
        <v>2.1660455284552844</v>
      </c>
      <c r="L13" s="31">
        <v>2.0874397212543556</v>
      </c>
      <c r="M13" s="31">
        <v>2.0697337979094077</v>
      </c>
      <c r="N13" s="31">
        <v>2.3628854819976772</v>
      </c>
      <c r="O13" s="31">
        <v>2.2387715730839286</v>
      </c>
      <c r="P13" s="31">
        <v>2.0858444882967841</v>
      </c>
      <c r="Q13" s="31">
        <v>2.4338236982833399</v>
      </c>
      <c r="R13" s="31">
        <v>2.6224425439146635</v>
      </c>
      <c r="S13" s="31">
        <v>2.8043635531701767</v>
      </c>
      <c r="T13" s="31">
        <v>2.7089579200093281</v>
      </c>
      <c r="U13" s="31">
        <v>2.4020874812955246</v>
      </c>
      <c r="V13" s="31">
        <v>2.3432463372794552</v>
      </c>
      <c r="W13" s="31">
        <v>1.6767704442719569</v>
      </c>
      <c r="X13" s="31">
        <v>1.5663059900544221</v>
      </c>
      <c r="Y13" s="31">
        <v>1.4763872704649583</v>
      </c>
      <c r="Z13" s="31">
        <v>1.5051952981519072</v>
      </c>
      <c r="AA13" s="31">
        <v>1.4039976985942972</v>
      </c>
      <c r="AB13" s="31">
        <v>1.3405928885094953</v>
      </c>
      <c r="AC13" s="31">
        <v>1.5421128148201884</v>
      </c>
      <c r="AD13" s="31">
        <v>1.5078531072493206</v>
      </c>
      <c r="AE13" s="31">
        <v>1.5888951858540385</v>
      </c>
      <c r="AF13" s="31">
        <v>1.8320099337576232</v>
      </c>
      <c r="AG13" s="31">
        <v>2.0281827119351372</v>
      </c>
      <c r="AH13" s="31">
        <v>2.3178585245199264</v>
      </c>
      <c r="AI13" s="31">
        <v>2.0663398357937539</v>
      </c>
      <c r="AJ13" s="31">
        <v>2.2984309667703999</v>
      </c>
      <c r="AK13" s="31">
        <v>2.7047148221495023</v>
      </c>
      <c r="AL13" s="31">
        <v>2.619669181664205</v>
      </c>
      <c r="AM13" s="31">
        <v>2.3909773285680953</v>
      </c>
      <c r="AN13" s="31">
        <v>2.7376474876216683</v>
      </c>
      <c r="AO13" s="31">
        <v>2.4038318101009359</v>
      </c>
      <c r="AP13" s="31">
        <v>2.6152031078474445</v>
      </c>
      <c r="AQ13" s="31">
        <v>2.516803410371077</v>
      </c>
      <c r="AR13" s="31">
        <v>2.6862495668853197</v>
      </c>
      <c r="AS13" s="31">
        <v>2.804901940677591</v>
      </c>
      <c r="AT13" s="31">
        <v>2.7771498589386416</v>
      </c>
      <c r="AU13" s="31">
        <v>2.9660488463408061</v>
      </c>
      <c r="AV13" s="31">
        <v>2.781814724423926</v>
      </c>
      <c r="AW13" s="31">
        <v>2.6255084487496254</v>
      </c>
      <c r="AX13" s="31">
        <v>2.8595409542087591</v>
      </c>
      <c r="AY13" s="31">
        <v>2.8331224878898795</v>
      </c>
      <c r="AZ13" s="31">
        <v>2.9055952120094108</v>
      </c>
      <c r="BA13" s="31">
        <v>2.8187589119079823</v>
      </c>
      <c r="BB13" s="31">
        <v>2.5999443382421461</v>
      </c>
    </row>
    <row r="14" spans="1:57" x14ac:dyDescent="0.2">
      <c r="A14" s="7" t="s">
        <v>78</v>
      </c>
      <c r="B14" s="31">
        <v>2.9291752750421596</v>
      </c>
      <c r="C14" s="31">
        <v>2.4969301863789339</v>
      </c>
      <c r="D14" s="31">
        <v>2.3761525489308579</v>
      </c>
      <c r="E14" s="31">
        <v>2.230166667883398</v>
      </c>
      <c r="F14" s="31">
        <v>2.1076551880215217</v>
      </c>
      <c r="G14" s="31">
        <v>1.9610852758452026</v>
      </c>
      <c r="H14" s="31">
        <v>1.9014290544503558</v>
      </c>
      <c r="I14" s="31">
        <v>1.8859378557972966</v>
      </c>
      <c r="J14" s="31">
        <v>1.9371485153980446</v>
      </c>
      <c r="K14" s="31">
        <v>1.9803065118236833</v>
      </c>
      <c r="L14" s="31">
        <v>2.0859985785358921</v>
      </c>
      <c r="M14" s="31">
        <v>2.0497270926918802</v>
      </c>
      <c r="N14" s="31">
        <v>2.0408015401494608</v>
      </c>
      <c r="O14" s="31">
        <v>2.4348399936713605</v>
      </c>
      <c r="P14" s="31">
        <v>11.500428848603953</v>
      </c>
      <c r="Q14" s="31">
        <v>2.5264470517699373</v>
      </c>
      <c r="R14" s="31">
        <v>2.8540166043517723</v>
      </c>
      <c r="S14" s="31">
        <v>2.6771810906910707</v>
      </c>
      <c r="T14" s="31">
        <v>2.2057723854807683</v>
      </c>
      <c r="U14" s="31">
        <v>1.8090291367235967</v>
      </c>
      <c r="V14" s="31">
        <v>1.8039287528416426</v>
      </c>
      <c r="W14" s="31">
        <v>1.4371719048438958</v>
      </c>
      <c r="X14" s="31">
        <v>1.186748459379267</v>
      </c>
      <c r="Y14" s="31">
        <v>1.196911150530358</v>
      </c>
      <c r="Z14" s="31">
        <v>1.1131708049268398</v>
      </c>
      <c r="AA14" s="31">
        <v>1.0755275496020331</v>
      </c>
      <c r="AB14" s="31">
        <v>1.1020353411789203</v>
      </c>
      <c r="AC14" s="31">
        <v>1.3231159179456788</v>
      </c>
      <c r="AD14" s="31">
        <v>1.1138277467896227</v>
      </c>
      <c r="AE14" s="31">
        <v>1.1663899521898877</v>
      </c>
      <c r="AF14" s="31">
        <v>1.554125411526535</v>
      </c>
      <c r="AG14" s="31">
        <v>1.8581415893832047</v>
      </c>
      <c r="AH14" s="31">
        <v>2.1748493702708824</v>
      </c>
      <c r="AI14" s="31">
        <v>1.9280789802989946</v>
      </c>
      <c r="AJ14" s="31">
        <v>2.1012111870309313</v>
      </c>
      <c r="AK14" s="31">
        <v>2.2999129546862185</v>
      </c>
      <c r="AL14" s="31">
        <v>2.2199838002795151</v>
      </c>
      <c r="AM14" s="31">
        <v>2.0320510793253983</v>
      </c>
      <c r="AN14" s="31">
        <v>2.3105483359628507</v>
      </c>
      <c r="AO14" s="31">
        <v>2.0541834110485633</v>
      </c>
      <c r="AP14" s="31">
        <v>2.2526284630753932</v>
      </c>
      <c r="AQ14" s="31">
        <v>2.1521352165133436</v>
      </c>
      <c r="AR14" s="31">
        <v>2.4068134381901025</v>
      </c>
      <c r="AS14" s="31">
        <v>2.3815582624622795</v>
      </c>
      <c r="AT14" s="31">
        <v>2.4746805977261808</v>
      </c>
      <c r="AU14" s="31">
        <v>2.7272469973257798</v>
      </c>
      <c r="AV14" s="31">
        <v>2.5124907320761349</v>
      </c>
      <c r="AW14" s="31">
        <v>2.3007374738268505</v>
      </c>
      <c r="AX14" s="31">
        <v>2.615629746275193</v>
      </c>
      <c r="AY14" s="31">
        <v>2.6386559613549205</v>
      </c>
      <c r="AZ14" s="31">
        <v>2.7511203039745915</v>
      </c>
      <c r="BA14" s="31">
        <v>2.7052880078056885</v>
      </c>
      <c r="BB14" s="31">
        <v>2.6639563951669691</v>
      </c>
    </row>
    <row r="15" spans="1:57" x14ac:dyDescent="0.2">
      <c r="A15" s="7" t="s">
        <v>2</v>
      </c>
      <c r="B15" s="31">
        <v>7.329031939970359</v>
      </c>
      <c r="C15" s="31">
        <v>6.7508570727927193</v>
      </c>
      <c r="D15" s="31">
        <v>6.5492389089801506</v>
      </c>
      <c r="E15" s="31">
        <v>6.0954335836298368</v>
      </c>
      <c r="F15" s="31">
        <v>6.2108401773192163</v>
      </c>
      <c r="G15" s="31">
        <v>6.0451896069807525</v>
      </c>
      <c r="H15" s="31">
        <v>5.9797092998831305</v>
      </c>
      <c r="I15" s="31">
        <v>5.8598854185805331</v>
      </c>
      <c r="J15" s="31">
        <v>6.0046270890559512</v>
      </c>
      <c r="K15" s="31">
        <v>6.1336173826866558</v>
      </c>
      <c r="L15" s="31">
        <v>6.1183170835035252</v>
      </c>
      <c r="M15" s="31">
        <v>5.994264956499249</v>
      </c>
      <c r="N15" s="31">
        <v>6.0764885385681016</v>
      </c>
      <c r="O15" s="31">
        <v>5.9693333474965256</v>
      </c>
      <c r="P15" s="31">
        <v>5.9252932996818544</v>
      </c>
      <c r="Q15" s="31">
        <v>6.2888107773418183</v>
      </c>
      <c r="R15" s="31">
        <v>6.4166866291560485</v>
      </c>
      <c r="S15" s="31">
        <v>6.2735381575745759</v>
      </c>
      <c r="T15" s="31">
        <v>6.1187898333564812</v>
      </c>
      <c r="U15" s="31">
        <v>5.624944914945897</v>
      </c>
      <c r="V15" s="31">
        <v>5.2006844196981277</v>
      </c>
      <c r="W15" s="31">
        <v>4.2367860094689549</v>
      </c>
      <c r="X15" s="31">
        <v>4.0268841601955696</v>
      </c>
      <c r="Y15" s="31">
        <v>3.9186958458415009</v>
      </c>
      <c r="Z15" s="31">
        <v>3.8499999988746945</v>
      </c>
      <c r="AA15" s="31">
        <v>3.8035681133037671</v>
      </c>
      <c r="AB15" s="31">
        <v>3.8346556848734128</v>
      </c>
      <c r="AC15" s="31">
        <v>4.1449477203529952</v>
      </c>
      <c r="AD15" s="31">
        <v>3.9472131560892616</v>
      </c>
      <c r="AE15" s="31">
        <v>3.7696948989550867</v>
      </c>
      <c r="AF15" s="31">
        <v>3.9403709510518206</v>
      </c>
      <c r="AG15" s="31">
        <v>4.1633352997910613</v>
      </c>
      <c r="AH15" s="31">
        <v>4.4245950876053719</v>
      </c>
      <c r="AI15" s="31">
        <v>4.1476537048766664</v>
      </c>
      <c r="AJ15" s="31">
        <v>4.5944658930674924</v>
      </c>
      <c r="AK15" s="31">
        <v>5.064426158812295</v>
      </c>
      <c r="AL15" s="31">
        <v>5.0263439289825405</v>
      </c>
      <c r="AM15" s="31">
        <v>4.6388078186340778</v>
      </c>
      <c r="AN15" s="31">
        <v>5.053063725341425</v>
      </c>
      <c r="AO15" s="31">
        <v>4.4579814642169469</v>
      </c>
      <c r="AP15" s="31">
        <v>4.6313239603831899</v>
      </c>
      <c r="AQ15" s="31">
        <v>4.3159083354742336</v>
      </c>
      <c r="AR15" s="31">
        <v>4.5456692123517151</v>
      </c>
      <c r="AS15" s="31">
        <v>4.8262934128247439</v>
      </c>
      <c r="AT15" s="31">
        <v>4.8313454962960218</v>
      </c>
      <c r="AU15" s="31">
        <v>4.9903966547659087</v>
      </c>
      <c r="AV15" s="31">
        <v>4.7676397500311207</v>
      </c>
      <c r="AW15" s="31">
        <v>4.5950723646399183</v>
      </c>
      <c r="AX15" s="31">
        <v>4.7400299979871123</v>
      </c>
      <c r="AY15" s="31">
        <v>4.4584104443714629</v>
      </c>
      <c r="AZ15" s="31">
        <v>4.570850339145105</v>
      </c>
      <c r="BA15" s="31">
        <v>4.5096810632285127</v>
      </c>
      <c r="BB15" s="31">
        <v>4.2408379671687406</v>
      </c>
    </row>
    <row r="16" spans="1:57" x14ac:dyDescent="0.2">
      <c r="A16" s="7" t="s">
        <v>75</v>
      </c>
      <c r="B16" s="31">
        <v>4.2530899118885692</v>
      </c>
      <c r="C16" s="31">
        <v>3.7387800256092474</v>
      </c>
      <c r="D16" s="31">
        <v>3.6763628805675963</v>
      </c>
      <c r="E16" s="31">
        <v>3.2836568401970636</v>
      </c>
      <c r="F16" s="31">
        <v>3.2205167374723302</v>
      </c>
      <c r="G16" s="31">
        <v>3.0628528722024568</v>
      </c>
      <c r="H16" s="31">
        <v>3.1216319288279908</v>
      </c>
      <c r="I16" s="31">
        <v>3.0217042591075156</v>
      </c>
      <c r="J16" s="31">
        <v>3.0461442539322658</v>
      </c>
      <c r="K16" s="31">
        <v>3.1962693840836418</v>
      </c>
      <c r="L16" s="31">
        <v>3.0938107706809768</v>
      </c>
      <c r="M16" s="31">
        <v>3.0214373640726753</v>
      </c>
      <c r="N16" s="31">
        <v>3.1726207096253489</v>
      </c>
      <c r="O16" s="31">
        <v>3.018643253392125</v>
      </c>
      <c r="P16" s="31">
        <v>2.8784284331016763</v>
      </c>
      <c r="Q16" s="31">
        <v>3.1993580180595051</v>
      </c>
      <c r="R16" s="31">
        <v>3.5303126910205553</v>
      </c>
      <c r="S16" s="31">
        <v>3.4727140035838659</v>
      </c>
      <c r="T16" s="31">
        <v>3.3438321777924958</v>
      </c>
      <c r="U16" s="31">
        <v>3.0316352970589389</v>
      </c>
      <c r="V16" s="31">
        <v>2.9326349365085598</v>
      </c>
      <c r="W16" s="31">
        <v>2.1345044044029446</v>
      </c>
      <c r="X16" s="31">
        <v>1.8931070768196738</v>
      </c>
      <c r="Y16" s="31">
        <v>1.834066441324147</v>
      </c>
      <c r="Z16" s="31">
        <v>1.8877617506409479</v>
      </c>
      <c r="AA16" s="31">
        <v>1.8042113792792263</v>
      </c>
      <c r="AB16" s="31">
        <v>1.7570786387331354</v>
      </c>
      <c r="AC16" s="31">
        <v>2.0664017539413524</v>
      </c>
      <c r="AD16" s="31">
        <v>1.9472807837298445</v>
      </c>
      <c r="AE16" s="31">
        <v>1.961186713936627</v>
      </c>
      <c r="AF16" s="31">
        <v>1.7755972501744792</v>
      </c>
      <c r="AG16" s="31">
        <v>1.9125117685724857</v>
      </c>
      <c r="AH16" s="31">
        <v>2.328430216854001</v>
      </c>
      <c r="AI16" s="31">
        <v>2.0868505816758449</v>
      </c>
      <c r="AJ16" s="31">
        <v>2.2712175456729904</v>
      </c>
      <c r="AK16" s="31">
        <v>2.5111961865921804</v>
      </c>
      <c r="AL16" s="31">
        <v>2.4546467710784308</v>
      </c>
      <c r="AM16" s="31">
        <v>2.1781716897481154</v>
      </c>
      <c r="AN16" s="31">
        <v>2.626514146312803</v>
      </c>
      <c r="AO16" s="31">
        <v>2.2350075513659093</v>
      </c>
      <c r="AP16" s="31">
        <v>2.5636736025031661</v>
      </c>
      <c r="AQ16" s="31">
        <v>2.3386108541413919</v>
      </c>
      <c r="AR16" s="31">
        <v>2.5380076433059977</v>
      </c>
      <c r="AS16" s="31">
        <v>2.6204054288376226</v>
      </c>
      <c r="AT16" s="31">
        <v>2.7171707249580805</v>
      </c>
      <c r="AU16" s="31">
        <v>2.9491777950610505</v>
      </c>
      <c r="AV16" s="31">
        <v>2.6890915630443968</v>
      </c>
      <c r="AW16" s="31">
        <v>2.4526929311847905</v>
      </c>
      <c r="AX16" s="31">
        <v>2.7449725692103724</v>
      </c>
      <c r="AY16" s="31">
        <v>2.7267133275094628</v>
      </c>
      <c r="AZ16" s="31">
        <v>2.7445631812588367</v>
      </c>
      <c r="BA16" s="31">
        <v>2.715779344985267</v>
      </c>
      <c r="BB16" s="31">
        <v>2.6314244634307551</v>
      </c>
    </row>
    <row r="17" spans="1:54" x14ac:dyDescent="0.2">
      <c r="A17" s="7" t="s">
        <v>79</v>
      </c>
      <c r="B17" s="31">
        <v>3.8224724874843683</v>
      </c>
      <c r="C17" s="31">
        <v>3.3780380739181388</v>
      </c>
      <c r="D17" s="31">
        <v>3.0622113007173666</v>
      </c>
      <c r="E17" s="31">
        <v>2.659782621188354</v>
      </c>
      <c r="F17" s="31">
        <v>2.680461637081343</v>
      </c>
      <c r="G17" s="31">
        <v>2.5893395327868216</v>
      </c>
      <c r="H17" s="31">
        <v>2.6111595397839609</v>
      </c>
      <c r="I17" s="31">
        <v>2.3418843766478785</v>
      </c>
      <c r="J17" s="31">
        <v>2.361001334485608</v>
      </c>
      <c r="K17" s="31">
        <v>2.3494362097819241</v>
      </c>
      <c r="L17" s="31">
        <v>2.1233005335617854</v>
      </c>
      <c r="M17" s="31">
        <v>1.9784003946772926</v>
      </c>
      <c r="N17" s="31">
        <v>2.0932752332309983</v>
      </c>
      <c r="O17" s="31">
        <v>1.9606897974004365</v>
      </c>
      <c r="P17" s="31">
        <v>1.876528310001657</v>
      </c>
      <c r="Q17" s="31">
        <v>2.1308806576818267</v>
      </c>
      <c r="R17" s="31">
        <v>2.2831534250148944</v>
      </c>
      <c r="S17" s="31">
        <v>2.2349638479463305</v>
      </c>
      <c r="T17" s="31">
        <v>2.0631897709606117</v>
      </c>
      <c r="U17" s="31">
        <v>1.8579559195242241</v>
      </c>
      <c r="V17" s="31">
        <v>1.7826535360621583</v>
      </c>
      <c r="W17" s="31">
        <v>1.3596408424813906</v>
      </c>
      <c r="X17" s="31">
        <v>1.2003161706532648</v>
      </c>
      <c r="Y17" s="31">
        <v>1.162437219586806</v>
      </c>
      <c r="Z17" s="31">
        <v>1.2305593344421522</v>
      </c>
      <c r="AA17" s="31">
        <v>1.1617636522083614</v>
      </c>
      <c r="AB17" s="31">
        <v>1.1682307650355062</v>
      </c>
      <c r="AC17" s="31">
        <v>1.4892340295494348</v>
      </c>
      <c r="AD17" s="31">
        <v>1.292289046694409</v>
      </c>
      <c r="AE17" s="31">
        <v>1.3787431107631121</v>
      </c>
      <c r="AF17" s="31">
        <v>1.893062015459658</v>
      </c>
      <c r="AG17" s="31">
        <v>2.0784145845716004</v>
      </c>
      <c r="AH17" s="31">
        <v>2.5091016673872857</v>
      </c>
      <c r="AI17" s="31">
        <v>2.2585157602646402</v>
      </c>
      <c r="AJ17" s="31">
        <v>2.4557250816923561</v>
      </c>
      <c r="AK17" s="31">
        <v>2.7623595695754966</v>
      </c>
      <c r="AL17" s="31">
        <v>2.7529555843803228</v>
      </c>
      <c r="AM17" s="31">
        <v>2.3861618157784799</v>
      </c>
      <c r="AN17" s="31">
        <v>2.7576375994852569</v>
      </c>
      <c r="AO17" s="31">
        <v>2.2731491020356653</v>
      </c>
      <c r="AP17" s="31">
        <v>2.5119914092608249</v>
      </c>
      <c r="AQ17" s="31">
        <v>2.3870158109252468</v>
      </c>
      <c r="AR17" s="31">
        <v>2.4941322666634189</v>
      </c>
      <c r="AS17" s="31">
        <v>2.6653737590675233</v>
      </c>
      <c r="AT17" s="31">
        <v>2.7820570205576201</v>
      </c>
      <c r="AU17" s="31">
        <v>2.9093516651154481</v>
      </c>
      <c r="AV17" s="31">
        <v>2.700677258257743</v>
      </c>
      <c r="AW17" s="31">
        <v>2.5680693944428823</v>
      </c>
      <c r="AX17" s="31">
        <v>2.8115656953704673</v>
      </c>
      <c r="AY17" s="31">
        <v>2.8373688695998736</v>
      </c>
      <c r="AZ17" s="31">
        <v>3.0088495575221237</v>
      </c>
      <c r="BA17" s="31">
        <v>3.0050506793389542</v>
      </c>
      <c r="BB17" s="31">
        <v>2.9144532623122257</v>
      </c>
    </row>
    <row r="18" spans="1:54" x14ac:dyDescent="0.2">
      <c r="A18" s="7" t="s">
        <v>80</v>
      </c>
      <c r="B18" s="31">
        <v>3.6982114363631089</v>
      </c>
      <c r="C18" s="31">
        <v>3.4658464852476136</v>
      </c>
      <c r="D18" s="31">
        <v>3.3367932054889899</v>
      </c>
      <c r="E18" s="31">
        <v>2.9537794830137223</v>
      </c>
      <c r="F18" s="31">
        <v>2.9994549450230643</v>
      </c>
      <c r="G18" s="31">
        <v>2.8993124256578375</v>
      </c>
      <c r="H18" s="31">
        <v>2.8400029360610675</v>
      </c>
      <c r="I18" s="31">
        <v>2.6980381805105509</v>
      </c>
      <c r="J18" s="31">
        <v>2.7182894204966699</v>
      </c>
      <c r="K18" s="31">
        <v>2.6656322680003459</v>
      </c>
      <c r="L18" s="31">
        <v>2.5622922228497917</v>
      </c>
      <c r="M18" s="31">
        <v>2.3767097300443476</v>
      </c>
      <c r="N18" s="31">
        <v>2.5471087896777465</v>
      </c>
      <c r="O18" s="31">
        <v>2.3780885135784664</v>
      </c>
      <c r="P18" s="31">
        <v>2.341585003164977</v>
      </c>
      <c r="Q18" s="31">
        <v>2.6192191770660749</v>
      </c>
      <c r="R18" s="31">
        <v>2.7362714342784136</v>
      </c>
      <c r="S18" s="31">
        <v>2.7554039944237863</v>
      </c>
      <c r="T18" s="31">
        <v>2.6047956635657763</v>
      </c>
      <c r="U18" s="31">
        <v>2.4401110852029095</v>
      </c>
      <c r="V18" s="31">
        <v>2.3418541010484173</v>
      </c>
      <c r="W18" s="31">
        <v>1.7447335524433638</v>
      </c>
      <c r="X18" s="31">
        <v>1.5820831620811266</v>
      </c>
      <c r="Y18" s="31">
        <v>1.5085024673772369</v>
      </c>
      <c r="Z18" s="31">
        <v>1.5520990559584158</v>
      </c>
      <c r="AA18" s="31">
        <v>1.5066549847574269</v>
      </c>
      <c r="AB18" s="31">
        <v>1.4477755776210499</v>
      </c>
      <c r="AC18" s="31">
        <v>1.7650699282258799</v>
      </c>
      <c r="AD18" s="31">
        <v>1.6050764487872236</v>
      </c>
      <c r="AE18" s="31">
        <v>1.6665088676096098</v>
      </c>
      <c r="AF18" s="31">
        <v>2.0231694322756733</v>
      </c>
      <c r="AG18" s="31">
        <v>2.2471029957698407</v>
      </c>
      <c r="AH18" s="31">
        <v>2.7040743006208565</v>
      </c>
      <c r="AI18" s="31">
        <v>2.47097652627681</v>
      </c>
      <c r="AJ18" s="31">
        <v>2.5984556462468551</v>
      </c>
      <c r="AK18" s="31">
        <v>2.949166707066873</v>
      </c>
      <c r="AL18" s="31">
        <v>3.0046043857088485</v>
      </c>
      <c r="AM18" s="31">
        <v>2.5224499648463197</v>
      </c>
      <c r="AN18" s="31">
        <v>2.9005154617822821</v>
      </c>
      <c r="AO18" s="31">
        <v>2.3994033790050024</v>
      </c>
      <c r="AP18" s="31">
        <v>2.5241546642513186</v>
      </c>
      <c r="AQ18" s="31">
        <v>2.4561291333755326</v>
      </c>
      <c r="AR18" s="31">
        <v>2.6056269412912818</v>
      </c>
      <c r="AS18" s="31">
        <v>2.83597633259066</v>
      </c>
      <c r="AT18" s="31">
        <v>2.9550390228231342</v>
      </c>
      <c r="AU18" s="31">
        <v>3.0763046213448306</v>
      </c>
      <c r="AV18" s="31">
        <v>2.8414481004678582</v>
      </c>
      <c r="AW18" s="31">
        <v>2.7280229157881157</v>
      </c>
      <c r="AX18" s="31">
        <v>2.9694554296407198</v>
      </c>
      <c r="AY18" s="31">
        <v>2.935922039214192</v>
      </c>
      <c r="AZ18" s="31">
        <v>3.0616495661292458</v>
      </c>
      <c r="BA18" s="31">
        <v>2.9834601766309876</v>
      </c>
      <c r="BB18" s="31">
        <v>2.91879165631167</v>
      </c>
    </row>
    <row r="19" spans="1:54" x14ac:dyDescent="0.2">
      <c r="A19" s="7" t="s">
        <v>3</v>
      </c>
      <c r="B19" s="31">
        <v>3.6943629920022176</v>
      </c>
      <c r="C19" s="31">
        <v>3.3597805778318413</v>
      </c>
      <c r="D19" s="31">
        <v>3.276620753041271</v>
      </c>
      <c r="E19" s="31">
        <v>2.8969343769914122</v>
      </c>
      <c r="F19" s="31">
        <v>2.8275288950764352</v>
      </c>
      <c r="G19" s="31">
        <v>2.6504739125485974</v>
      </c>
      <c r="H19" s="31">
        <v>2.5808660349968542</v>
      </c>
      <c r="I19" s="31">
        <v>2.414929297623595</v>
      </c>
      <c r="J19" s="31">
        <v>2.4250139944773763</v>
      </c>
      <c r="K19" s="31">
        <v>2.4586856647042477</v>
      </c>
      <c r="L19" s="31">
        <v>2.4775139736979717</v>
      </c>
      <c r="M19" s="31">
        <v>2.3611424408320003</v>
      </c>
      <c r="N19" s="31">
        <v>2.5532442432917759</v>
      </c>
      <c r="O19" s="31">
        <v>2.4853088215320924</v>
      </c>
      <c r="P19" s="31">
        <v>2.4062898623326934</v>
      </c>
      <c r="Q19" s="31">
        <v>2.6754236114002263</v>
      </c>
      <c r="R19" s="31">
        <v>2.9386383692590563</v>
      </c>
      <c r="S19" s="31">
        <v>2.8904466219264413</v>
      </c>
      <c r="T19" s="31">
        <v>2.7500728569975821</v>
      </c>
      <c r="U19" s="31">
        <v>2.5420454832415253</v>
      </c>
      <c r="V19" s="31">
        <v>2.5294932633724154</v>
      </c>
      <c r="W19" s="31">
        <v>1.9744501345195058</v>
      </c>
      <c r="X19" s="31">
        <v>1.7824555003794214</v>
      </c>
      <c r="Y19" s="31">
        <v>1.7188653809937862</v>
      </c>
      <c r="Z19" s="31">
        <v>1.7145481972203391</v>
      </c>
      <c r="AA19" s="31">
        <v>1.6514841408707035</v>
      </c>
      <c r="AB19" s="31">
        <v>1.5378806006448931</v>
      </c>
      <c r="AC19" s="31">
        <v>1.7950061978770311</v>
      </c>
      <c r="AD19" s="31">
        <v>1.6436554137279054</v>
      </c>
      <c r="AE19" s="31">
        <v>1.6868259167036255</v>
      </c>
      <c r="AF19" s="31">
        <v>1.879070259687821</v>
      </c>
      <c r="AG19" s="31">
        <v>2.1947722280863089</v>
      </c>
      <c r="AH19" s="31">
        <v>2.611006433459826</v>
      </c>
      <c r="AI19" s="31">
        <v>2.308901972991821</v>
      </c>
      <c r="AJ19" s="31">
        <v>2.4035671577912399</v>
      </c>
      <c r="AK19" s="31">
        <v>2.8306000414020716</v>
      </c>
      <c r="AL19" s="31">
        <v>2.7571014329027292</v>
      </c>
      <c r="AM19" s="31">
        <v>2.4125650046705691</v>
      </c>
      <c r="AN19" s="31">
        <v>2.7547668642613501</v>
      </c>
      <c r="AO19" s="31">
        <v>2.251868220406442</v>
      </c>
      <c r="AP19" s="31">
        <v>2.507347024831438</v>
      </c>
      <c r="AQ19" s="31">
        <v>2.4170619860847564</v>
      </c>
      <c r="AR19" s="31">
        <v>2.5807083586122621</v>
      </c>
      <c r="AS19" s="31">
        <v>2.7462076228340799</v>
      </c>
      <c r="AT19" s="31">
        <v>2.9267042838640833</v>
      </c>
      <c r="AU19" s="31">
        <v>3.1150234287263294</v>
      </c>
      <c r="AV19" s="31">
        <v>2.8778656623939898</v>
      </c>
      <c r="AW19" s="31">
        <v>2.6917460532600135</v>
      </c>
      <c r="AX19" s="31">
        <v>2.9930413025425224</v>
      </c>
      <c r="AY19" s="31">
        <v>3.0452100194916678</v>
      </c>
      <c r="AZ19" s="31">
        <v>3.1500428128240543</v>
      </c>
      <c r="BA19" s="31">
        <v>3.1439731806701174</v>
      </c>
      <c r="BB19" s="31">
        <v>3.0288244329990062</v>
      </c>
    </row>
    <row r="20" spans="1:54" x14ac:dyDescent="0.2">
      <c r="A20" s="7" t="s">
        <v>4</v>
      </c>
      <c r="B20" s="31">
        <v>7.2443313338401785</v>
      </c>
      <c r="C20" s="31">
        <v>6.2826157468876902</v>
      </c>
      <c r="D20" s="31">
        <v>6.133159393192023</v>
      </c>
      <c r="E20" s="31">
        <v>5.6195191273527998</v>
      </c>
      <c r="F20" s="31">
        <v>5.5141264979526108</v>
      </c>
      <c r="G20" s="31">
        <v>5.257437471884022</v>
      </c>
      <c r="H20" s="31">
        <v>4.9773038280831292</v>
      </c>
      <c r="I20" s="31">
        <v>4.6576388907781583</v>
      </c>
      <c r="J20" s="31">
        <v>4.679279218005675</v>
      </c>
      <c r="K20" s="31">
        <v>4.8201168203322879</v>
      </c>
      <c r="L20" s="31">
        <v>4.6591572286321359</v>
      </c>
      <c r="M20" s="31">
        <v>4.3463638515342531</v>
      </c>
      <c r="N20" s="31">
        <v>4.5842722397999855</v>
      </c>
      <c r="O20" s="31">
        <v>4.2025893212690679</v>
      </c>
      <c r="P20" s="31">
        <v>4.1284005458476463</v>
      </c>
      <c r="Q20" s="31">
        <v>4.3874723879623998</v>
      </c>
      <c r="R20" s="31">
        <v>4.6651485457639179</v>
      </c>
      <c r="S20" s="31">
        <v>4.4469365927495881</v>
      </c>
      <c r="T20" s="31">
        <v>4.2026026875254239</v>
      </c>
      <c r="U20" s="31">
        <v>3.8325904132669928</v>
      </c>
      <c r="V20" s="31">
        <v>3.7430206074887855</v>
      </c>
      <c r="W20" s="31">
        <v>2.7932442223462313</v>
      </c>
      <c r="X20" s="31">
        <v>2.4729961025843243</v>
      </c>
      <c r="Y20" s="31">
        <v>2.4028590464662418</v>
      </c>
      <c r="Z20" s="31">
        <v>2.4822416162680856</v>
      </c>
      <c r="AA20" s="31">
        <v>2.3093632077662334</v>
      </c>
      <c r="AB20" s="31">
        <v>2.3080285689659261</v>
      </c>
      <c r="AC20" s="31">
        <v>2.6352562420926526</v>
      </c>
      <c r="AD20" s="31">
        <v>2.5410428175157418</v>
      </c>
      <c r="AE20" s="31">
        <v>2.6779779461451692</v>
      </c>
      <c r="AF20" s="31">
        <v>2.6727655154032788</v>
      </c>
      <c r="AG20" s="31">
        <v>2.982800176913734</v>
      </c>
      <c r="AH20" s="31">
        <v>3.4695395249737526</v>
      </c>
      <c r="AI20" s="31">
        <v>3.0270419255812775</v>
      </c>
      <c r="AJ20" s="31">
        <v>3.2011459447319899</v>
      </c>
      <c r="AK20" s="31">
        <v>3.5196488089280629</v>
      </c>
      <c r="AL20" s="31">
        <v>3.453799484304898</v>
      </c>
      <c r="AM20" s="31">
        <v>3.050194258552859</v>
      </c>
      <c r="AN20" s="31">
        <v>3.3941421721736358</v>
      </c>
      <c r="AO20" s="31">
        <v>2.8911340846812994</v>
      </c>
      <c r="AP20" s="31">
        <v>3.0240019073570026</v>
      </c>
      <c r="AQ20" s="31">
        <v>2.8646353607454667</v>
      </c>
      <c r="AR20" s="31">
        <v>3.0362461728558259</v>
      </c>
      <c r="AS20" s="31">
        <v>3.2508198420240348</v>
      </c>
      <c r="AT20" s="31">
        <v>3.4754063367303805</v>
      </c>
      <c r="AU20" s="31">
        <v>3.5306298331641699</v>
      </c>
      <c r="AV20" s="31">
        <v>3.316964315131639</v>
      </c>
      <c r="AW20" s="31">
        <v>3.1522802520858222</v>
      </c>
      <c r="AX20" s="31">
        <v>3.4339932072371737</v>
      </c>
      <c r="AY20" s="31">
        <v>3.3560371782857628</v>
      </c>
      <c r="AZ20" s="31">
        <v>3.5841390645364384</v>
      </c>
      <c r="BA20" s="31">
        <v>3.4808099158602364</v>
      </c>
      <c r="BB20" s="31">
        <v>3.4478568891190995</v>
      </c>
    </row>
    <row r="21" spans="1:54" s="2" customFormat="1" x14ac:dyDescent="0.2">
      <c r="A21" s="9" t="s">
        <v>0</v>
      </c>
      <c r="B21" s="32">
        <v>4.7069736365015427</v>
      </c>
      <c r="C21" s="32">
        <v>4.2502250071421184</v>
      </c>
      <c r="D21" s="32">
        <v>4.0851399850249175</v>
      </c>
      <c r="E21" s="32">
        <v>3.695961175818371</v>
      </c>
      <c r="F21" s="32">
        <v>3.7069812142930494</v>
      </c>
      <c r="G21" s="32">
        <v>3.5573643942652158</v>
      </c>
      <c r="H21" s="32">
        <v>3.5020531140433029</v>
      </c>
      <c r="I21" s="32">
        <v>3.3416627628598348</v>
      </c>
      <c r="J21" s="32">
        <v>3.4069930327042188</v>
      </c>
      <c r="K21" s="32">
        <v>3.4501584600249768</v>
      </c>
      <c r="L21" s="32">
        <v>3.3670338957670185</v>
      </c>
      <c r="M21" s="32">
        <v>3.2333091011491653</v>
      </c>
      <c r="N21" s="32">
        <v>3.3906616901778484</v>
      </c>
      <c r="O21" s="32">
        <v>3.277779384071787</v>
      </c>
      <c r="P21" s="32">
        <v>3.2286192231872604</v>
      </c>
      <c r="Q21" s="32">
        <v>3.4826030782331294</v>
      </c>
      <c r="R21" s="32">
        <v>3.7164513742933152</v>
      </c>
      <c r="S21" s="32">
        <v>3.6600052478269434</v>
      </c>
      <c r="T21" s="32">
        <v>3.5128357441025302</v>
      </c>
      <c r="U21" s="32">
        <v>3.2222632128822024</v>
      </c>
      <c r="V21" s="32">
        <v>3.0943029201265611</v>
      </c>
      <c r="W21" s="32">
        <v>2.4188809531963269</v>
      </c>
      <c r="X21" s="32">
        <v>2.2034859338623281</v>
      </c>
      <c r="Y21" s="32">
        <v>2.1357372690443546</v>
      </c>
      <c r="Z21" s="32">
        <v>2.1535916960344417</v>
      </c>
      <c r="AA21" s="32">
        <v>2.0754065394527164</v>
      </c>
      <c r="AB21" s="32">
        <v>2.048857966457458</v>
      </c>
      <c r="AC21" s="32">
        <v>2.344342004440453</v>
      </c>
      <c r="AD21" s="32">
        <v>2.1976491955867203</v>
      </c>
      <c r="AE21" s="32">
        <v>2.2255341997405687</v>
      </c>
      <c r="AF21" s="32">
        <v>2.3366970530538351</v>
      </c>
      <c r="AG21" s="32">
        <v>2.5506191109898659</v>
      </c>
      <c r="AH21" s="32">
        <v>2.9153498477103441</v>
      </c>
      <c r="AI21" s="32">
        <v>2.6249394980220697</v>
      </c>
      <c r="AJ21" s="32">
        <v>2.8325540901866186</v>
      </c>
      <c r="AK21" s="32">
        <v>3.2033210963433461</v>
      </c>
      <c r="AL21" s="32">
        <v>3.1512916168336345</v>
      </c>
      <c r="AM21" s="32">
        <v>2.8250581386268014</v>
      </c>
      <c r="AN21" s="32">
        <v>3.1896870043377032</v>
      </c>
      <c r="AO21" s="32">
        <v>2.7313953425260307</v>
      </c>
      <c r="AP21" s="32">
        <v>2.9356021908336132</v>
      </c>
      <c r="AQ21" s="32">
        <v>2.7757677930737463</v>
      </c>
      <c r="AR21" s="32">
        <v>2.9596586488374697</v>
      </c>
      <c r="AS21" s="32">
        <v>3.1356337580821867</v>
      </c>
      <c r="AT21" s="32">
        <v>3.2208158119785129</v>
      </c>
      <c r="AU21" s="32">
        <v>3.3778578814724622</v>
      </c>
      <c r="AV21" s="32">
        <v>3.1661184543817877</v>
      </c>
      <c r="AW21" s="32">
        <v>3.0130349191031325</v>
      </c>
      <c r="AX21" s="32">
        <v>3.2515728376158681</v>
      </c>
      <c r="AY21" s="32">
        <v>3.1937184130199521</v>
      </c>
      <c r="AZ21" s="32">
        <v>3.3157363884980566</v>
      </c>
      <c r="BA21" s="32">
        <v>3.256117600737944</v>
      </c>
      <c r="BB21" s="32">
        <v>3.1289748073356636</v>
      </c>
    </row>
  </sheetData>
  <phoneticPr fontId="1" type="noConversion"/>
  <hyperlinks>
    <hyperlink ref="A2" location="Sommaire!A1" display="Retour au menu &quot;Exploitation des films&quot;" xr:uid="{00000000-0004-0000-0B00-000000000000}"/>
  </hyperlinks>
  <pageMargins left="0.78740157499999996" right="0.78740157499999996" top="0.984251969" bottom="0.984251969" header="0.4921259845" footer="0.492125984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BE21"/>
  <sheetViews>
    <sheetView workbookViewId="0"/>
  </sheetViews>
  <sheetFormatPr baseColWidth="10" defaultColWidth="5.5703125" defaultRowHeight="12" x14ac:dyDescent="0.2"/>
  <cols>
    <col min="1" max="1" width="40.42578125" style="1" bestFit="1" customWidth="1"/>
    <col min="2" max="38" width="5" style="1" bestFit="1" customWidth="1"/>
    <col min="39" max="51" width="5" style="4" bestFit="1" customWidth="1"/>
    <col min="52" max="54" width="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16</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6">
        <v>1996</v>
      </c>
      <c r="AG7" s="6">
        <v>1997</v>
      </c>
      <c r="AH7" s="6">
        <v>1998</v>
      </c>
      <c r="AI7" s="6">
        <v>1999</v>
      </c>
      <c r="AJ7" s="6">
        <v>2000</v>
      </c>
      <c r="AK7" s="6">
        <v>2001</v>
      </c>
      <c r="AL7" s="6">
        <v>2002</v>
      </c>
      <c r="AM7" s="6">
        <v>2003</v>
      </c>
      <c r="AN7" s="6">
        <v>2004</v>
      </c>
      <c r="AO7" s="6">
        <v>2005</v>
      </c>
      <c r="AP7" s="6">
        <v>2006</v>
      </c>
      <c r="AQ7" s="6">
        <v>2007</v>
      </c>
      <c r="AR7" s="6">
        <v>2008</v>
      </c>
      <c r="AS7" s="6">
        <v>2009</v>
      </c>
      <c r="AT7" s="6">
        <v>2010</v>
      </c>
      <c r="AU7" s="6">
        <v>2011</v>
      </c>
      <c r="AV7" s="6">
        <v>2012</v>
      </c>
      <c r="AW7" s="6">
        <v>2013</v>
      </c>
      <c r="AX7" s="6">
        <v>2014</v>
      </c>
      <c r="AY7" s="6">
        <v>2015</v>
      </c>
      <c r="AZ7" s="6">
        <v>2016</v>
      </c>
      <c r="BA7" s="6">
        <v>2017</v>
      </c>
      <c r="BB7" s="6">
        <v>2018</v>
      </c>
    </row>
    <row r="8" spans="1:57" x14ac:dyDescent="0.2">
      <c r="A8" s="7" t="s">
        <v>72</v>
      </c>
      <c r="B8" s="29"/>
      <c r="C8" s="29"/>
      <c r="D8" s="29"/>
      <c r="E8" s="29"/>
      <c r="F8" s="29"/>
      <c r="G8" s="29"/>
      <c r="H8" s="29"/>
      <c r="I8" s="29"/>
      <c r="J8" s="29"/>
      <c r="K8" s="29"/>
      <c r="L8" s="29"/>
      <c r="M8" s="29"/>
      <c r="N8" s="29"/>
      <c r="O8" s="29"/>
      <c r="P8" s="29"/>
      <c r="Q8" s="29"/>
      <c r="R8" s="29"/>
      <c r="S8" s="29"/>
      <c r="T8" s="29"/>
      <c r="U8" s="29"/>
      <c r="V8" s="29"/>
      <c r="W8" s="29"/>
      <c r="X8" s="29"/>
      <c r="Y8" s="29"/>
      <c r="Z8" s="29"/>
      <c r="AA8" s="29"/>
      <c r="AB8" s="29">
        <v>15.570937818009895</v>
      </c>
      <c r="AC8" s="29">
        <v>18.720753624759194</v>
      </c>
      <c r="AD8" s="29">
        <v>16.764552637103293</v>
      </c>
      <c r="AE8" s="29">
        <v>15.980817526668694</v>
      </c>
      <c r="AF8" s="29">
        <v>17.985342805599654</v>
      </c>
      <c r="AG8" s="29">
        <v>17.978874377626067</v>
      </c>
      <c r="AH8" s="29">
        <v>19.879755204310214</v>
      </c>
      <c r="AI8" s="29">
        <v>17.112388120949927</v>
      </c>
      <c r="AJ8" s="29">
        <v>16.633082120813963</v>
      </c>
      <c r="AK8" s="29">
        <v>17.485831060712275</v>
      </c>
      <c r="AL8" s="29">
        <v>16.82200818299199</v>
      </c>
      <c r="AM8" s="29">
        <v>15.558083847590648</v>
      </c>
      <c r="AN8" s="29">
        <v>18.166646612240562</v>
      </c>
      <c r="AO8" s="29">
        <v>16.466339381116878</v>
      </c>
      <c r="AP8" s="29">
        <v>17.310081851321804</v>
      </c>
      <c r="AQ8" s="29">
        <v>16.162250594479971</v>
      </c>
      <c r="AR8" s="29">
        <v>16.092214569597736</v>
      </c>
      <c r="AS8" s="29">
        <v>16.437245756932587</v>
      </c>
      <c r="AT8" s="29">
        <v>16.955457413937676</v>
      </c>
      <c r="AU8" s="29">
        <v>16.7800229468147</v>
      </c>
      <c r="AV8" s="29">
        <v>15.07706034750278</v>
      </c>
      <c r="AW8" s="29">
        <v>14.455872455276733</v>
      </c>
      <c r="AX8" s="29">
        <v>14.77883293864336</v>
      </c>
      <c r="AY8" s="29">
        <v>14.275278933747499</v>
      </c>
      <c r="AZ8" s="29">
        <v>14.800618069674654</v>
      </c>
      <c r="BA8" s="29">
        <v>13.827885925665056</v>
      </c>
      <c r="BB8" s="29">
        <v>12.965528328734408</v>
      </c>
    </row>
    <row r="9" spans="1:57" x14ac:dyDescent="0.2">
      <c r="A9" s="7" t="s">
        <v>73</v>
      </c>
      <c r="B9" s="29"/>
      <c r="C9" s="29"/>
      <c r="D9" s="29"/>
      <c r="E9" s="29"/>
      <c r="F9" s="29"/>
      <c r="G9" s="29"/>
      <c r="H9" s="29"/>
      <c r="I9" s="29"/>
      <c r="J9" s="29"/>
      <c r="K9" s="29"/>
      <c r="L9" s="29"/>
      <c r="M9" s="29"/>
      <c r="N9" s="29"/>
      <c r="O9" s="29"/>
      <c r="P9" s="29"/>
      <c r="Q9" s="29"/>
      <c r="R9" s="29"/>
      <c r="S9" s="29"/>
      <c r="T9" s="29"/>
      <c r="U9" s="29"/>
      <c r="V9" s="29"/>
      <c r="W9" s="29"/>
      <c r="X9" s="29"/>
      <c r="Y9" s="29"/>
      <c r="Z9" s="29"/>
      <c r="AA9" s="29"/>
      <c r="AB9" s="29">
        <v>12.851752840921463</v>
      </c>
      <c r="AC9" s="29">
        <v>14.632547371819957</v>
      </c>
      <c r="AD9" s="29">
        <v>13.362888800250634</v>
      </c>
      <c r="AE9" s="29">
        <v>14.234840639958504</v>
      </c>
      <c r="AF9" s="29">
        <v>14.240308322639205</v>
      </c>
      <c r="AG9" s="29">
        <v>14.911855926622843</v>
      </c>
      <c r="AH9" s="29">
        <v>17.600245000535956</v>
      </c>
      <c r="AI9" s="29">
        <v>14.308549352615415</v>
      </c>
      <c r="AJ9" s="29">
        <v>12.633337554498688</v>
      </c>
      <c r="AK9" s="29">
        <v>14.993500598128534</v>
      </c>
      <c r="AL9" s="29">
        <v>14.736283509937756</v>
      </c>
      <c r="AM9" s="29">
        <v>12.583819952278782</v>
      </c>
      <c r="AN9" s="29">
        <v>14.562249238020328</v>
      </c>
      <c r="AO9" s="29">
        <v>12.435909324224152</v>
      </c>
      <c r="AP9" s="29">
        <v>13.661201915937804</v>
      </c>
      <c r="AQ9" s="29">
        <v>13.357087481683793</v>
      </c>
      <c r="AR9" s="29">
        <v>12.991678940626899</v>
      </c>
      <c r="AS9" s="29">
        <v>13.443238820431546</v>
      </c>
      <c r="AT9" s="29">
        <v>13.556178848865994</v>
      </c>
      <c r="AU9" s="29">
        <v>13.876461160679336</v>
      </c>
      <c r="AV9" s="29">
        <v>12.673792268186098</v>
      </c>
      <c r="AW9" s="29">
        <v>11.720990138705673</v>
      </c>
      <c r="AX9" s="29">
        <v>12.692191198991843</v>
      </c>
      <c r="AY9" s="29">
        <v>12.299784994994745</v>
      </c>
      <c r="AZ9" s="29">
        <v>12.569790365739921</v>
      </c>
      <c r="BA9" s="29">
        <v>12.062461161517689</v>
      </c>
      <c r="BB9" s="29">
        <v>11.352371680114651</v>
      </c>
    </row>
    <row r="10" spans="1:57" x14ac:dyDescent="0.2">
      <c r="A10" s="7" t="s">
        <v>1</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v>16.170276271485715</v>
      </c>
      <c r="AC10" s="29">
        <v>17.955468895267675</v>
      </c>
      <c r="AD10" s="29">
        <v>16.668852422803994</v>
      </c>
      <c r="AE10" s="29">
        <v>17.958504480174565</v>
      </c>
      <c r="AF10" s="29">
        <v>16.132363007571556</v>
      </c>
      <c r="AG10" s="29">
        <v>16.621271597526018</v>
      </c>
      <c r="AH10" s="29">
        <v>19.836055890558978</v>
      </c>
      <c r="AI10" s="29">
        <v>14.916370350395875</v>
      </c>
      <c r="AJ10" s="29">
        <v>14.559707180103384</v>
      </c>
      <c r="AK10" s="29">
        <v>16.608141359018731</v>
      </c>
      <c r="AL10" s="29">
        <v>17.025664980709813</v>
      </c>
      <c r="AM10" s="29">
        <v>14.885404856006135</v>
      </c>
      <c r="AN10" s="29">
        <v>17.035711168172867</v>
      </c>
      <c r="AO10" s="29">
        <v>14.991477981866556</v>
      </c>
      <c r="AP10" s="29">
        <v>15.708995013139237</v>
      </c>
      <c r="AQ10" s="29">
        <v>14.840644632517957</v>
      </c>
      <c r="AR10" s="29">
        <v>14.927580406713259</v>
      </c>
      <c r="AS10" s="29">
        <v>15.770095545274154</v>
      </c>
      <c r="AT10" s="29">
        <v>15.988724092135051</v>
      </c>
      <c r="AU10" s="29">
        <v>16.550124675248853</v>
      </c>
      <c r="AV10" s="29">
        <v>15.347720815727406</v>
      </c>
      <c r="AW10" s="29">
        <v>13.843107036451816</v>
      </c>
      <c r="AX10" s="29">
        <v>15.002880773542183</v>
      </c>
      <c r="AY10" s="29">
        <v>14.646632335341387</v>
      </c>
      <c r="AZ10" s="29">
        <v>14.860892545798066</v>
      </c>
      <c r="BA10" s="29">
        <v>14.737228508747338</v>
      </c>
      <c r="BB10" s="29">
        <v>13.902943670313084</v>
      </c>
    </row>
    <row r="11" spans="1:57" x14ac:dyDescent="0.2">
      <c r="A11" s="7" t="s">
        <v>74</v>
      </c>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v>13.440746637351946</v>
      </c>
      <c r="AC11" s="29">
        <v>15.325842647510591</v>
      </c>
      <c r="AD11" s="29">
        <v>13.948311558359439</v>
      </c>
      <c r="AE11" s="29">
        <v>14.424452697079959</v>
      </c>
      <c r="AF11" s="29">
        <v>14.25249869239677</v>
      </c>
      <c r="AG11" s="29">
        <v>14.816237720906994</v>
      </c>
      <c r="AH11" s="29">
        <v>17.127800625290483</v>
      </c>
      <c r="AI11" s="29">
        <v>13.549584915598773</v>
      </c>
      <c r="AJ11" s="29">
        <v>13.572080049106669</v>
      </c>
      <c r="AK11" s="29">
        <v>14.680275031150506</v>
      </c>
      <c r="AL11" s="29">
        <v>14.355982399152598</v>
      </c>
      <c r="AM11" s="29">
        <v>12.929131860168008</v>
      </c>
      <c r="AN11" s="29">
        <v>14.288982111510929</v>
      </c>
      <c r="AO11" s="29">
        <v>12.557755998583966</v>
      </c>
      <c r="AP11" s="29">
        <v>13.436313569524394</v>
      </c>
      <c r="AQ11" s="29">
        <v>12.712272374216372</v>
      </c>
      <c r="AR11" s="29">
        <v>12.804210563169594</v>
      </c>
      <c r="AS11" s="29">
        <v>13.2941666781979</v>
      </c>
      <c r="AT11" s="29">
        <v>13.456816715312309</v>
      </c>
      <c r="AU11" s="29">
        <v>14.171433368533867</v>
      </c>
      <c r="AV11" s="29">
        <v>13.273801072950764</v>
      </c>
      <c r="AW11" s="29">
        <v>12.370195030776495</v>
      </c>
      <c r="AX11" s="29">
        <v>13.516042204088732</v>
      </c>
      <c r="AY11" s="29">
        <v>13.15601722202009</v>
      </c>
      <c r="AZ11" s="29">
        <v>13.938391607409425</v>
      </c>
      <c r="BA11" s="29">
        <v>14.031883105337512</v>
      </c>
      <c r="BB11" s="29">
        <v>12.673659841455887</v>
      </c>
    </row>
    <row r="12" spans="1:57" x14ac:dyDescent="0.2">
      <c r="A12" s="7" t="s">
        <v>5</v>
      </c>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v>15.369457504041275</v>
      </c>
      <c r="AC12" s="29">
        <v>17.387108057729392</v>
      </c>
      <c r="AD12" s="29">
        <v>15.848438007231911</v>
      </c>
      <c r="AE12" s="29">
        <v>15.752444895213074</v>
      </c>
      <c r="AF12" s="29">
        <v>11.890796688722464</v>
      </c>
      <c r="AG12" s="29">
        <v>12.367524864084899</v>
      </c>
      <c r="AH12" s="29">
        <v>13.879029445681779</v>
      </c>
      <c r="AI12" s="29">
        <v>10.916842732028632</v>
      </c>
      <c r="AJ12" s="29">
        <v>10.472418339365026</v>
      </c>
      <c r="AK12" s="29">
        <v>11.398924407821902</v>
      </c>
      <c r="AL12" s="29">
        <v>11.444815702804592</v>
      </c>
      <c r="AM12" s="29">
        <v>9.390681374149672</v>
      </c>
      <c r="AN12" s="29">
        <v>11.785971218101796</v>
      </c>
      <c r="AO12" s="29">
        <v>9.2381890044661326</v>
      </c>
      <c r="AP12" s="29">
        <v>9.9339591584281877</v>
      </c>
      <c r="AQ12" s="29">
        <v>11.023469331263563</v>
      </c>
      <c r="AR12" s="29">
        <v>11.238129185960648</v>
      </c>
      <c r="AS12" s="29">
        <v>13.224645459481984</v>
      </c>
      <c r="AT12" s="29">
        <v>14.603907360151174</v>
      </c>
      <c r="AU12" s="29">
        <v>14.931492973623945</v>
      </c>
      <c r="AV12" s="29">
        <v>15.010254299804648</v>
      </c>
      <c r="AW12" s="29">
        <v>13.733139830581351</v>
      </c>
      <c r="AX12" s="29">
        <v>14.338971674494328</v>
      </c>
      <c r="AY12" s="29">
        <v>14.018603867472626</v>
      </c>
      <c r="AZ12" s="29">
        <v>16.22177572773499</v>
      </c>
      <c r="BA12" s="29">
        <v>17.562514036251891</v>
      </c>
      <c r="BB12" s="29">
        <v>16.558757216200888</v>
      </c>
    </row>
    <row r="13" spans="1:57" x14ac:dyDescent="0.2">
      <c r="A13" s="7" t="s">
        <v>77</v>
      </c>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c r="AB13" s="29">
        <v>13.078966849369033</v>
      </c>
      <c r="AC13" s="29">
        <v>15.322773719978747</v>
      </c>
      <c r="AD13" s="29">
        <v>13.99351100613379</v>
      </c>
      <c r="AE13" s="29">
        <v>14.569922364430848</v>
      </c>
      <c r="AF13" s="29">
        <v>16.125170864239031</v>
      </c>
      <c r="AG13" s="29">
        <v>17.345017391001054</v>
      </c>
      <c r="AH13" s="29">
        <v>19.678823772608126</v>
      </c>
      <c r="AI13" s="29">
        <v>16.171567310224692</v>
      </c>
      <c r="AJ13" s="29">
        <v>15.675778460575776</v>
      </c>
      <c r="AK13" s="29">
        <v>15.634896231505385</v>
      </c>
      <c r="AL13" s="29">
        <v>15.086821751504903</v>
      </c>
      <c r="AM13" s="29">
        <v>13.469169120219329</v>
      </c>
      <c r="AN13" s="29">
        <v>14.849637181048989</v>
      </c>
      <c r="AO13" s="29">
        <v>13.218973289256491</v>
      </c>
      <c r="AP13" s="29">
        <v>13.608402527649744</v>
      </c>
      <c r="AQ13" s="29">
        <v>12.453795571827674</v>
      </c>
      <c r="AR13" s="29">
        <v>12.766252631657423</v>
      </c>
      <c r="AS13" s="29">
        <v>13.679217960555398</v>
      </c>
      <c r="AT13" s="29">
        <v>13.652247153206257</v>
      </c>
      <c r="AU13" s="29">
        <v>14.125523410895301</v>
      </c>
      <c r="AV13" s="29">
        <v>12.768699241267282</v>
      </c>
      <c r="AW13" s="29">
        <v>11.954453871695396</v>
      </c>
      <c r="AX13" s="29">
        <v>12.802228505317792</v>
      </c>
      <c r="AY13" s="29">
        <v>12.598620770428381</v>
      </c>
      <c r="AZ13" s="29">
        <v>12.535504304182465</v>
      </c>
      <c r="BA13" s="29">
        <v>12.297700342091765</v>
      </c>
      <c r="BB13" s="29">
        <v>11.441065302814923</v>
      </c>
    </row>
    <row r="14" spans="1:57" x14ac:dyDescent="0.2">
      <c r="A14" s="7" t="s">
        <v>78</v>
      </c>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v>12.330208134060252</v>
      </c>
      <c r="AC14" s="29">
        <v>13.802850789892615</v>
      </c>
      <c r="AD14" s="29">
        <v>11.489727300514668</v>
      </c>
      <c r="AE14" s="29">
        <v>12.731278530959212</v>
      </c>
      <c r="AF14" s="29">
        <v>15.519041007305431</v>
      </c>
      <c r="AG14" s="29">
        <v>15.871686662514403</v>
      </c>
      <c r="AH14" s="29">
        <v>20.35132214769413</v>
      </c>
      <c r="AI14" s="29">
        <v>16.607517214291491</v>
      </c>
      <c r="AJ14" s="29">
        <v>15.706525498087867</v>
      </c>
      <c r="AK14" s="29">
        <v>16.193138239569254</v>
      </c>
      <c r="AL14" s="29">
        <v>15.319539519941348</v>
      </c>
      <c r="AM14" s="29">
        <v>13.957408580983158</v>
      </c>
      <c r="AN14" s="29">
        <v>14.837862413899172</v>
      </c>
      <c r="AO14" s="29">
        <v>13.70871495937052</v>
      </c>
      <c r="AP14" s="29">
        <v>14.467417674385224</v>
      </c>
      <c r="AQ14" s="29">
        <v>13.538296569066782</v>
      </c>
      <c r="AR14" s="29">
        <v>14.855523680155342</v>
      </c>
      <c r="AS14" s="29">
        <v>14.613163744455848</v>
      </c>
      <c r="AT14" s="29">
        <v>14.470679721438678</v>
      </c>
      <c r="AU14" s="29">
        <v>15.348132274962881</v>
      </c>
      <c r="AV14" s="29">
        <v>14.025040292012683</v>
      </c>
      <c r="AW14" s="29">
        <v>12.854911673257972</v>
      </c>
      <c r="AX14" s="29">
        <v>14.044216377537197</v>
      </c>
      <c r="AY14" s="29">
        <v>13.729442015776774</v>
      </c>
      <c r="AZ14" s="29">
        <v>13.8086996284141</v>
      </c>
      <c r="BA14" s="29">
        <v>13.67210587559658</v>
      </c>
      <c r="BB14" s="29">
        <v>12.997455576749317</v>
      </c>
    </row>
    <row r="15" spans="1:57" x14ac:dyDescent="0.2">
      <c r="A15" s="7" t="s">
        <v>2</v>
      </c>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v>20.039849538305361</v>
      </c>
      <c r="AC15" s="29">
        <v>21.066369436449968</v>
      </c>
      <c r="AD15" s="29">
        <v>20.041021640685027</v>
      </c>
      <c r="AE15" s="29">
        <v>19.574423949513047</v>
      </c>
      <c r="AF15" s="29">
        <v>18.916095746377746</v>
      </c>
      <c r="AG15" s="29">
        <v>19.074840356346641</v>
      </c>
      <c r="AH15" s="29">
        <v>20.635151426159968</v>
      </c>
      <c r="AI15" s="29">
        <v>17.582916436365409</v>
      </c>
      <c r="AJ15" s="29">
        <v>19.412274507437459</v>
      </c>
      <c r="AK15" s="29">
        <v>21.098933447642956</v>
      </c>
      <c r="AL15" s="29">
        <v>19.492996581565748</v>
      </c>
      <c r="AM15" s="29">
        <v>18.130148117127735</v>
      </c>
      <c r="AN15" s="29">
        <v>18.990573836766558</v>
      </c>
      <c r="AO15" s="29">
        <v>17.590042736456919</v>
      </c>
      <c r="AP15" s="29">
        <v>18.057980019474858</v>
      </c>
      <c r="AQ15" s="29">
        <v>16.879315987144686</v>
      </c>
      <c r="AR15" s="29">
        <v>17.254786609072159</v>
      </c>
      <c r="AS15" s="29">
        <v>18.337419133372062</v>
      </c>
      <c r="AT15" s="29">
        <v>18.170336430248277</v>
      </c>
      <c r="AU15" s="29">
        <v>18.359875799333164</v>
      </c>
      <c r="AV15" s="29">
        <v>17.713499496235187</v>
      </c>
      <c r="AW15" s="29">
        <v>16.926682877726638</v>
      </c>
      <c r="AX15" s="29">
        <v>16.684939001061757</v>
      </c>
      <c r="AY15" s="29">
        <v>15.49467453555016</v>
      </c>
      <c r="AZ15" s="29">
        <v>15.615268577357936</v>
      </c>
      <c r="BA15" s="29">
        <v>15.245777746433092</v>
      </c>
      <c r="BB15" s="29">
        <v>13.935698377728187</v>
      </c>
    </row>
    <row r="16" spans="1:57" x14ac:dyDescent="0.2">
      <c r="A16" s="7" t="s">
        <v>75</v>
      </c>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v>16.691503107590577</v>
      </c>
      <c r="AC16" s="29">
        <v>17.830674241509623</v>
      </c>
      <c r="AD16" s="29">
        <v>16.379801344006871</v>
      </c>
      <c r="AE16" s="29">
        <v>16.985289888692151</v>
      </c>
      <c r="AF16" s="29">
        <v>14.758739734620482</v>
      </c>
      <c r="AG16" s="29">
        <v>15.054107266541534</v>
      </c>
      <c r="AH16" s="29">
        <v>17.722657743854022</v>
      </c>
      <c r="AI16" s="29">
        <v>12.894408843486987</v>
      </c>
      <c r="AJ16" s="29">
        <v>13.277550791063719</v>
      </c>
      <c r="AK16" s="29">
        <v>14.065400634034836</v>
      </c>
      <c r="AL16" s="29">
        <v>13.671250177549007</v>
      </c>
      <c r="AM16" s="29">
        <v>12.800707235741488</v>
      </c>
      <c r="AN16" s="29">
        <v>13.848571135886301</v>
      </c>
      <c r="AO16" s="29">
        <v>12.772416733468287</v>
      </c>
      <c r="AP16" s="29">
        <v>14.435918866837531</v>
      </c>
      <c r="AQ16" s="29">
        <v>13.208434863505747</v>
      </c>
      <c r="AR16" s="29">
        <v>13.932683657433939</v>
      </c>
      <c r="AS16" s="29">
        <v>13.460884933784284</v>
      </c>
      <c r="AT16" s="29">
        <v>13.534417963680578</v>
      </c>
      <c r="AU16" s="29">
        <v>14.104132409877057</v>
      </c>
      <c r="AV16" s="29">
        <v>12.848131631110201</v>
      </c>
      <c r="AW16" s="29">
        <v>11.621148369158098</v>
      </c>
      <c r="AX16" s="29">
        <v>12.761911760717249</v>
      </c>
      <c r="AY16" s="29">
        <v>12.598653163552129</v>
      </c>
      <c r="AZ16" s="29">
        <v>12.862344019733593</v>
      </c>
      <c r="BA16" s="29">
        <v>12.236827909923459</v>
      </c>
      <c r="BB16" s="29">
        <v>11.480392383590903</v>
      </c>
    </row>
    <row r="17" spans="1:54" x14ac:dyDescent="0.2">
      <c r="A17" s="7" t="s">
        <v>79</v>
      </c>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v>15.10389795630746</v>
      </c>
      <c r="AC17" s="29">
        <v>18.294247923646431</v>
      </c>
      <c r="AD17" s="29">
        <v>15.571149934474986</v>
      </c>
      <c r="AE17" s="29">
        <v>16.214169456059633</v>
      </c>
      <c r="AF17" s="29">
        <v>13.905065343977505</v>
      </c>
      <c r="AG17" s="29">
        <v>14.047806665641399</v>
      </c>
      <c r="AH17" s="29">
        <v>16.301256952297553</v>
      </c>
      <c r="AI17" s="29">
        <v>13.309982743937967</v>
      </c>
      <c r="AJ17" s="29">
        <v>13.747188347570347</v>
      </c>
      <c r="AK17" s="29">
        <v>15.20093926061142</v>
      </c>
      <c r="AL17" s="29">
        <v>14.924451540513909</v>
      </c>
      <c r="AM17" s="29">
        <v>13.315584126012531</v>
      </c>
      <c r="AN17" s="29">
        <v>14.384674717429613</v>
      </c>
      <c r="AO17" s="29">
        <v>13.087938735066668</v>
      </c>
      <c r="AP17" s="29">
        <v>13.803938034288082</v>
      </c>
      <c r="AQ17" s="29">
        <v>13.099675678425582</v>
      </c>
      <c r="AR17" s="29">
        <v>12.974733400750122</v>
      </c>
      <c r="AS17" s="29">
        <v>13.597801238271447</v>
      </c>
      <c r="AT17" s="29">
        <v>13.775817658984485</v>
      </c>
      <c r="AU17" s="29">
        <v>13.872903595904255</v>
      </c>
      <c r="AV17" s="29">
        <v>12.876767214762417</v>
      </c>
      <c r="AW17" s="29">
        <v>11.69830955525614</v>
      </c>
      <c r="AX17" s="29">
        <v>12.378342186537731</v>
      </c>
      <c r="AY17" s="29">
        <v>12.153790207878476</v>
      </c>
      <c r="AZ17" s="29">
        <v>12.224840300688255</v>
      </c>
      <c r="BA17" s="29">
        <v>11.777722940357432</v>
      </c>
      <c r="BB17" s="29">
        <v>11.21116108002481</v>
      </c>
    </row>
    <row r="18" spans="1:54" x14ac:dyDescent="0.2">
      <c r="A18" s="7" t="s">
        <v>80</v>
      </c>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v>13.520006487988878</v>
      </c>
      <c r="AC18" s="29">
        <v>15.903276362876067</v>
      </c>
      <c r="AD18" s="29">
        <v>14.935231162278956</v>
      </c>
      <c r="AE18" s="29">
        <v>15.156265961419418</v>
      </c>
      <c r="AF18" s="29">
        <v>16.941754657324974</v>
      </c>
      <c r="AG18" s="29">
        <v>16.888368808130867</v>
      </c>
      <c r="AH18" s="29">
        <v>17.911609866178313</v>
      </c>
      <c r="AI18" s="29">
        <v>15.415344109450743</v>
      </c>
      <c r="AJ18" s="29">
        <v>15.99397648726724</v>
      </c>
      <c r="AK18" s="29">
        <v>17.245209241548995</v>
      </c>
      <c r="AL18" s="29">
        <v>17.225317384255369</v>
      </c>
      <c r="AM18" s="29">
        <v>15.675891828175798</v>
      </c>
      <c r="AN18" s="29">
        <v>16.373592207590754</v>
      </c>
      <c r="AO18" s="29">
        <v>15.223467801521592</v>
      </c>
      <c r="AP18" s="29">
        <v>15.648149969349889</v>
      </c>
      <c r="AQ18" s="29">
        <v>14.929136952955769</v>
      </c>
      <c r="AR18" s="29">
        <v>14.87184331678209</v>
      </c>
      <c r="AS18" s="29">
        <v>15.989919998315807</v>
      </c>
      <c r="AT18" s="29">
        <v>15.949350679844903</v>
      </c>
      <c r="AU18" s="29">
        <v>15.984180341116568</v>
      </c>
      <c r="AV18" s="29">
        <v>14.783381951271437</v>
      </c>
      <c r="AW18" s="29">
        <v>14.10386668457036</v>
      </c>
      <c r="AX18" s="29">
        <v>14.619884586695523</v>
      </c>
      <c r="AY18" s="29">
        <v>14.589944041072062</v>
      </c>
      <c r="AZ18" s="29">
        <v>14.805440141551768</v>
      </c>
      <c r="BA18" s="29">
        <v>14.013551284422732</v>
      </c>
      <c r="BB18" s="29">
        <v>12.839030155958516</v>
      </c>
    </row>
    <row r="19" spans="1:54" x14ac:dyDescent="0.2">
      <c r="A19" s="7" t="s">
        <v>3</v>
      </c>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v>15.032515524437448</v>
      </c>
      <c r="AC19" s="29">
        <v>17.03403845181456</v>
      </c>
      <c r="AD19" s="29">
        <v>15.90986735433035</v>
      </c>
      <c r="AE19" s="29">
        <v>15.951399301908218</v>
      </c>
      <c r="AF19" s="29">
        <v>15.010769759505042</v>
      </c>
      <c r="AG19" s="29">
        <v>14.843456173215278</v>
      </c>
      <c r="AH19" s="29">
        <v>18.609029142449128</v>
      </c>
      <c r="AI19" s="29">
        <v>15.122264555876578</v>
      </c>
      <c r="AJ19" s="29">
        <v>15.327863552397503</v>
      </c>
      <c r="AK19" s="29">
        <v>16.26166841552822</v>
      </c>
      <c r="AL19" s="29">
        <v>15.893061601853981</v>
      </c>
      <c r="AM19" s="29">
        <v>15.184043442399917</v>
      </c>
      <c r="AN19" s="29">
        <v>17.161502508696845</v>
      </c>
      <c r="AO19" s="29">
        <v>15.449186117863304</v>
      </c>
      <c r="AP19" s="29">
        <v>16.791799515898521</v>
      </c>
      <c r="AQ19" s="29">
        <v>15.264597625730767</v>
      </c>
      <c r="AR19" s="29">
        <v>15.74504182445037</v>
      </c>
      <c r="AS19" s="29">
        <v>16.429334532382203</v>
      </c>
      <c r="AT19" s="29">
        <v>16.739514597705902</v>
      </c>
      <c r="AU19" s="29">
        <v>17.149746842049353</v>
      </c>
      <c r="AV19" s="29">
        <v>15.85373127296921</v>
      </c>
      <c r="AW19" s="29">
        <v>14.717289991540266</v>
      </c>
      <c r="AX19" s="29">
        <v>15.61041957348899</v>
      </c>
      <c r="AY19" s="29">
        <v>15.237356888686376</v>
      </c>
      <c r="AZ19" s="29">
        <v>15.236050740130963</v>
      </c>
      <c r="BA19" s="29">
        <v>15.191830071712381</v>
      </c>
      <c r="BB19" s="29">
        <v>14.335632314410649</v>
      </c>
    </row>
    <row r="20" spans="1:54" x14ac:dyDescent="0.2">
      <c r="A20" s="7" t="s">
        <v>4</v>
      </c>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v>15.939305765392723</v>
      </c>
      <c r="AC20" s="29">
        <v>16.860603516140653</v>
      </c>
      <c r="AD20" s="29">
        <v>15.428148017889853</v>
      </c>
      <c r="AE20" s="29">
        <v>16.647339868494083</v>
      </c>
      <c r="AF20" s="29">
        <v>16.782206377349478</v>
      </c>
      <c r="AG20" s="29">
        <v>16.989325856366268</v>
      </c>
      <c r="AH20" s="29">
        <v>18.202038381330844</v>
      </c>
      <c r="AI20" s="29">
        <v>15.348237455636552</v>
      </c>
      <c r="AJ20" s="29">
        <v>16.065548355279699</v>
      </c>
      <c r="AK20" s="29">
        <v>17.564824052283853</v>
      </c>
      <c r="AL20" s="29">
        <v>17.686441544339367</v>
      </c>
      <c r="AM20" s="29">
        <v>16.325958066719927</v>
      </c>
      <c r="AN20" s="29">
        <v>17.793644643053288</v>
      </c>
      <c r="AO20" s="29">
        <v>16.247904799145473</v>
      </c>
      <c r="AP20" s="29">
        <v>16.938334196460548</v>
      </c>
      <c r="AQ20" s="29">
        <v>16.159459514105396</v>
      </c>
      <c r="AR20" s="29">
        <v>16.854125986025799</v>
      </c>
      <c r="AS20" s="29">
        <v>17.845951496857023</v>
      </c>
      <c r="AT20" s="29">
        <v>18.758636921886481</v>
      </c>
      <c r="AU20" s="29">
        <v>18.651153392709848</v>
      </c>
      <c r="AV20" s="29">
        <v>17.342547191737758</v>
      </c>
      <c r="AW20" s="29">
        <v>16.477302545482814</v>
      </c>
      <c r="AX20" s="29">
        <v>17.074147342754898</v>
      </c>
      <c r="AY20" s="29">
        <v>16.021948189994728</v>
      </c>
      <c r="AZ20" s="29">
        <v>15.952896643559228</v>
      </c>
      <c r="BA20" s="29">
        <v>15.320821987650666</v>
      </c>
      <c r="BB20" s="29">
        <v>14.619339377241856</v>
      </c>
    </row>
    <row r="21" spans="1:54" s="2" customFormat="1" x14ac:dyDescent="0.2">
      <c r="A21" s="9" t="s">
        <v>0</v>
      </c>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v>16.467303501192095</v>
      </c>
      <c r="AC21" s="30">
        <v>18.154834379700564</v>
      </c>
      <c r="AD21" s="30">
        <v>16.763898240599985</v>
      </c>
      <c r="AE21" s="30">
        <v>17.021934654108829</v>
      </c>
      <c r="AF21" s="30">
        <v>16.715634909688411</v>
      </c>
      <c r="AG21" s="30">
        <v>16.951088290171032</v>
      </c>
      <c r="AH21" s="30">
        <v>19.087786624498925</v>
      </c>
      <c r="AI21" s="30">
        <v>15.831569983349084</v>
      </c>
      <c r="AJ21" s="30">
        <v>16.208994863384955</v>
      </c>
      <c r="AK21" s="30">
        <v>17.401355429584271</v>
      </c>
      <c r="AL21" s="30">
        <v>16.800000054660917</v>
      </c>
      <c r="AM21" s="30">
        <v>15.396478592285909</v>
      </c>
      <c r="AN21" s="30">
        <v>16.713772098195946</v>
      </c>
      <c r="AO21" s="30">
        <v>15.247367637105814</v>
      </c>
      <c r="AP21" s="30">
        <v>15.939065384971185</v>
      </c>
      <c r="AQ21" s="30">
        <v>14.935770457913703</v>
      </c>
      <c r="AR21" s="30">
        <v>15.229259928722877</v>
      </c>
      <c r="AS21" s="30">
        <v>15.909109087705422</v>
      </c>
      <c r="AT21" s="30">
        <v>16.029528879194078</v>
      </c>
      <c r="AU21" s="30">
        <v>16.279152193696557</v>
      </c>
      <c r="AV21" s="30">
        <v>15.136866856961886</v>
      </c>
      <c r="AW21" s="30">
        <v>14.205042871329828</v>
      </c>
      <c r="AX21" s="30">
        <v>14.753176410830548</v>
      </c>
      <c r="AY21" s="30">
        <v>14.191191290332144</v>
      </c>
      <c r="AZ21" s="30">
        <v>14.369093601889043</v>
      </c>
      <c r="BA21" s="30">
        <v>13.921473103916737</v>
      </c>
      <c r="BB21" s="30">
        <v>12.986528888767419</v>
      </c>
    </row>
  </sheetData>
  <phoneticPr fontId="1" type="noConversion"/>
  <hyperlinks>
    <hyperlink ref="A2" location="Sommaire!A1" display="Retour au menu &quot;Exploitation des films&quot;" xr:uid="{00000000-0004-0000-0C00-000000000000}"/>
  </hyperlinks>
  <pageMargins left="0.78740157499999996" right="0.78740157499999996" top="0.984251969" bottom="0.984251969" header="0.4921259845" footer="0.492125984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V21"/>
  <sheetViews>
    <sheetView workbookViewId="0"/>
  </sheetViews>
  <sheetFormatPr baseColWidth="10" defaultColWidth="5.5703125" defaultRowHeight="12" x14ac:dyDescent="0.2"/>
  <cols>
    <col min="1" max="1" width="35.5703125" style="1" bestFit="1" customWidth="1"/>
    <col min="2" max="3" width="5" style="1" bestFit="1" customWidth="1"/>
    <col min="4" max="8" width="5.42578125" style="4" bestFit="1" customWidth="1"/>
    <col min="9" max="9" width="5" style="4" bestFit="1" customWidth="1"/>
    <col min="10" max="16" width="5.42578125" style="4" bestFit="1" customWidth="1"/>
    <col min="17" max="18" width="5.42578125" style="1" bestFit="1" customWidth="1"/>
    <col min="19" max="16384" width="5.5703125" style="1"/>
  </cols>
  <sheetData>
    <row r="1" spans="1:22" s="37" customFormat="1" ht="12.75" x14ac:dyDescent="0.2">
      <c r="D1" s="38"/>
      <c r="E1" s="38"/>
      <c r="F1" s="38"/>
      <c r="G1" s="38"/>
      <c r="H1" s="38"/>
      <c r="I1" s="38"/>
      <c r="J1" s="38"/>
      <c r="K1" s="38"/>
      <c r="L1" s="38"/>
      <c r="M1" s="38"/>
      <c r="N1" s="38"/>
      <c r="O1" s="38"/>
      <c r="P1" s="38"/>
      <c r="Q1" s="38"/>
      <c r="R1" s="38"/>
      <c r="S1" s="38"/>
      <c r="T1" s="38"/>
      <c r="U1" s="38"/>
      <c r="V1" s="38"/>
    </row>
    <row r="2" spans="1:22" s="41" customFormat="1" ht="12.75" x14ac:dyDescent="0.2">
      <c r="A2" s="39" t="s">
        <v>32</v>
      </c>
      <c r="B2" s="39"/>
      <c r="C2" s="39"/>
      <c r="D2" s="40"/>
      <c r="E2" s="40"/>
      <c r="F2" s="40"/>
      <c r="G2" s="40"/>
      <c r="H2" s="40"/>
      <c r="I2" s="40"/>
      <c r="J2" s="40"/>
      <c r="K2" s="40"/>
      <c r="L2" s="40"/>
      <c r="M2" s="40"/>
      <c r="N2" s="40"/>
      <c r="O2" s="40"/>
      <c r="P2" s="40"/>
      <c r="Q2" s="40"/>
      <c r="R2" s="40"/>
      <c r="S2" s="40"/>
      <c r="T2" s="40"/>
      <c r="U2" s="40"/>
      <c r="V2" s="40"/>
    </row>
    <row r="3" spans="1:22" s="37" customFormat="1" ht="12.75" x14ac:dyDescent="0.2">
      <c r="D3" s="38"/>
      <c r="E3" s="38"/>
      <c r="F3" s="38"/>
      <c r="G3" s="38"/>
      <c r="H3" s="38"/>
      <c r="I3" s="38"/>
      <c r="J3" s="38"/>
      <c r="K3" s="38"/>
      <c r="L3" s="38"/>
      <c r="M3" s="38"/>
      <c r="N3" s="38"/>
      <c r="O3" s="38"/>
      <c r="P3" s="38"/>
      <c r="Q3" s="38"/>
      <c r="R3" s="38"/>
      <c r="S3" s="38"/>
      <c r="T3" s="38"/>
      <c r="U3" s="38"/>
      <c r="V3" s="38"/>
    </row>
    <row r="4" spans="1:22" s="37" customFormat="1" ht="12.75" x14ac:dyDescent="0.2">
      <c r="D4" s="38"/>
      <c r="E4" s="38"/>
      <c r="F4" s="38"/>
      <c r="G4" s="38"/>
      <c r="H4" s="38"/>
      <c r="I4" s="38"/>
      <c r="J4" s="38"/>
      <c r="K4" s="38"/>
      <c r="L4" s="38"/>
      <c r="M4" s="38"/>
      <c r="N4" s="38"/>
      <c r="O4" s="38"/>
      <c r="P4" s="38"/>
      <c r="Q4" s="38"/>
      <c r="R4" s="38"/>
      <c r="S4" s="38"/>
      <c r="T4" s="38"/>
      <c r="U4" s="38"/>
      <c r="V4" s="38"/>
    </row>
    <row r="5" spans="1:22" ht="12.75" x14ac:dyDescent="0.2">
      <c r="A5" s="3" t="s">
        <v>13</v>
      </c>
      <c r="B5" s="3"/>
      <c r="C5" s="3"/>
    </row>
    <row r="6" spans="1:22" ht="3" customHeight="1" x14ac:dyDescent="0.2"/>
    <row r="7" spans="1:22" s="2" customFormat="1" x14ac:dyDescent="0.2">
      <c r="A7" s="14"/>
      <c r="B7" s="94">
        <v>2002</v>
      </c>
      <c r="C7" s="94">
        <v>2003</v>
      </c>
      <c r="D7" s="94">
        <v>2004</v>
      </c>
      <c r="E7" s="94">
        <v>2005</v>
      </c>
      <c r="F7" s="94">
        <v>2006</v>
      </c>
      <c r="G7" s="94">
        <v>2007</v>
      </c>
      <c r="H7" s="94">
        <v>2008</v>
      </c>
      <c r="I7" s="94">
        <v>2009</v>
      </c>
      <c r="J7" s="94">
        <v>2010</v>
      </c>
      <c r="K7" s="94">
        <v>2011</v>
      </c>
      <c r="L7" s="94">
        <v>2012</v>
      </c>
      <c r="M7" s="94">
        <v>2013</v>
      </c>
      <c r="N7" s="94">
        <v>2014</v>
      </c>
      <c r="O7" s="94">
        <v>2015</v>
      </c>
      <c r="P7" s="94">
        <v>2016</v>
      </c>
      <c r="Q7" s="94">
        <v>2017</v>
      </c>
      <c r="R7" s="94">
        <v>2018</v>
      </c>
    </row>
    <row r="8" spans="1:22" x14ac:dyDescent="0.2">
      <c r="A8" s="16" t="s">
        <v>72</v>
      </c>
      <c r="B8" s="88">
        <v>143</v>
      </c>
      <c r="C8" s="88">
        <v>146</v>
      </c>
      <c r="D8" s="88">
        <v>154</v>
      </c>
      <c r="E8" s="88">
        <v>152</v>
      </c>
      <c r="F8" s="88">
        <v>154</v>
      </c>
      <c r="G8" s="88">
        <v>157</v>
      </c>
      <c r="H8" s="88">
        <v>161</v>
      </c>
      <c r="I8" s="88">
        <v>156</v>
      </c>
      <c r="J8" s="88">
        <v>165</v>
      </c>
      <c r="K8" s="88">
        <v>166</v>
      </c>
      <c r="L8" s="88">
        <v>163</v>
      </c>
      <c r="M8" s="88">
        <v>166</v>
      </c>
      <c r="N8" s="88">
        <v>168</v>
      </c>
      <c r="O8" s="88">
        <v>177</v>
      </c>
      <c r="P8" s="88">
        <v>172</v>
      </c>
      <c r="Q8" s="88">
        <v>177</v>
      </c>
      <c r="R8" s="88">
        <v>181</v>
      </c>
    </row>
    <row r="9" spans="1:22" x14ac:dyDescent="0.2">
      <c r="A9" s="16" t="s">
        <v>73</v>
      </c>
      <c r="B9" s="88">
        <v>44</v>
      </c>
      <c r="C9" s="88">
        <v>46</v>
      </c>
      <c r="D9" s="88">
        <v>47</v>
      </c>
      <c r="E9" s="88">
        <v>50</v>
      </c>
      <c r="F9" s="88">
        <v>51</v>
      </c>
      <c r="G9" s="88">
        <v>50</v>
      </c>
      <c r="H9" s="88">
        <v>52</v>
      </c>
      <c r="I9" s="88">
        <v>45</v>
      </c>
      <c r="J9" s="88">
        <v>52</v>
      </c>
      <c r="K9" s="88">
        <v>51</v>
      </c>
      <c r="L9" s="88">
        <v>52</v>
      </c>
      <c r="M9" s="88">
        <v>54</v>
      </c>
      <c r="N9" s="88">
        <v>58</v>
      </c>
      <c r="O9" s="88">
        <v>61</v>
      </c>
      <c r="P9" s="88">
        <v>58</v>
      </c>
      <c r="Q9" s="88">
        <v>59</v>
      </c>
      <c r="R9" s="88">
        <v>57</v>
      </c>
    </row>
    <row r="10" spans="1:22" x14ac:dyDescent="0.2">
      <c r="A10" s="16" t="s">
        <v>1</v>
      </c>
      <c r="B10" s="88">
        <v>75</v>
      </c>
      <c r="C10" s="88">
        <v>80</v>
      </c>
      <c r="D10" s="88">
        <v>82</v>
      </c>
      <c r="E10" s="88">
        <v>85</v>
      </c>
      <c r="F10" s="88">
        <v>83</v>
      </c>
      <c r="G10" s="88">
        <v>85</v>
      </c>
      <c r="H10" s="88">
        <v>84</v>
      </c>
      <c r="I10" s="88">
        <v>76</v>
      </c>
      <c r="J10" s="88">
        <v>87</v>
      </c>
      <c r="K10" s="88">
        <v>87</v>
      </c>
      <c r="L10" s="88">
        <v>88</v>
      </c>
      <c r="M10" s="88">
        <v>93</v>
      </c>
      <c r="N10" s="88">
        <v>97</v>
      </c>
      <c r="O10" s="88">
        <v>97</v>
      </c>
      <c r="P10" s="88">
        <v>96</v>
      </c>
      <c r="Q10" s="88">
        <v>102</v>
      </c>
      <c r="R10" s="88">
        <v>100</v>
      </c>
    </row>
    <row r="11" spans="1:22" x14ac:dyDescent="0.2">
      <c r="A11" s="16" t="s">
        <v>74</v>
      </c>
      <c r="B11" s="88">
        <v>26</v>
      </c>
      <c r="C11" s="88">
        <v>28</v>
      </c>
      <c r="D11" s="88">
        <v>29</v>
      </c>
      <c r="E11" s="88">
        <v>34</v>
      </c>
      <c r="F11" s="88">
        <v>32</v>
      </c>
      <c r="G11" s="88">
        <v>33</v>
      </c>
      <c r="H11" s="88">
        <v>34</v>
      </c>
      <c r="I11" s="88">
        <v>30</v>
      </c>
      <c r="J11" s="88">
        <v>35</v>
      </c>
      <c r="K11" s="88">
        <v>37</v>
      </c>
      <c r="L11" s="88">
        <v>39</v>
      </c>
      <c r="M11" s="88">
        <v>41</v>
      </c>
      <c r="N11" s="88">
        <v>41</v>
      </c>
      <c r="O11" s="88">
        <v>41</v>
      </c>
      <c r="P11" s="88">
        <v>41</v>
      </c>
      <c r="Q11" s="88">
        <v>43</v>
      </c>
      <c r="R11" s="88">
        <v>39</v>
      </c>
    </row>
    <row r="12" spans="1:22" x14ac:dyDescent="0.2">
      <c r="A12" s="16" t="s">
        <v>5</v>
      </c>
      <c r="B12" s="88">
        <v>5</v>
      </c>
      <c r="C12" s="88">
        <v>4</v>
      </c>
      <c r="D12" s="88">
        <v>5</v>
      </c>
      <c r="E12" s="88">
        <v>5</v>
      </c>
      <c r="F12" s="88">
        <v>4</v>
      </c>
      <c r="G12" s="88">
        <v>5</v>
      </c>
      <c r="H12" s="88">
        <v>4</v>
      </c>
      <c r="I12" s="88">
        <v>1</v>
      </c>
      <c r="J12" s="88">
        <v>1</v>
      </c>
      <c r="K12" s="88">
        <v>2</v>
      </c>
      <c r="L12" s="88">
        <v>3</v>
      </c>
      <c r="M12" s="88">
        <v>2</v>
      </c>
      <c r="N12" s="88">
        <v>2</v>
      </c>
      <c r="O12" s="88">
        <v>2</v>
      </c>
      <c r="P12" s="88">
        <v>2</v>
      </c>
      <c r="Q12" s="88">
        <v>3</v>
      </c>
      <c r="R12" s="88">
        <v>3</v>
      </c>
    </row>
    <row r="13" spans="1:22" x14ac:dyDescent="0.2">
      <c r="A13" s="16" t="s">
        <v>77</v>
      </c>
      <c r="B13" s="88">
        <v>56</v>
      </c>
      <c r="C13" s="88">
        <v>54</v>
      </c>
      <c r="D13" s="88">
        <v>58</v>
      </c>
      <c r="E13" s="88">
        <v>55</v>
      </c>
      <c r="F13" s="88">
        <v>57</v>
      </c>
      <c r="G13" s="88">
        <v>58</v>
      </c>
      <c r="H13" s="88">
        <v>56</v>
      </c>
      <c r="I13" s="88">
        <v>55</v>
      </c>
      <c r="J13" s="88">
        <v>55</v>
      </c>
      <c r="K13" s="88">
        <v>58</v>
      </c>
      <c r="L13" s="88">
        <v>63</v>
      </c>
      <c r="M13" s="88">
        <v>61</v>
      </c>
      <c r="N13" s="88">
        <v>62</v>
      </c>
      <c r="O13" s="88">
        <v>65</v>
      </c>
      <c r="P13" s="88">
        <v>66</v>
      </c>
      <c r="Q13" s="88">
        <v>68</v>
      </c>
      <c r="R13" s="88">
        <v>64</v>
      </c>
    </row>
    <row r="14" spans="1:22" x14ac:dyDescent="0.2">
      <c r="A14" s="16" t="s">
        <v>78</v>
      </c>
      <c r="B14" s="88">
        <v>56</v>
      </c>
      <c r="C14" s="88">
        <v>47</v>
      </c>
      <c r="D14" s="88">
        <v>49</v>
      </c>
      <c r="E14" s="88">
        <v>45</v>
      </c>
      <c r="F14" s="88">
        <v>47</v>
      </c>
      <c r="G14" s="88">
        <v>50</v>
      </c>
      <c r="H14" s="88">
        <v>51</v>
      </c>
      <c r="I14" s="88">
        <v>39</v>
      </c>
      <c r="J14" s="88">
        <v>44</v>
      </c>
      <c r="K14" s="88">
        <v>44</v>
      </c>
      <c r="L14" s="88">
        <v>46</v>
      </c>
      <c r="M14" s="88">
        <v>46</v>
      </c>
      <c r="N14" s="88">
        <v>48</v>
      </c>
      <c r="O14" s="88">
        <v>46</v>
      </c>
      <c r="P14" s="88">
        <v>51</v>
      </c>
      <c r="Q14" s="88">
        <v>49</v>
      </c>
      <c r="R14" s="88">
        <v>45</v>
      </c>
    </row>
    <row r="15" spans="1:22" x14ac:dyDescent="0.2">
      <c r="A15" s="16" t="s">
        <v>2</v>
      </c>
      <c r="B15" s="88">
        <v>148</v>
      </c>
      <c r="C15" s="88">
        <v>146</v>
      </c>
      <c r="D15" s="88">
        <v>155</v>
      </c>
      <c r="E15" s="88">
        <v>161</v>
      </c>
      <c r="F15" s="88">
        <v>161</v>
      </c>
      <c r="G15" s="88">
        <v>155</v>
      </c>
      <c r="H15" s="88">
        <v>142</v>
      </c>
      <c r="I15" s="88">
        <v>142</v>
      </c>
      <c r="J15" s="88">
        <v>153</v>
      </c>
      <c r="K15" s="88">
        <v>156</v>
      </c>
      <c r="L15" s="88">
        <v>154</v>
      </c>
      <c r="M15" s="88">
        <v>156</v>
      </c>
      <c r="N15" s="88">
        <v>157</v>
      </c>
      <c r="O15" s="88">
        <v>156</v>
      </c>
      <c r="P15" s="88">
        <v>153</v>
      </c>
      <c r="Q15" s="88">
        <v>155</v>
      </c>
      <c r="R15" s="88">
        <v>151</v>
      </c>
    </row>
    <row r="16" spans="1:22" x14ac:dyDescent="0.2">
      <c r="A16" s="16" t="s">
        <v>75</v>
      </c>
      <c r="B16" s="88">
        <v>47</v>
      </c>
      <c r="C16" s="88">
        <v>51</v>
      </c>
      <c r="D16" s="88">
        <v>51</v>
      </c>
      <c r="E16" s="88">
        <v>57</v>
      </c>
      <c r="F16" s="88">
        <v>57</v>
      </c>
      <c r="G16" s="88">
        <v>55</v>
      </c>
      <c r="H16" s="88">
        <v>53</v>
      </c>
      <c r="I16" s="88">
        <v>52</v>
      </c>
      <c r="J16" s="88">
        <v>57</v>
      </c>
      <c r="K16" s="88">
        <v>60</v>
      </c>
      <c r="L16" s="88">
        <v>62</v>
      </c>
      <c r="M16" s="88">
        <v>62</v>
      </c>
      <c r="N16" s="88">
        <v>61</v>
      </c>
      <c r="O16" s="88">
        <v>59</v>
      </c>
      <c r="P16" s="88">
        <v>59</v>
      </c>
      <c r="Q16" s="88">
        <v>64</v>
      </c>
      <c r="R16" s="88">
        <v>58</v>
      </c>
    </row>
    <row r="17" spans="1:18" x14ac:dyDescent="0.2">
      <c r="A17" s="16" t="s">
        <v>79</v>
      </c>
      <c r="B17" s="88">
        <v>137</v>
      </c>
      <c r="C17" s="88">
        <v>129</v>
      </c>
      <c r="D17" s="88">
        <v>142</v>
      </c>
      <c r="E17" s="88">
        <v>145</v>
      </c>
      <c r="F17" s="88">
        <v>151</v>
      </c>
      <c r="G17" s="88">
        <v>153</v>
      </c>
      <c r="H17" s="88">
        <v>148</v>
      </c>
      <c r="I17" s="88">
        <v>140</v>
      </c>
      <c r="J17" s="88">
        <v>143</v>
      </c>
      <c r="K17" s="88">
        <v>144</v>
      </c>
      <c r="L17" s="88">
        <v>152</v>
      </c>
      <c r="M17" s="88">
        <v>157</v>
      </c>
      <c r="N17" s="88">
        <v>160</v>
      </c>
      <c r="O17" s="88">
        <v>160</v>
      </c>
      <c r="P17" s="88">
        <v>165</v>
      </c>
      <c r="Q17" s="88">
        <v>169</v>
      </c>
      <c r="R17" s="88">
        <v>163</v>
      </c>
    </row>
    <row r="18" spans="1:18" x14ac:dyDescent="0.2">
      <c r="A18" s="16" t="s">
        <v>80</v>
      </c>
      <c r="B18" s="88">
        <v>104</v>
      </c>
      <c r="C18" s="88">
        <v>106</v>
      </c>
      <c r="D18" s="88">
        <v>119</v>
      </c>
      <c r="E18" s="88">
        <v>124</v>
      </c>
      <c r="F18" s="88">
        <v>122</v>
      </c>
      <c r="G18" s="88">
        <v>129</v>
      </c>
      <c r="H18" s="88">
        <v>122</v>
      </c>
      <c r="I18" s="88">
        <v>115</v>
      </c>
      <c r="J18" s="88">
        <v>120</v>
      </c>
      <c r="K18" s="88">
        <v>125</v>
      </c>
      <c r="L18" s="88">
        <v>134</v>
      </c>
      <c r="M18" s="88">
        <v>139</v>
      </c>
      <c r="N18" s="88">
        <v>138</v>
      </c>
      <c r="O18" s="88">
        <v>140</v>
      </c>
      <c r="P18" s="88">
        <v>146</v>
      </c>
      <c r="Q18" s="88">
        <v>150</v>
      </c>
      <c r="R18" s="88">
        <v>150</v>
      </c>
    </row>
    <row r="19" spans="1:18" x14ac:dyDescent="0.2">
      <c r="A19" s="16" t="s">
        <v>3</v>
      </c>
      <c r="B19" s="88">
        <v>63</v>
      </c>
      <c r="C19" s="88">
        <v>66</v>
      </c>
      <c r="D19" s="88">
        <v>67</v>
      </c>
      <c r="E19" s="88">
        <v>66</v>
      </c>
      <c r="F19" s="88">
        <v>62</v>
      </c>
      <c r="G19" s="88">
        <v>66</v>
      </c>
      <c r="H19" s="88">
        <v>59</v>
      </c>
      <c r="I19" s="88">
        <v>58</v>
      </c>
      <c r="J19" s="88">
        <v>70</v>
      </c>
      <c r="K19" s="88">
        <v>70</v>
      </c>
      <c r="L19" s="88">
        <v>73</v>
      </c>
      <c r="M19" s="88">
        <v>71</v>
      </c>
      <c r="N19" s="88">
        <v>77</v>
      </c>
      <c r="O19" s="88">
        <v>77</v>
      </c>
      <c r="P19" s="88">
        <v>77</v>
      </c>
      <c r="Q19" s="88">
        <v>82</v>
      </c>
      <c r="R19" s="88">
        <v>82</v>
      </c>
    </row>
    <row r="20" spans="1:18" x14ac:dyDescent="0.2">
      <c r="A20" s="16" t="s">
        <v>4</v>
      </c>
      <c r="B20" s="88">
        <v>64</v>
      </c>
      <c r="C20" s="88">
        <v>67</v>
      </c>
      <c r="D20" s="88">
        <v>68</v>
      </c>
      <c r="E20" s="88">
        <v>75</v>
      </c>
      <c r="F20" s="88">
        <v>77</v>
      </c>
      <c r="G20" s="88">
        <v>74</v>
      </c>
      <c r="H20" s="88">
        <v>74</v>
      </c>
      <c r="I20" s="88">
        <v>75</v>
      </c>
      <c r="J20" s="88">
        <v>76</v>
      </c>
      <c r="K20" s="88">
        <v>75</v>
      </c>
      <c r="L20" s="88">
        <v>76</v>
      </c>
      <c r="M20" s="88">
        <v>79</v>
      </c>
      <c r="N20" s="88">
        <v>76</v>
      </c>
      <c r="O20" s="88">
        <v>77</v>
      </c>
      <c r="P20" s="88">
        <v>77</v>
      </c>
      <c r="Q20" s="88">
        <v>83</v>
      </c>
      <c r="R20" s="88">
        <v>86</v>
      </c>
    </row>
    <row r="21" spans="1:18" s="2" customFormat="1" x14ac:dyDescent="0.2">
      <c r="A21" s="9" t="s">
        <v>0</v>
      </c>
      <c r="B21" s="10">
        <v>968</v>
      </c>
      <c r="C21" s="10">
        <v>970</v>
      </c>
      <c r="D21" s="10">
        <v>1026</v>
      </c>
      <c r="E21" s="10">
        <v>1054</v>
      </c>
      <c r="F21" s="10">
        <v>1058</v>
      </c>
      <c r="G21" s="10">
        <v>1070</v>
      </c>
      <c r="H21" s="10">
        <v>1040</v>
      </c>
      <c r="I21" s="10">
        <v>984</v>
      </c>
      <c r="J21" s="10">
        <v>1058</v>
      </c>
      <c r="K21" s="10">
        <v>1075</v>
      </c>
      <c r="L21" s="10">
        <v>1105</v>
      </c>
      <c r="M21" s="10">
        <v>1127</v>
      </c>
      <c r="N21" s="10">
        <v>1145</v>
      </c>
      <c r="O21" s="10">
        <v>1158</v>
      </c>
      <c r="P21" s="10">
        <v>1163</v>
      </c>
      <c r="Q21" s="10">
        <v>1204</v>
      </c>
      <c r="R21" s="10">
        <v>1179</v>
      </c>
    </row>
  </sheetData>
  <phoneticPr fontId="1" type="noConversion"/>
  <hyperlinks>
    <hyperlink ref="A2" location="Sommaire!A1" display="Retour au menu &quot;Exploitation des films&quot;" xr:uid="{00000000-0004-0000-0D00-000000000000}"/>
  </hyperlinks>
  <pageMargins left="0.78740157499999996" right="0.78740157499999996" top="0.984251969" bottom="0.984251969" header="0.4921259845" footer="0.492125984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21"/>
  <sheetViews>
    <sheetView workbookViewId="0"/>
  </sheetViews>
  <sheetFormatPr baseColWidth="10" defaultColWidth="5.5703125" defaultRowHeight="12" x14ac:dyDescent="0.2"/>
  <cols>
    <col min="1" max="1" width="46.140625" style="48" bestFit="1" customWidth="1"/>
    <col min="2" max="4" width="5.42578125" style="48" bestFit="1" customWidth="1"/>
    <col min="5" max="18" width="5.42578125" style="49" bestFit="1" customWidth="1"/>
    <col min="19" max="16384" width="5.5703125" style="48"/>
  </cols>
  <sheetData>
    <row r="1" spans="1:22" s="37" customFormat="1" ht="12.75" x14ac:dyDescent="0.2">
      <c r="D1" s="38"/>
      <c r="E1" s="38"/>
      <c r="F1" s="38"/>
      <c r="G1" s="38"/>
      <c r="H1" s="38"/>
      <c r="I1" s="38"/>
      <c r="J1" s="38"/>
      <c r="K1" s="38"/>
      <c r="L1" s="38"/>
      <c r="M1" s="38"/>
      <c r="N1" s="38"/>
      <c r="O1" s="38"/>
      <c r="P1" s="38"/>
      <c r="Q1" s="38"/>
      <c r="R1" s="38"/>
      <c r="S1" s="38"/>
      <c r="T1" s="38"/>
      <c r="U1" s="38"/>
      <c r="V1" s="38"/>
    </row>
    <row r="2" spans="1:22" s="41" customFormat="1" ht="12.75" x14ac:dyDescent="0.2">
      <c r="A2" s="39" t="s">
        <v>32</v>
      </c>
      <c r="B2" s="39"/>
      <c r="C2" s="39"/>
      <c r="D2" s="40"/>
      <c r="E2" s="40"/>
      <c r="F2" s="40"/>
      <c r="G2" s="40"/>
      <c r="H2" s="40"/>
      <c r="I2" s="40"/>
      <c r="J2" s="40"/>
      <c r="K2" s="40"/>
      <c r="L2" s="40"/>
      <c r="M2" s="40"/>
      <c r="N2" s="40"/>
      <c r="O2" s="40"/>
      <c r="P2" s="40"/>
      <c r="Q2" s="40"/>
      <c r="R2" s="40"/>
      <c r="S2" s="40"/>
      <c r="T2" s="40"/>
      <c r="U2" s="40"/>
      <c r="V2" s="40"/>
    </row>
    <row r="3" spans="1:22" s="37" customFormat="1" ht="12.75" x14ac:dyDescent="0.2">
      <c r="D3" s="38"/>
      <c r="E3" s="38"/>
      <c r="F3" s="38"/>
      <c r="G3" s="38"/>
      <c r="H3" s="38"/>
      <c r="I3" s="38"/>
      <c r="J3" s="38"/>
      <c r="K3" s="38"/>
      <c r="L3" s="38"/>
      <c r="M3" s="38"/>
      <c r="N3" s="38"/>
      <c r="O3" s="38"/>
      <c r="P3" s="38"/>
      <c r="Q3" s="38"/>
      <c r="R3" s="38"/>
      <c r="S3" s="38"/>
      <c r="T3" s="38"/>
      <c r="U3" s="38"/>
      <c r="V3" s="38"/>
    </row>
    <row r="4" spans="1:22" s="37" customFormat="1" ht="12.75" x14ac:dyDescent="0.2">
      <c r="D4" s="38"/>
      <c r="E4" s="38"/>
      <c r="F4" s="38"/>
      <c r="G4" s="38"/>
      <c r="H4" s="38"/>
      <c r="I4" s="38"/>
      <c r="J4" s="38"/>
      <c r="K4" s="38"/>
      <c r="L4" s="38"/>
      <c r="M4" s="38"/>
      <c r="N4" s="38"/>
      <c r="O4" s="38"/>
      <c r="P4" s="38"/>
      <c r="Q4" s="38"/>
      <c r="R4" s="38"/>
      <c r="S4" s="38"/>
      <c r="T4" s="38"/>
      <c r="U4" s="38"/>
      <c r="V4" s="38"/>
    </row>
    <row r="5" spans="1:22" ht="12.75" x14ac:dyDescent="0.2">
      <c r="A5" s="47" t="s">
        <v>46</v>
      </c>
      <c r="B5" s="47"/>
      <c r="C5" s="47"/>
    </row>
    <row r="6" spans="1:22" ht="3" customHeight="1" x14ac:dyDescent="0.2"/>
    <row r="7" spans="1:22" s="50" customFormat="1" x14ac:dyDescent="0.2">
      <c r="A7" s="5"/>
      <c r="B7" s="87">
        <v>2002</v>
      </c>
      <c r="C7" s="87">
        <v>2003</v>
      </c>
      <c r="D7" s="87">
        <v>2004</v>
      </c>
      <c r="E7" s="87">
        <v>2005</v>
      </c>
      <c r="F7" s="87">
        <v>2006</v>
      </c>
      <c r="G7" s="87">
        <v>2007</v>
      </c>
      <c r="H7" s="87">
        <v>2008</v>
      </c>
      <c r="I7" s="87">
        <v>2009</v>
      </c>
      <c r="J7" s="87">
        <v>2010</v>
      </c>
      <c r="K7" s="87">
        <v>2011</v>
      </c>
      <c r="L7" s="87">
        <v>2012</v>
      </c>
      <c r="M7" s="87">
        <v>2013</v>
      </c>
      <c r="N7" s="87">
        <v>2014</v>
      </c>
      <c r="O7" s="87">
        <v>2015</v>
      </c>
      <c r="P7" s="87">
        <v>2016</v>
      </c>
      <c r="Q7" s="87">
        <v>2017</v>
      </c>
      <c r="R7" s="87">
        <v>2018</v>
      </c>
    </row>
    <row r="8" spans="1:22" x14ac:dyDescent="0.2">
      <c r="A8" s="7" t="s">
        <v>72</v>
      </c>
      <c r="B8" s="88">
        <v>262</v>
      </c>
      <c r="C8" s="88">
        <v>264</v>
      </c>
      <c r="D8" s="88">
        <v>289</v>
      </c>
      <c r="E8" s="88">
        <v>286</v>
      </c>
      <c r="F8" s="88">
        <v>292</v>
      </c>
      <c r="G8" s="88">
        <v>296</v>
      </c>
      <c r="H8" s="88">
        <v>290</v>
      </c>
      <c r="I8" s="88">
        <v>297</v>
      </c>
      <c r="J8" s="88">
        <v>297</v>
      </c>
      <c r="K8" s="88">
        <v>304</v>
      </c>
      <c r="L8" s="88">
        <v>294</v>
      </c>
      <c r="M8" s="88">
        <v>305</v>
      </c>
      <c r="N8" s="88">
        <v>319</v>
      </c>
      <c r="O8" s="88">
        <v>341</v>
      </c>
      <c r="P8" s="88">
        <v>323</v>
      </c>
      <c r="Q8" s="88">
        <v>356</v>
      </c>
      <c r="R8" s="88">
        <v>374</v>
      </c>
    </row>
    <row r="9" spans="1:22" x14ac:dyDescent="0.2">
      <c r="A9" s="7" t="s">
        <v>73</v>
      </c>
      <c r="B9" s="88">
        <v>119</v>
      </c>
      <c r="C9" s="88">
        <v>114</v>
      </c>
      <c r="D9" s="88">
        <v>119</v>
      </c>
      <c r="E9" s="88">
        <v>134</v>
      </c>
      <c r="F9" s="88">
        <v>128</v>
      </c>
      <c r="G9" s="88">
        <v>138</v>
      </c>
      <c r="H9" s="88">
        <v>144</v>
      </c>
      <c r="I9" s="88">
        <v>131</v>
      </c>
      <c r="J9" s="88">
        <v>143</v>
      </c>
      <c r="K9" s="88">
        <v>143</v>
      </c>
      <c r="L9" s="88">
        <v>137</v>
      </c>
      <c r="M9" s="88">
        <v>142</v>
      </c>
      <c r="N9" s="88">
        <v>155</v>
      </c>
      <c r="O9" s="88">
        <v>160</v>
      </c>
      <c r="P9" s="88">
        <v>146</v>
      </c>
      <c r="Q9" s="88">
        <v>152</v>
      </c>
      <c r="R9" s="88">
        <v>144</v>
      </c>
    </row>
    <row r="10" spans="1:22" x14ac:dyDescent="0.2">
      <c r="A10" s="7" t="s">
        <v>1</v>
      </c>
      <c r="B10" s="88">
        <v>122</v>
      </c>
      <c r="C10" s="88">
        <v>129</v>
      </c>
      <c r="D10" s="88">
        <v>131</v>
      </c>
      <c r="E10" s="88">
        <v>132</v>
      </c>
      <c r="F10" s="88">
        <v>136</v>
      </c>
      <c r="G10" s="88">
        <v>141</v>
      </c>
      <c r="H10" s="88">
        <v>149</v>
      </c>
      <c r="I10" s="88">
        <v>145</v>
      </c>
      <c r="J10" s="88">
        <v>156</v>
      </c>
      <c r="K10" s="88">
        <v>156</v>
      </c>
      <c r="L10" s="88">
        <v>157</v>
      </c>
      <c r="M10" s="88">
        <v>164</v>
      </c>
      <c r="N10" s="88">
        <v>169</v>
      </c>
      <c r="O10" s="88">
        <v>171</v>
      </c>
      <c r="P10" s="88">
        <v>178</v>
      </c>
      <c r="Q10" s="88">
        <v>185</v>
      </c>
      <c r="R10" s="88">
        <v>187</v>
      </c>
    </row>
    <row r="11" spans="1:22" x14ac:dyDescent="0.2">
      <c r="A11" s="7" t="s">
        <v>74</v>
      </c>
      <c r="B11" s="88">
        <v>54</v>
      </c>
      <c r="C11" s="88">
        <v>53</v>
      </c>
      <c r="D11" s="88">
        <v>53</v>
      </c>
      <c r="E11" s="88">
        <v>64</v>
      </c>
      <c r="F11" s="88">
        <v>67</v>
      </c>
      <c r="G11" s="88">
        <v>75</v>
      </c>
      <c r="H11" s="88">
        <v>78</v>
      </c>
      <c r="I11" s="88">
        <v>73</v>
      </c>
      <c r="J11" s="88">
        <v>95</v>
      </c>
      <c r="K11" s="88">
        <v>101</v>
      </c>
      <c r="L11" s="88">
        <v>103</v>
      </c>
      <c r="M11" s="88">
        <v>103</v>
      </c>
      <c r="N11" s="88">
        <v>105</v>
      </c>
      <c r="O11" s="88">
        <v>106</v>
      </c>
      <c r="P11" s="88">
        <v>106</v>
      </c>
      <c r="Q11" s="88">
        <v>109</v>
      </c>
      <c r="R11" s="88">
        <v>104</v>
      </c>
    </row>
    <row r="12" spans="1:22" x14ac:dyDescent="0.2">
      <c r="A12" s="7" t="s">
        <v>5</v>
      </c>
      <c r="B12" s="88">
        <v>11</v>
      </c>
      <c r="C12" s="88">
        <v>10</v>
      </c>
      <c r="D12" s="88">
        <v>11</v>
      </c>
      <c r="E12" s="88">
        <v>11</v>
      </c>
      <c r="F12" s="88">
        <v>9</v>
      </c>
      <c r="G12" s="88">
        <v>11</v>
      </c>
      <c r="H12" s="88">
        <v>7</v>
      </c>
      <c r="I12" s="88">
        <v>2</v>
      </c>
      <c r="J12" s="88">
        <v>2</v>
      </c>
      <c r="K12" s="88">
        <v>3</v>
      </c>
      <c r="L12" s="88">
        <v>4</v>
      </c>
      <c r="M12" s="88">
        <v>3</v>
      </c>
      <c r="N12" s="88">
        <v>3</v>
      </c>
      <c r="O12" s="88">
        <v>3</v>
      </c>
      <c r="P12" s="88">
        <v>3</v>
      </c>
      <c r="Q12" s="88">
        <v>9</v>
      </c>
      <c r="R12" s="88">
        <v>9</v>
      </c>
    </row>
    <row r="13" spans="1:22" x14ac:dyDescent="0.2">
      <c r="A13" s="7" t="s">
        <v>77</v>
      </c>
      <c r="B13" s="88">
        <v>135</v>
      </c>
      <c r="C13" s="88">
        <v>136</v>
      </c>
      <c r="D13" s="88">
        <v>150</v>
      </c>
      <c r="E13" s="88">
        <v>153</v>
      </c>
      <c r="F13" s="88">
        <v>166</v>
      </c>
      <c r="G13" s="88">
        <v>158</v>
      </c>
      <c r="H13" s="88">
        <v>156</v>
      </c>
      <c r="I13" s="88">
        <v>155</v>
      </c>
      <c r="J13" s="88">
        <v>161</v>
      </c>
      <c r="K13" s="88">
        <v>156</v>
      </c>
      <c r="L13" s="88">
        <v>166</v>
      </c>
      <c r="M13" s="88">
        <v>160</v>
      </c>
      <c r="N13" s="88">
        <v>172</v>
      </c>
      <c r="O13" s="88">
        <v>186</v>
      </c>
      <c r="P13" s="88">
        <v>192</v>
      </c>
      <c r="Q13" s="88">
        <v>196</v>
      </c>
      <c r="R13" s="88">
        <v>189</v>
      </c>
    </row>
    <row r="14" spans="1:22" x14ac:dyDescent="0.2">
      <c r="A14" s="7" t="s">
        <v>78</v>
      </c>
      <c r="B14" s="88">
        <v>136</v>
      </c>
      <c r="C14" s="88">
        <v>116</v>
      </c>
      <c r="D14" s="88">
        <v>124</v>
      </c>
      <c r="E14" s="88">
        <v>115</v>
      </c>
      <c r="F14" s="88">
        <v>132</v>
      </c>
      <c r="G14" s="88">
        <v>160</v>
      </c>
      <c r="H14" s="88">
        <v>153</v>
      </c>
      <c r="I14" s="88">
        <v>130</v>
      </c>
      <c r="J14" s="88">
        <v>148</v>
      </c>
      <c r="K14" s="88">
        <v>148</v>
      </c>
      <c r="L14" s="88">
        <v>147</v>
      </c>
      <c r="M14" s="88">
        <v>139</v>
      </c>
      <c r="N14" s="88">
        <v>159</v>
      </c>
      <c r="O14" s="88">
        <v>163</v>
      </c>
      <c r="P14" s="88">
        <v>173</v>
      </c>
      <c r="Q14" s="88">
        <v>178</v>
      </c>
      <c r="R14" s="88">
        <v>162</v>
      </c>
    </row>
    <row r="15" spans="1:22" x14ac:dyDescent="0.2">
      <c r="A15" s="7" t="s">
        <v>2</v>
      </c>
      <c r="B15" s="88">
        <v>301</v>
      </c>
      <c r="C15" s="88">
        <v>293</v>
      </c>
      <c r="D15" s="88">
        <v>302</v>
      </c>
      <c r="E15" s="88">
        <v>317</v>
      </c>
      <c r="F15" s="88">
        <v>325</v>
      </c>
      <c r="G15" s="88">
        <v>318</v>
      </c>
      <c r="H15" s="88">
        <v>302</v>
      </c>
      <c r="I15" s="88">
        <v>298</v>
      </c>
      <c r="J15" s="88">
        <v>311</v>
      </c>
      <c r="K15" s="88">
        <v>332</v>
      </c>
      <c r="L15" s="88">
        <v>324</v>
      </c>
      <c r="M15" s="88">
        <v>320</v>
      </c>
      <c r="N15" s="88">
        <v>328</v>
      </c>
      <c r="O15" s="88">
        <v>316</v>
      </c>
      <c r="P15" s="88">
        <v>322</v>
      </c>
      <c r="Q15" s="88">
        <v>323</v>
      </c>
      <c r="R15" s="88">
        <v>315</v>
      </c>
    </row>
    <row r="16" spans="1:22" x14ac:dyDescent="0.2">
      <c r="A16" s="7" t="s">
        <v>75</v>
      </c>
      <c r="B16" s="88">
        <v>99</v>
      </c>
      <c r="C16" s="88">
        <v>116</v>
      </c>
      <c r="D16" s="88">
        <v>118</v>
      </c>
      <c r="E16" s="88">
        <v>122</v>
      </c>
      <c r="F16" s="88">
        <v>126</v>
      </c>
      <c r="G16" s="88">
        <v>127</v>
      </c>
      <c r="H16" s="88">
        <v>121</v>
      </c>
      <c r="I16" s="88">
        <v>124</v>
      </c>
      <c r="J16" s="88">
        <v>130</v>
      </c>
      <c r="K16" s="88">
        <v>133</v>
      </c>
      <c r="L16" s="88">
        <v>139</v>
      </c>
      <c r="M16" s="88">
        <v>136</v>
      </c>
      <c r="N16" s="88">
        <v>134</v>
      </c>
      <c r="O16" s="88">
        <v>129</v>
      </c>
      <c r="P16" s="88">
        <v>127</v>
      </c>
      <c r="Q16" s="88">
        <v>135</v>
      </c>
      <c r="R16" s="88">
        <v>129</v>
      </c>
    </row>
    <row r="17" spans="1:18" x14ac:dyDescent="0.2">
      <c r="A17" s="7" t="s">
        <v>79</v>
      </c>
      <c r="B17" s="88">
        <v>229</v>
      </c>
      <c r="C17" s="88">
        <v>213</v>
      </c>
      <c r="D17" s="88">
        <v>227</v>
      </c>
      <c r="E17" s="88">
        <v>251</v>
      </c>
      <c r="F17" s="88">
        <v>252</v>
      </c>
      <c r="G17" s="88">
        <v>269</v>
      </c>
      <c r="H17" s="88">
        <v>265</v>
      </c>
      <c r="I17" s="88">
        <v>247</v>
      </c>
      <c r="J17" s="88">
        <v>253</v>
      </c>
      <c r="K17" s="88">
        <v>259</v>
      </c>
      <c r="L17" s="88">
        <v>273</v>
      </c>
      <c r="M17" s="88">
        <v>286</v>
      </c>
      <c r="N17" s="88">
        <v>291</v>
      </c>
      <c r="O17" s="88">
        <v>293</v>
      </c>
      <c r="P17" s="88">
        <v>305</v>
      </c>
      <c r="Q17" s="88">
        <v>325</v>
      </c>
      <c r="R17" s="88">
        <v>311</v>
      </c>
    </row>
    <row r="18" spans="1:18" x14ac:dyDescent="0.2">
      <c r="A18" s="7" t="s">
        <v>80</v>
      </c>
      <c r="B18" s="88">
        <v>181</v>
      </c>
      <c r="C18" s="88">
        <v>174</v>
      </c>
      <c r="D18" s="88">
        <v>194</v>
      </c>
      <c r="E18" s="88">
        <v>200</v>
      </c>
      <c r="F18" s="88">
        <v>209</v>
      </c>
      <c r="G18" s="88">
        <v>215</v>
      </c>
      <c r="H18" s="88">
        <v>212</v>
      </c>
      <c r="I18" s="88">
        <v>201</v>
      </c>
      <c r="J18" s="88">
        <v>210</v>
      </c>
      <c r="K18" s="88">
        <v>217</v>
      </c>
      <c r="L18" s="88">
        <v>227</v>
      </c>
      <c r="M18" s="88">
        <v>243</v>
      </c>
      <c r="N18" s="88">
        <v>242</v>
      </c>
      <c r="O18" s="88">
        <v>251</v>
      </c>
      <c r="P18" s="88">
        <v>263</v>
      </c>
      <c r="Q18" s="88">
        <v>267</v>
      </c>
      <c r="R18" s="88">
        <v>266</v>
      </c>
    </row>
    <row r="19" spans="1:18" x14ac:dyDescent="0.2">
      <c r="A19" s="7" t="s">
        <v>3</v>
      </c>
      <c r="B19" s="88">
        <v>113</v>
      </c>
      <c r="C19" s="88">
        <v>124</v>
      </c>
      <c r="D19" s="88">
        <v>110</v>
      </c>
      <c r="E19" s="88">
        <v>112</v>
      </c>
      <c r="F19" s="88">
        <v>123</v>
      </c>
      <c r="G19" s="88">
        <v>131</v>
      </c>
      <c r="H19" s="88">
        <v>114</v>
      </c>
      <c r="I19" s="88">
        <v>119</v>
      </c>
      <c r="J19" s="88">
        <v>139</v>
      </c>
      <c r="K19" s="88">
        <v>135</v>
      </c>
      <c r="L19" s="88">
        <v>134</v>
      </c>
      <c r="M19" s="88">
        <v>143</v>
      </c>
      <c r="N19" s="88">
        <v>151</v>
      </c>
      <c r="O19" s="88">
        <v>154</v>
      </c>
      <c r="P19" s="88">
        <v>143</v>
      </c>
      <c r="Q19" s="88">
        <v>153</v>
      </c>
      <c r="R19" s="88">
        <v>159</v>
      </c>
    </row>
    <row r="20" spans="1:18" x14ac:dyDescent="0.2">
      <c r="A20" s="7" t="s">
        <v>4</v>
      </c>
      <c r="B20" s="88">
        <v>141</v>
      </c>
      <c r="C20" s="88">
        <v>139</v>
      </c>
      <c r="D20" s="88">
        <v>137</v>
      </c>
      <c r="E20" s="88">
        <v>149</v>
      </c>
      <c r="F20" s="88">
        <v>153</v>
      </c>
      <c r="G20" s="88">
        <v>151</v>
      </c>
      <c r="H20" s="88">
        <v>153</v>
      </c>
      <c r="I20" s="88">
        <v>155</v>
      </c>
      <c r="J20" s="88">
        <v>164</v>
      </c>
      <c r="K20" s="88">
        <v>159</v>
      </c>
      <c r="L20" s="88">
        <v>156</v>
      </c>
      <c r="M20" s="88">
        <v>160</v>
      </c>
      <c r="N20" s="88">
        <v>153</v>
      </c>
      <c r="O20" s="88">
        <v>154</v>
      </c>
      <c r="P20" s="88">
        <v>159</v>
      </c>
      <c r="Q20" s="88">
        <v>170</v>
      </c>
      <c r="R20" s="88">
        <v>176</v>
      </c>
    </row>
    <row r="21" spans="1:18" s="50" customFormat="1" x14ac:dyDescent="0.2">
      <c r="A21" s="51" t="s">
        <v>0</v>
      </c>
      <c r="B21" s="52">
        <f t="shared" ref="B21:P21" si="0">SUM(B8:B20)</f>
        <v>1903</v>
      </c>
      <c r="C21" s="52">
        <f t="shared" si="0"/>
        <v>1881</v>
      </c>
      <c r="D21" s="52">
        <f t="shared" si="0"/>
        <v>1965</v>
      </c>
      <c r="E21" s="52">
        <f t="shared" si="0"/>
        <v>2046</v>
      </c>
      <c r="F21" s="52">
        <f t="shared" si="0"/>
        <v>2118</v>
      </c>
      <c r="G21" s="52">
        <f t="shared" si="0"/>
        <v>2190</v>
      </c>
      <c r="H21" s="52">
        <f t="shared" si="0"/>
        <v>2144</v>
      </c>
      <c r="I21" s="52">
        <v>2077</v>
      </c>
      <c r="J21" s="52">
        <v>2209</v>
      </c>
      <c r="K21" s="52">
        <v>2246</v>
      </c>
      <c r="L21" s="52">
        <v>2261</v>
      </c>
      <c r="M21" s="52">
        <v>2304</v>
      </c>
      <c r="N21" s="52">
        <v>2381</v>
      </c>
      <c r="O21" s="52">
        <v>2427</v>
      </c>
      <c r="P21" s="52">
        <v>2440</v>
      </c>
      <c r="Q21" s="52">
        <v>2558</v>
      </c>
      <c r="R21" s="52">
        <v>2525</v>
      </c>
    </row>
  </sheetData>
  <hyperlinks>
    <hyperlink ref="A2" location="Sommaire!A1" display="Retour au menu &quot;Exploitation des films&quot;" xr:uid="{00000000-0004-0000-0E00-000000000000}"/>
  </hyperlinks>
  <pageMargins left="0.78740157499999996" right="0.78740157499999996" top="0.984251969" bottom="0.984251969" header="0.4921259845" footer="0.492125984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21"/>
  <sheetViews>
    <sheetView workbookViewId="0"/>
  </sheetViews>
  <sheetFormatPr baseColWidth="10" defaultColWidth="5.5703125" defaultRowHeight="12" x14ac:dyDescent="0.2"/>
  <cols>
    <col min="1" max="1" width="48.5703125" style="48" bestFit="1" customWidth="1"/>
    <col min="2" max="4" width="7.42578125" style="48" bestFit="1" customWidth="1"/>
    <col min="5" max="18" width="7.42578125" style="49" bestFit="1" customWidth="1"/>
    <col min="19" max="16384" width="5.5703125" style="48"/>
  </cols>
  <sheetData>
    <row r="1" spans="1:22" s="37" customFormat="1" ht="12.75" x14ac:dyDescent="0.2">
      <c r="D1" s="38"/>
      <c r="E1" s="38"/>
      <c r="F1" s="38"/>
      <c r="G1" s="38"/>
      <c r="H1" s="38"/>
      <c r="I1" s="38"/>
      <c r="J1" s="38"/>
      <c r="K1" s="38"/>
      <c r="L1" s="38"/>
      <c r="M1" s="38"/>
      <c r="N1" s="38"/>
      <c r="O1" s="38"/>
      <c r="P1" s="38"/>
      <c r="Q1" s="38"/>
      <c r="R1" s="38"/>
      <c r="S1" s="38"/>
      <c r="T1" s="38"/>
      <c r="U1" s="38"/>
      <c r="V1" s="38"/>
    </row>
    <row r="2" spans="1:22" s="41" customFormat="1" ht="12.75" x14ac:dyDescent="0.2">
      <c r="A2" s="39" t="s">
        <v>32</v>
      </c>
      <c r="B2" s="39"/>
      <c r="C2" s="39"/>
      <c r="D2" s="40"/>
      <c r="E2" s="40"/>
      <c r="F2" s="40"/>
      <c r="G2" s="40"/>
      <c r="H2" s="40"/>
      <c r="I2" s="40"/>
      <c r="J2" s="40"/>
      <c r="K2" s="40"/>
      <c r="L2" s="40"/>
      <c r="M2" s="40"/>
      <c r="N2" s="40"/>
      <c r="O2" s="40"/>
      <c r="P2" s="40"/>
      <c r="Q2" s="40"/>
      <c r="R2" s="40"/>
      <c r="S2" s="40"/>
      <c r="T2" s="40"/>
      <c r="U2" s="40"/>
      <c r="V2" s="40"/>
    </row>
    <row r="3" spans="1:22" s="37" customFormat="1" ht="12.75" x14ac:dyDescent="0.2">
      <c r="D3" s="38"/>
      <c r="E3" s="38"/>
      <c r="F3" s="38"/>
      <c r="G3" s="38"/>
      <c r="H3" s="38"/>
      <c r="I3" s="38"/>
      <c r="J3" s="38"/>
      <c r="K3" s="38"/>
      <c r="L3" s="38"/>
      <c r="M3" s="38"/>
      <c r="N3" s="38"/>
      <c r="O3" s="38"/>
      <c r="P3" s="38"/>
      <c r="Q3" s="38"/>
      <c r="R3" s="38"/>
      <c r="S3" s="38"/>
      <c r="T3" s="38"/>
      <c r="U3" s="38"/>
      <c r="V3" s="38"/>
    </row>
    <row r="4" spans="1:22" s="37" customFormat="1" ht="12.75" x14ac:dyDescent="0.2">
      <c r="D4" s="38"/>
      <c r="E4" s="38"/>
      <c r="F4" s="38"/>
      <c r="G4" s="38"/>
      <c r="H4" s="38"/>
      <c r="I4" s="38"/>
      <c r="J4" s="38"/>
      <c r="K4" s="38"/>
      <c r="L4" s="38"/>
      <c r="M4" s="38"/>
      <c r="N4" s="38"/>
      <c r="O4" s="38"/>
      <c r="P4" s="38"/>
      <c r="Q4" s="38"/>
      <c r="R4" s="38"/>
      <c r="S4" s="38"/>
      <c r="T4" s="38"/>
      <c r="U4" s="38"/>
      <c r="V4" s="38"/>
    </row>
    <row r="5" spans="1:22" ht="12.75" x14ac:dyDescent="0.2">
      <c r="A5" s="47" t="s">
        <v>53</v>
      </c>
      <c r="B5" s="47"/>
      <c r="C5" s="47"/>
    </row>
    <row r="6" spans="1:22" ht="3" customHeight="1" x14ac:dyDescent="0.2"/>
    <row r="7" spans="1:22" s="50" customFormat="1" x14ac:dyDescent="0.2">
      <c r="A7" s="21"/>
      <c r="B7" s="89">
        <v>2002</v>
      </c>
      <c r="C7" s="89">
        <v>2003</v>
      </c>
      <c r="D7" s="89">
        <v>2004</v>
      </c>
      <c r="E7" s="89">
        <v>2005</v>
      </c>
      <c r="F7" s="89">
        <v>2006</v>
      </c>
      <c r="G7" s="89">
        <v>2007</v>
      </c>
      <c r="H7" s="89">
        <v>2008</v>
      </c>
      <c r="I7" s="89">
        <v>2009</v>
      </c>
      <c r="J7" s="89">
        <v>2010</v>
      </c>
      <c r="K7" s="89">
        <v>2011</v>
      </c>
      <c r="L7" s="89">
        <v>2012</v>
      </c>
      <c r="M7" s="89">
        <v>2013</v>
      </c>
      <c r="N7" s="89">
        <v>2014</v>
      </c>
      <c r="O7" s="89">
        <v>2015</v>
      </c>
      <c r="P7" s="89">
        <v>2016</v>
      </c>
      <c r="Q7" s="89">
        <v>2017</v>
      </c>
      <c r="R7" s="89">
        <v>2018</v>
      </c>
    </row>
    <row r="8" spans="1:22" x14ac:dyDescent="0.2">
      <c r="A8" s="7" t="s">
        <v>72</v>
      </c>
      <c r="B8" s="90">
        <v>45662</v>
      </c>
      <c r="C8" s="90">
        <v>46902</v>
      </c>
      <c r="D8" s="90">
        <v>50579</v>
      </c>
      <c r="E8" s="90">
        <v>46447</v>
      </c>
      <c r="F8" s="90">
        <v>48877</v>
      </c>
      <c r="G8" s="90">
        <v>48562</v>
      </c>
      <c r="H8" s="90">
        <v>47716</v>
      </c>
      <c r="I8" s="90">
        <v>48828</v>
      </c>
      <c r="J8" s="90">
        <v>48692</v>
      </c>
      <c r="K8" s="90">
        <v>50206</v>
      </c>
      <c r="L8" s="90">
        <v>47429</v>
      </c>
      <c r="M8" s="90">
        <v>49550</v>
      </c>
      <c r="N8" s="90">
        <v>51557</v>
      </c>
      <c r="O8" s="90">
        <v>56455</v>
      </c>
      <c r="P8" s="90">
        <v>51779</v>
      </c>
      <c r="Q8" s="90">
        <v>57585</v>
      </c>
      <c r="R8" s="90">
        <v>60202</v>
      </c>
    </row>
    <row r="9" spans="1:22" x14ac:dyDescent="0.2">
      <c r="A9" s="7" t="s">
        <v>73</v>
      </c>
      <c r="B9" s="90">
        <v>19985</v>
      </c>
      <c r="C9" s="90">
        <v>19900</v>
      </c>
      <c r="D9" s="90">
        <v>21415</v>
      </c>
      <c r="E9" s="90">
        <v>23069</v>
      </c>
      <c r="F9" s="90">
        <v>21951</v>
      </c>
      <c r="G9" s="90">
        <v>24281</v>
      </c>
      <c r="H9" s="90">
        <v>25222</v>
      </c>
      <c r="I9" s="90">
        <v>23186</v>
      </c>
      <c r="J9" s="90">
        <v>25515</v>
      </c>
      <c r="K9" s="90">
        <v>25565</v>
      </c>
      <c r="L9" s="90">
        <v>24679</v>
      </c>
      <c r="M9" s="90">
        <v>25222</v>
      </c>
      <c r="N9" s="90">
        <v>27295</v>
      </c>
      <c r="O9" s="90">
        <v>28872</v>
      </c>
      <c r="P9" s="90">
        <v>25712</v>
      </c>
      <c r="Q9" s="90">
        <v>27396</v>
      </c>
      <c r="R9" s="90">
        <v>26326</v>
      </c>
    </row>
    <row r="10" spans="1:22" x14ac:dyDescent="0.2">
      <c r="A10" s="7" t="s">
        <v>1</v>
      </c>
      <c r="B10" s="90">
        <v>26498</v>
      </c>
      <c r="C10" s="90">
        <v>28375</v>
      </c>
      <c r="D10" s="90">
        <v>28452</v>
      </c>
      <c r="E10" s="90">
        <v>26610</v>
      </c>
      <c r="F10" s="90">
        <v>26675</v>
      </c>
      <c r="G10" s="90">
        <v>27648</v>
      </c>
      <c r="H10" s="90">
        <v>28663</v>
      </c>
      <c r="I10" s="90">
        <v>27767</v>
      </c>
      <c r="J10" s="90">
        <v>30141</v>
      </c>
      <c r="K10" s="90">
        <v>29654</v>
      </c>
      <c r="L10" s="90">
        <v>29981</v>
      </c>
      <c r="M10" s="90">
        <v>31037</v>
      </c>
      <c r="N10" s="90">
        <v>32025</v>
      </c>
      <c r="O10" s="90">
        <v>32469</v>
      </c>
      <c r="P10" s="90">
        <v>33918</v>
      </c>
      <c r="Q10" s="90">
        <v>35044</v>
      </c>
      <c r="R10" s="90">
        <v>35179</v>
      </c>
    </row>
    <row r="11" spans="1:22" x14ac:dyDescent="0.2">
      <c r="A11" s="7" t="s">
        <v>74</v>
      </c>
      <c r="B11" s="90">
        <v>10487</v>
      </c>
      <c r="C11" s="90">
        <v>10408</v>
      </c>
      <c r="D11" s="90">
        <v>10044</v>
      </c>
      <c r="E11" s="90">
        <v>11018</v>
      </c>
      <c r="F11" s="90">
        <v>11247</v>
      </c>
      <c r="G11" s="90">
        <v>13204</v>
      </c>
      <c r="H11" s="90">
        <v>13771</v>
      </c>
      <c r="I11" s="90">
        <v>13022</v>
      </c>
      <c r="J11" s="90">
        <v>16073</v>
      </c>
      <c r="K11" s="90">
        <v>17017</v>
      </c>
      <c r="L11" s="90">
        <v>17163</v>
      </c>
      <c r="M11" s="90">
        <v>17368</v>
      </c>
      <c r="N11" s="90">
        <v>17669</v>
      </c>
      <c r="O11" s="90">
        <v>18500</v>
      </c>
      <c r="P11" s="90">
        <v>17839</v>
      </c>
      <c r="Q11" s="90">
        <v>18906</v>
      </c>
      <c r="R11" s="90">
        <v>18193</v>
      </c>
    </row>
    <row r="12" spans="1:22" x14ac:dyDescent="0.2">
      <c r="A12" s="7" t="s">
        <v>5</v>
      </c>
      <c r="B12" s="90">
        <v>2456</v>
      </c>
      <c r="C12" s="90">
        <v>2231</v>
      </c>
      <c r="D12" s="90">
        <v>2456</v>
      </c>
      <c r="E12" s="90">
        <v>2294</v>
      </c>
      <c r="F12" s="90">
        <v>1679</v>
      </c>
      <c r="G12" s="90">
        <v>2294</v>
      </c>
      <c r="H12" s="90">
        <v>1550</v>
      </c>
      <c r="I12" s="90">
        <v>344</v>
      </c>
      <c r="J12" s="90">
        <v>344</v>
      </c>
      <c r="K12" s="90">
        <v>642</v>
      </c>
      <c r="L12" s="90">
        <v>867</v>
      </c>
      <c r="M12" s="90">
        <v>642</v>
      </c>
      <c r="N12" s="90">
        <v>642</v>
      </c>
      <c r="O12" s="90">
        <v>642</v>
      </c>
      <c r="P12" s="90">
        <v>642</v>
      </c>
      <c r="Q12" s="90">
        <v>1789</v>
      </c>
      <c r="R12" s="90">
        <v>1789</v>
      </c>
    </row>
    <row r="13" spans="1:22" x14ac:dyDescent="0.2">
      <c r="A13" s="7" t="s">
        <v>77</v>
      </c>
      <c r="B13" s="90">
        <v>25415</v>
      </c>
      <c r="C13" s="90">
        <v>25095</v>
      </c>
      <c r="D13" s="90">
        <v>26987</v>
      </c>
      <c r="E13" s="90">
        <v>27607</v>
      </c>
      <c r="F13" s="90">
        <v>29279</v>
      </c>
      <c r="G13" s="90">
        <v>27870</v>
      </c>
      <c r="H13" s="90">
        <v>27384</v>
      </c>
      <c r="I13" s="90">
        <v>27732</v>
      </c>
      <c r="J13" s="90">
        <v>28381</v>
      </c>
      <c r="K13" s="90">
        <v>27117</v>
      </c>
      <c r="L13" s="90">
        <v>29351</v>
      </c>
      <c r="M13" s="90">
        <v>28019</v>
      </c>
      <c r="N13" s="90">
        <v>29602</v>
      </c>
      <c r="O13" s="90">
        <v>33326</v>
      </c>
      <c r="P13" s="90">
        <v>33075</v>
      </c>
      <c r="Q13" s="90">
        <v>34541</v>
      </c>
      <c r="R13" s="90">
        <v>32952</v>
      </c>
    </row>
    <row r="14" spans="1:22" x14ac:dyDescent="0.2">
      <c r="A14" s="7" t="s">
        <v>78</v>
      </c>
      <c r="B14" s="90">
        <v>25083</v>
      </c>
      <c r="C14" s="90">
        <v>20375</v>
      </c>
      <c r="D14" s="90">
        <v>21921</v>
      </c>
      <c r="E14" s="90">
        <v>19752</v>
      </c>
      <c r="F14" s="90">
        <v>23231</v>
      </c>
      <c r="G14" s="90">
        <v>27539</v>
      </c>
      <c r="H14" s="90">
        <v>26032</v>
      </c>
      <c r="I14" s="90">
        <v>21937</v>
      </c>
      <c r="J14" s="90">
        <v>24789</v>
      </c>
      <c r="K14" s="90">
        <v>24789</v>
      </c>
      <c r="L14" s="90">
        <v>24486</v>
      </c>
      <c r="M14" s="90">
        <v>23013</v>
      </c>
      <c r="N14" s="90">
        <v>26241</v>
      </c>
      <c r="O14" s="90">
        <v>27143</v>
      </c>
      <c r="P14" s="90">
        <v>28709</v>
      </c>
      <c r="Q14" s="90">
        <v>28860</v>
      </c>
      <c r="R14" s="90">
        <v>25931</v>
      </c>
    </row>
    <row r="15" spans="1:22" x14ac:dyDescent="0.2">
      <c r="A15" s="7" t="s">
        <v>2</v>
      </c>
      <c r="B15" s="90">
        <v>58895</v>
      </c>
      <c r="C15" s="90">
        <v>56296</v>
      </c>
      <c r="D15" s="90">
        <v>56978</v>
      </c>
      <c r="E15" s="90">
        <v>56771</v>
      </c>
      <c r="F15" s="90">
        <v>57758</v>
      </c>
      <c r="G15" s="90">
        <v>56167</v>
      </c>
      <c r="H15" s="90">
        <v>51910</v>
      </c>
      <c r="I15" s="90">
        <v>51312</v>
      </c>
      <c r="J15" s="90">
        <v>53885</v>
      </c>
      <c r="K15" s="90">
        <v>57949</v>
      </c>
      <c r="L15" s="90">
        <v>56844</v>
      </c>
      <c r="M15" s="90">
        <v>57353</v>
      </c>
      <c r="N15" s="90">
        <v>58118</v>
      </c>
      <c r="O15" s="90">
        <v>55595</v>
      </c>
      <c r="P15" s="90">
        <v>55997</v>
      </c>
      <c r="Q15" s="90">
        <v>56338</v>
      </c>
      <c r="R15" s="90">
        <v>54873</v>
      </c>
    </row>
    <row r="16" spans="1:22" x14ac:dyDescent="0.2">
      <c r="A16" s="7" t="s">
        <v>75</v>
      </c>
      <c r="B16" s="90">
        <v>21575</v>
      </c>
      <c r="C16" s="90">
        <v>24489</v>
      </c>
      <c r="D16" s="90">
        <v>25865</v>
      </c>
      <c r="E16" s="90">
        <v>25153</v>
      </c>
      <c r="F16" s="90">
        <v>25951</v>
      </c>
      <c r="G16" s="90">
        <v>25652</v>
      </c>
      <c r="H16" s="90">
        <v>24111</v>
      </c>
      <c r="I16" s="90">
        <v>24368</v>
      </c>
      <c r="J16" s="90">
        <v>25509</v>
      </c>
      <c r="K16" s="90">
        <v>26264</v>
      </c>
      <c r="L16" s="90">
        <v>27454</v>
      </c>
      <c r="M16" s="90">
        <v>26999</v>
      </c>
      <c r="N16" s="90">
        <v>26354</v>
      </c>
      <c r="O16" s="90">
        <v>25807</v>
      </c>
      <c r="P16" s="90">
        <v>24016</v>
      </c>
      <c r="Q16" s="90">
        <v>26915</v>
      </c>
      <c r="R16" s="90">
        <v>25239</v>
      </c>
    </row>
    <row r="17" spans="1:18" x14ac:dyDescent="0.2">
      <c r="A17" s="7" t="s">
        <v>79</v>
      </c>
      <c r="B17" s="90">
        <v>47738</v>
      </c>
      <c r="C17" s="90">
        <v>44680</v>
      </c>
      <c r="D17" s="90">
        <v>47601</v>
      </c>
      <c r="E17" s="90">
        <v>48866</v>
      </c>
      <c r="F17" s="90">
        <v>48487</v>
      </c>
      <c r="G17" s="90">
        <v>50320</v>
      </c>
      <c r="H17" s="90">
        <v>50715</v>
      </c>
      <c r="I17" s="90">
        <v>47304</v>
      </c>
      <c r="J17" s="90">
        <v>48019</v>
      </c>
      <c r="K17" s="90">
        <v>49172</v>
      </c>
      <c r="L17" s="90">
        <v>51592</v>
      </c>
      <c r="M17" s="90">
        <v>54143</v>
      </c>
      <c r="N17" s="90">
        <v>54908</v>
      </c>
      <c r="O17" s="90">
        <v>55682</v>
      </c>
      <c r="P17" s="90">
        <v>55660</v>
      </c>
      <c r="Q17" s="90">
        <v>60130</v>
      </c>
      <c r="R17" s="90">
        <v>57509</v>
      </c>
    </row>
    <row r="18" spans="1:18" x14ac:dyDescent="0.2">
      <c r="A18" s="7" t="s">
        <v>80</v>
      </c>
      <c r="B18" s="90">
        <v>32178</v>
      </c>
      <c r="C18" s="90">
        <v>30986</v>
      </c>
      <c r="D18" s="90">
        <v>35759</v>
      </c>
      <c r="E18" s="90">
        <v>33305</v>
      </c>
      <c r="F18" s="90">
        <v>33905</v>
      </c>
      <c r="G18" s="90">
        <v>35626</v>
      </c>
      <c r="H18" s="90">
        <v>33991</v>
      </c>
      <c r="I18" s="90">
        <v>32540</v>
      </c>
      <c r="J18" s="90">
        <v>34121</v>
      </c>
      <c r="K18" s="90">
        <v>35457</v>
      </c>
      <c r="L18" s="90">
        <v>37416</v>
      </c>
      <c r="M18" s="90">
        <v>39560</v>
      </c>
      <c r="N18" s="90">
        <v>39626</v>
      </c>
      <c r="O18" s="90">
        <v>41577</v>
      </c>
      <c r="P18" s="90">
        <v>41784</v>
      </c>
      <c r="Q18" s="90">
        <v>43819</v>
      </c>
      <c r="R18" s="90">
        <v>43685</v>
      </c>
    </row>
    <row r="19" spans="1:18" x14ac:dyDescent="0.2">
      <c r="A19" s="7" t="s">
        <v>3</v>
      </c>
      <c r="B19" s="90">
        <v>24240</v>
      </c>
      <c r="C19" s="90">
        <v>27119</v>
      </c>
      <c r="D19" s="90">
        <v>23694</v>
      </c>
      <c r="E19" s="90">
        <v>21516</v>
      </c>
      <c r="F19" s="90">
        <v>22868</v>
      </c>
      <c r="G19" s="90">
        <v>24414</v>
      </c>
      <c r="H19" s="90">
        <v>21025</v>
      </c>
      <c r="I19" s="90">
        <v>21373</v>
      </c>
      <c r="J19" s="90">
        <v>25254</v>
      </c>
      <c r="K19" s="90">
        <v>24781</v>
      </c>
      <c r="L19" s="90">
        <v>24142</v>
      </c>
      <c r="M19" s="90">
        <v>25508</v>
      </c>
      <c r="N19" s="90">
        <v>27024</v>
      </c>
      <c r="O19" s="90">
        <v>27489</v>
      </c>
      <c r="P19" s="90">
        <v>25983</v>
      </c>
      <c r="Q19" s="90">
        <v>27228</v>
      </c>
      <c r="R19" s="90">
        <v>28362</v>
      </c>
    </row>
    <row r="20" spans="1:18" x14ac:dyDescent="0.2">
      <c r="A20" s="7" t="s">
        <v>4</v>
      </c>
      <c r="B20" s="90">
        <v>21253</v>
      </c>
      <c r="C20" s="90">
        <v>21480</v>
      </c>
      <c r="D20" s="90">
        <v>21002</v>
      </c>
      <c r="E20" s="90">
        <v>21583</v>
      </c>
      <c r="F20" s="90">
        <v>22164</v>
      </c>
      <c r="G20" s="90">
        <v>22016</v>
      </c>
      <c r="H20" s="90">
        <v>21886</v>
      </c>
      <c r="I20" s="90">
        <v>22345</v>
      </c>
      <c r="J20" s="90">
        <v>23426</v>
      </c>
      <c r="K20" s="90">
        <v>22942</v>
      </c>
      <c r="L20" s="90">
        <v>22408</v>
      </c>
      <c r="M20" s="90">
        <v>23054</v>
      </c>
      <c r="N20" s="90">
        <v>22022</v>
      </c>
      <c r="O20" s="90">
        <v>22165</v>
      </c>
      <c r="P20" s="90">
        <v>22919</v>
      </c>
      <c r="Q20" s="90">
        <v>24623</v>
      </c>
      <c r="R20" s="90">
        <v>25799</v>
      </c>
    </row>
    <row r="21" spans="1:18" s="50" customFormat="1" x14ac:dyDescent="0.2">
      <c r="A21" s="51" t="s">
        <v>0</v>
      </c>
      <c r="B21" s="52">
        <v>361465</v>
      </c>
      <c r="C21" s="52">
        <v>358336</v>
      </c>
      <c r="D21" s="52">
        <v>372753</v>
      </c>
      <c r="E21" s="52">
        <v>363991</v>
      </c>
      <c r="F21" s="52">
        <v>374072</v>
      </c>
      <c r="G21" s="52">
        <v>385593</v>
      </c>
      <c r="H21" s="52">
        <v>373976</v>
      </c>
      <c r="I21" s="52">
        <v>362058</v>
      </c>
      <c r="J21" s="52">
        <v>384149</v>
      </c>
      <c r="K21" s="52">
        <v>391555</v>
      </c>
      <c r="L21" s="52">
        <v>393812</v>
      </c>
      <c r="M21" s="52">
        <v>401468</v>
      </c>
      <c r="N21" s="52">
        <v>413083</v>
      </c>
      <c r="O21" s="52">
        <v>425722</v>
      </c>
      <c r="P21" s="52">
        <v>418033</v>
      </c>
      <c r="Q21" s="52">
        <v>443174</v>
      </c>
      <c r="R21" s="52">
        <v>436039</v>
      </c>
    </row>
  </sheetData>
  <hyperlinks>
    <hyperlink ref="A2" location="Sommaire!A1" display="Retour au menu &quot;Exploitation des films&quot;" xr:uid="{00000000-0004-0000-0F00-000000000000}"/>
  </hyperlinks>
  <pageMargins left="0.78740157499999996" right="0.78740157499999996" top="0.984251969" bottom="0.984251969" header="0.4921259845" footer="0.492125984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1"/>
  <sheetViews>
    <sheetView workbookViewId="0"/>
  </sheetViews>
  <sheetFormatPr baseColWidth="10" defaultColWidth="5.5703125" defaultRowHeight="12" x14ac:dyDescent="0.2"/>
  <cols>
    <col min="1" max="1" width="56.5703125" style="48" bestFit="1" customWidth="1"/>
    <col min="2" max="4" width="6.85546875" style="48" bestFit="1" customWidth="1"/>
    <col min="5" max="18" width="6.85546875" style="49" bestFit="1" customWidth="1"/>
    <col min="19" max="16384" width="5.5703125" style="48"/>
  </cols>
  <sheetData>
    <row r="1" spans="1:22" s="37" customFormat="1" ht="12.75" x14ac:dyDescent="0.2">
      <c r="D1" s="38"/>
      <c r="E1" s="38"/>
      <c r="F1" s="38"/>
      <c r="G1" s="38"/>
      <c r="H1" s="38"/>
      <c r="I1" s="38"/>
      <c r="J1" s="38"/>
      <c r="K1" s="38"/>
      <c r="L1" s="38"/>
      <c r="M1" s="38"/>
      <c r="N1" s="38"/>
      <c r="O1" s="38"/>
      <c r="P1" s="38"/>
      <c r="Q1" s="38"/>
      <c r="R1" s="38"/>
      <c r="S1" s="38"/>
      <c r="T1" s="38"/>
      <c r="U1" s="38"/>
      <c r="V1" s="38"/>
    </row>
    <row r="2" spans="1:22" s="41" customFormat="1" ht="12.75" x14ac:dyDescent="0.2">
      <c r="A2" s="39" t="s">
        <v>32</v>
      </c>
      <c r="B2" s="39"/>
      <c r="C2" s="39"/>
      <c r="D2" s="40"/>
      <c r="E2" s="40"/>
      <c r="F2" s="40"/>
      <c r="G2" s="40"/>
      <c r="H2" s="40"/>
      <c r="I2" s="40"/>
      <c r="J2" s="40"/>
      <c r="K2" s="40"/>
      <c r="L2" s="40"/>
      <c r="M2" s="40"/>
      <c r="N2" s="40"/>
      <c r="O2" s="40"/>
      <c r="P2" s="40"/>
      <c r="Q2" s="40"/>
      <c r="R2" s="40"/>
      <c r="S2" s="40"/>
      <c r="T2" s="40"/>
      <c r="U2" s="40"/>
      <c r="V2" s="40"/>
    </row>
    <row r="3" spans="1:22" s="37" customFormat="1" ht="12.75" x14ac:dyDescent="0.2">
      <c r="D3" s="38"/>
      <c r="E3" s="38"/>
      <c r="F3" s="38"/>
      <c r="G3" s="38"/>
      <c r="H3" s="38"/>
      <c r="I3" s="38"/>
      <c r="J3" s="38"/>
      <c r="K3" s="38"/>
      <c r="L3" s="38"/>
      <c r="M3" s="38"/>
      <c r="N3" s="38"/>
      <c r="O3" s="38"/>
      <c r="P3" s="38"/>
      <c r="Q3" s="38"/>
      <c r="R3" s="38"/>
      <c r="S3" s="38"/>
      <c r="T3" s="38"/>
      <c r="U3" s="38"/>
      <c r="V3" s="38"/>
    </row>
    <row r="4" spans="1:22" s="37" customFormat="1" ht="12.75" x14ac:dyDescent="0.2">
      <c r="D4" s="38"/>
      <c r="E4" s="38"/>
      <c r="F4" s="38"/>
      <c r="G4" s="38"/>
      <c r="H4" s="38"/>
      <c r="I4" s="38"/>
      <c r="J4" s="38"/>
      <c r="K4" s="38"/>
      <c r="L4" s="38"/>
      <c r="M4" s="38"/>
      <c r="N4" s="38"/>
      <c r="O4" s="38"/>
      <c r="P4" s="38"/>
      <c r="Q4" s="38"/>
      <c r="R4" s="38"/>
      <c r="S4" s="38"/>
      <c r="T4" s="38"/>
      <c r="U4" s="38"/>
      <c r="V4" s="38"/>
    </row>
    <row r="5" spans="1:22" ht="12.75" x14ac:dyDescent="0.2">
      <c r="A5" s="47" t="s">
        <v>52</v>
      </c>
      <c r="B5" s="47"/>
      <c r="C5" s="47"/>
    </row>
    <row r="6" spans="1:22" ht="3" customHeight="1" x14ac:dyDescent="0.2"/>
    <row r="7" spans="1:22" s="50" customFormat="1" x14ac:dyDescent="0.2">
      <c r="A7" s="11"/>
      <c r="B7" s="91">
        <v>2002</v>
      </c>
      <c r="C7" s="91">
        <v>2003</v>
      </c>
      <c r="D7" s="91">
        <v>2004</v>
      </c>
      <c r="E7" s="91">
        <v>2005</v>
      </c>
      <c r="F7" s="91">
        <v>2006</v>
      </c>
      <c r="G7" s="91">
        <v>2007</v>
      </c>
      <c r="H7" s="91">
        <v>2008</v>
      </c>
      <c r="I7" s="91">
        <v>2009</v>
      </c>
      <c r="J7" s="91">
        <v>2010</v>
      </c>
      <c r="K7" s="91">
        <v>2011</v>
      </c>
      <c r="L7" s="91">
        <v>2012</v>
      </c>
      <c r="M7" s="91">
        <v>2013</v>
      </c>
      <c r="N7" s="91">
        <v>2014</v>
      </c>
      <c r="O7" s="91">
        <v>2015</v>
      </c>
      <c r="P7" s="91">
        <v>2016</v>
      </c>
      <c r="Q7" s="91">
        <v>2017</v>
      </c>
      <c r="R7" s="91">
        <v>2018</v>
      </c>
    </row>
    <row r="8" spans="1:22" x14ac:dyDescent="0.2">
      <c r="A8" s="7" t="s">
        <v>72</v>
      </c>
      <c r="B8" s="92">
        <v>219816</v>
      </c>
      <c r="C8" s="92">
        <v>218601</v>
      </c>
      <c r="D8" s="92">
        <v>244676</v>
      </c>
      <c r="E8" s="92">
        <v>245283</v>
      </c>
      <c r="F8" s="92">
        <v>255587</v>
      </c>
      <c r="G8" s="92">
        <v>255493</v>
      </c>
      <c r="H8" s="92">
        <v>245417</v>
      </c>
      <c r="I8" s="92">
        <v>265509</v>
      </c>
      <c r="J8" s="92">
        <v>258378</v>
      </c>
      <c r="K8" s="92">
        <v>260920</v>
      </c>
      <c r="L8" s="92">
        <v>258313</v>
      </c>
      <c r="M8" s="92">
        <v>277180</v>
      </c>
      <c r="N8" s="92">
        <v>313396</v>
      </c>
      <c r="O8" s="92">
        <v>341645</v>
      </c>
      <c r="P8" s="92">
        <v>321053</v>
      </c>
      <c r="Q8" s="92">
        <v>366689</v>
      </c>
      <c r="R8" s="92">
        <v>407594</v>
      </c>
      <c r="S8" s="53"/>
      <c r="T8" s="53"/>
    </row>
    <row r="9" spans="1:22" x14ac:dyDescent="0.2">
      <c r="A9" s="7" t="s">
        <v>73</v>
      </c>
      <c r="B9" s="92">
        <v>108800</v>
      </c>
      <c r="C9" s="92">
        <v>104966</v>
      </c>
      <c r="D9" s="92">
        <v>111487</v>
      </c>
      <c r="E9" s="92">
        <v>131012</v>
      </c>
      <c r="F9" s="92">
        <v>124467</v>
      </c>
      <c r="G9" s="92">
        <v>146080</v>
      </c>
      <c r="H9" s="92">
        <v>161581</v>
      </c>
      <c r="I9" s="92">
        <v>152678</v>
      </c>
      <c r="J9" s="92">
        <v>165996</v>
      </c>
      <c r="K9" s="92">
        <v>170719</v>
      </c>
      <c r="L9" s="92">
        <v>155608</v>
      </c>
      <c r="M9" s="92">
        <v>167003</v>
      </c>
      <c r="N9" s="92">
        <v>195222</v>
      </c>
      <c r="O9" s="92">
        <v>198169</v>
      </c>
      <c r="P9" s="92">
        <v>181438</v>
      </c>
      <c r="Q9" s="92">
        <v>190549</v>
      </c>
      <c r="R9" s="92">
        <v>183525</v>
      </c>
    </row>
    <row r="10" spans="1:22" x14ac:dyDescent="0.2">
      <c r="A10" s="7" t="s">
        <v>1</v>
      </c>
      <c r="B10" s="92">
        <v>89648</v>
      </c>
      <c r="C10" s="92">
        <v>91788</v>
      </c>
      <c r="D10" s="92">
        <v>90990</v>
      </c>
      <c r="E10" s="92">
        <v>86898</v>
      </c>
      <c r="F10" s="92">
        <v>92822</v>
      </c>
      <c r="G10" s="92">
        <v>103406</v>
      </c>
      <c r="H10" s="92">
        <v>111530</v>
      </c>
      <c r="I10" s="92">
        <v>124068</v>
      </c>
      <c r="J10" s="92">
        <v>127461</v>
      </c>
      <c r="K10" s="92">
        <v>129004</v>
      </c>
      <c r="L10" s="92">
        <v>130604</v>
      </c>
      <c r="M10" s="92">
        <v>136033</v>
      </c>
      <c r="N10" s="92">
        <v>145122</v>
      </c>
      <c r="O10" s="92">
        <v>152333</v>
      </c>
      <c r="P10" s="92">
        <v>173064</v>
      </c>
      <c r="Q10" s="92">
        <v>177175</v>
      </c>
      <c r="R10" s="92">
        <v>182778</v>
      </c>
    </row>
    <row r="11" spans="1:22" x14ac:dyDescent="0.2">
      <c r="A11" s="7" t="s">
        <v>74</v>
      </c>
      <c r="B11" s="92">
        <v>53226</v>
      </c>
      <c r="C11" s="92">
        <v>45557</v>
      </c>
      <c r="D11" s="92">
        <v>46639</v>
      </c>
      <c r="E11" s="92">
        <v>55421</v>
      </c>
      <c r="F11" s="92">
        <v>67104</v>
      </c>
      <c r="G11" s="92">
        <v>69630</v>
      </c>
      <c r="H11" s="92">
        <v>71778</v>
      </c>
      <c r="I11" s="92">
        <v>73203</v>
      </c>
      <c r="J11" s="92">
        <v>102979</v>
      </c>
      <c r="K11" s="92">
        <v>113068</v>
      </c>
      <c r="L11" s="92">
        <v>115035</v>
      </c>
      <c r="M11" s="92">
        <v>111089</v>
      </c>
      <c r="N11" s="92">
        <v>117712</v>
      </c>
      <c r="O11" s="92">
        <v>123225</v>
      </c>
      <c r="P11" s="92">
        <v>125441</v>
      </c>
      <c r="Q11" s="92">
        <v>126197</v>
      </c>
      <c r="R11" s="92">
        <v>127352</v>
      </c>
    </row>
    <row r="12" spans="1:22" x14ac:dyDescent="0.2">
      <c r="A12" s="7" t="s">
        <v>5</v>
      </c>
      <c r="B12" s="92">
        <v>5188</v>
      </c>
      <c r="C12" s="92">
        <v>5510</v>
      </c>
      <c r="D12" s="92">
        <v>5875</v>
      </c>
      <c r="E12" s="92">
        <v>5986</v>
      </c>
      <c r="F12" s="92">
        <v>5717</v>
      </c>
      <c r="G12" s="92">
        <v>5411</v>
      </c>
      <c r="H12" s="92">
        <v>2819</v>
      </c>
      <c r="I12" s="92">
        <v>2027</v>
      </c>
      <c r="J12" s="92">
        <v>2041</v>
      </c>
      <c r="K12" s="92">
        <v>2786</v>
      </c>
      <c r="L12" s="92">
        <v>3006</v>
      </c>
      <c r="M12" s="92">
        <v>3196</v>
      </c>
      <c r="N12" s="92">
        <v>3418</v>
      </c>
      <c r="O12" s="92">
        <v>3534</v>
      </c>
      <c r="P12" s="92">
        <v>3639</v>
      </c>
      <c r="Q12" s="92">
        <v>13323</v>
      </c>
      <c r="R12" s="92">
        <v>13530</v>
      </c>
    </row>
    <row r="13" spans="1:22" x14ac:dyDescent="0.2">
      <c r="A13" s="7" t="s">
        <v>77</v>
      </c>
      <c r="B13" s="92">
        <v>128977</v>
      </c>
      <c r="C13" s="92">
        <v>135322</v>
      </c>
      <c r="D13" s="92">
        <v>155937</v>
      </c>
      <c r="E13" s="92">
        <v>157184</v>
      </c>
      <c r="F13" s="92">
        <v>174370</v>
      </c>
      <c r="G13" s="92">
        <v>166883</v>
      </c>
      <c r="H13" s="92">
        <v>172244</v>
      </c>
      <c r="I13" s="92">
        <v>173741</v>
      </c>
      <c r="J13" s="92">
        <v>183439</v>
      </c>
      <c r="K13" s="92">
        <v>176831</v>
      </c>
      <c r="L13" s="92">
        <v>200073</v>
      </c>
      <c r="M13" s="92">
        <v>193114</v>
      </c>
      <c r="N13" s="92">
        <v>211158</v>
      </c>
      <c r="O13" s="92">
        <v>236116</v>
      </c>
      <c r="P13" s="92">
        <v>247883</v>
      </c>
      <c r="Q13" s="92">
        <v>257633</v>
      </c>
      <c r="R13" s="92">
        <v>244923</v>
      </c>
    </row>
    <row r="14" spans="1:22" x14ac:dyDescent="0.2">
      <c r="A14" s="7" t="s">
        <v>78</v>
      </c>
      <c r="B14" s="92">
        <v>130564</v>
      </c>
      <c r="C14" s="92">
        <v>120889</v>
      </c>
      <c r="D14" s="92">
        <v>127680</v>
      </c>
      <c r="E14" s="92">
        <v>121371</v>
      </c>
      <c r="F14" s="92">
        <v>144073</v>
      </c>
      <c r="G14" s="92">
        <v>183144</v>
      </c>
      <c r="H14" s="92">
        <v>177625</v>
      </c>
      <c r="I14" s="92">
        <v>160391</v>
      </c>
      <c r="J14" s="92">
        <v>187675</v>
      </c>
      <c r="K14" s="92">
        <v>189741</v>
      </c>
      <c r="L14" s="92">
        <v>194492</v>
      </c>
      <c r="M14" s="92">
        <v>179013</v>
      </c>
      <c r="N14" s="92">
        <v>201058</v>
      </c>
      <c r="O14" s="92">
        <v>229596</v>
      </c>
      <c r="P14" s="92">
        <v>245813</v>
      </c>
      <c r="Q14" s="92">
        <v>254937</v>
      </c>
      <c r="R14" s="92">
        <v>247287</v>
      </c>
    </row>
    <row r="15" spans="1:22" x14ac:dyDescent="0.2">
      <c r="A15" s="7" t="s">
        <v>2</v>
      </c>
      <c r="B15" s="92">
        <v>375605.91561473685</v>
      </c>
      <c r="C15" s="92">
        <v>364916.24349298561</v>
      </c>
      <c r="D15" s="92">
        <v>367996.3158691221</v>
      </c>
      <c r="E15" s="92">
        <v>391182.32055226417</v>
      </c>
      <c r="F15" s="92">
        <v>405370.92041864491</v>
      </c>
      <c r="G15" s="92">
        <v>405746.89231839182</v>
      </c>
      <c r="H15" s="92">
        <v>399026.80710834143</v>
      </c>
      <c r="I15" s="92">
        <v>391567.05397261574</v>
      </c>
      <c r="J15" s="92">
        <v>397674.00367299875</v>
      </c>
      <c r="K15" s="92">
        <v>433811.50329831208</v>
      </c>
      <c r="L15" s="92">
        <v>426003.71198648692</v>
      </c>
      <c r="M15" s="92">
        <v>422873.29619278153</v>
      </c>
      <c r="N15" s="92">
        <v>436762.56405909912</v>
      </c>
      <c r="O15" s="92">
        <v>425365.34777892602</v>
      </c>
      <c r="P15" s="92">
        <v>432839.26903345226</v>
      </c>
      <c r="Q15" s="92">
        <v>442357.05843268649</v>
      </c>
      <c r="R15" s="92">
        <v>436335.71944798197</v>
      </c>
    </row>
    <row r="16" spans="1:22" x14ac:dyDescent="0.2">
      <c r="A16" s="7" t="s">
        <v>75</v>
      </c>
      <c r="B16" s="92">
        <v>84030</v>
      </c>
      <c r="C16" s="92">
        <v>100174</v>
      </c>
      <c r="D16" s="92">
        <v>112058</v>
      </c>
      <c r="E16" s="92">
        <v>108686</v>
      </c>
      <c r="F16" s="92">
        <v>115908</v>
      </c>
      <c r="G16" s="92">
        <v>117551</v>
      </c>
      <c r="H16" s="92">
        <v>117281</v>
      </c>
      <c r="I16" s="92">
        <v>120480</v>
      </c>
      <c r="J16" s="92">
        <v>127259</v>
      </c>
      <c r="K16" s="92">
        <v>133700</v>
      </c>
      <c r="L16" s="92">
        <v>143348</v>
      </c>
      <c r="M16" s="92">
        <v>141278</v>
      </c>
      <c r="N16" s="92">
        <v>143743</v>
      </c>
      <c r="O16" s="92">
        <v>141725</v>
      </c>
      <c r="P16" s="92">
        <v>143068</v>
      </c>
      <c r="Q16" s="92">
        <v>154575</v>
      </c>
      <c r="R16" s="92">
        <v>154192</v>
      </c>
    </row>
    <row r="17" spans="1:18" x14ac:dyDescent="0.2">
      <c r="A17" s="7" t="s">
        <v>79</v>
      </c>
      <c r="B17" s="92">
        <v>160066</v>
      </c>
      <c r="C17" s="92">
        <v>148565</v>
      </c>
      <c r="D17" s="92">
        <v>163874</v>
      </c>
      <c r="E17" s="92">
        <v>196144</v>
      </c>
      <c r="F17" s="92">
        <v>195188</v>
      </c>
      <c r="G17" s="92">
        <v>228415</v>
      </c>
      <c r="H17" s="92">
        <v>228333</v>
      </c>
      <c r="I17" s="92">
        <v>212754</v>
      </c>
      <c r="J17" s="92">
        <v>216821</v>
      </c>
      <c r="K17" s="92">
        <v>228743</v>
      </c>
      <c r="L17" s="92">
        <v>239141</v>
      </c>
      <c r="M17" s="92">
        <v>257770</v>
      </c>
      <c r="N17" s="92">
        <v>273501</v>
      </c>
      <c r="O17" s="92">
        <v>285344</v>
      </c>
      <c r="P17" s="92">
        <v>306342</v>
      </c>
      <c r="Q17" s="92">
        <v>350003</v>
      </c>
      <c r="R17" s="92">
        <v>334556</v>
      </c>
    </row>
    <row r="18" spans="1:18" x14ac:dyDescent="0.2">
      <c r="A18" s="7" t="s">
        <v>80</v>
      </c>
      <c r="B18" s="92">
        <v>131127</v>
      </c>
      <c r="C18" s="92">
        <v>123606</v>
      </c>
      <c r="D18" s="92">
        <v>139811</v>
      </c>
      <c r="E18" s="92">
        <v>149181</v>
      </c>
      <c r="F18" s="92">
        <v>167419</v>
      </c>
      <c r="G18" s="92">
        <v>172723</v>
      </c>
      <c r="H18" s="92">
        <v>178746</v>
      </c>
      <c r="I18" s="92">
        <v>170945</v>
      </c>
      <c r="J18" s="92">
        <v>181544</v>
      </c>
      <c r="K18" s="92">
        <v>196140</v>
      </c>
      <c r="L18" s="92">
        <v>203851</v>
      </c>
      <c r="M18" s="92">
        <v>218081</v>
      </c>
      <c r="N18" s="92">
        <v>245174</v>
      </c>
      <c r="O18" s="92">
        <v>257973</v>
      </c>
      <c r="P18" s="92">
        <v>277014</v>
      </c>
      <c r="Q18" s="92">
        <v>284904</v>
      </c>
      <c r="R18" s="92">
        <v>288728</v>
      </c>
    </row>
    <row r="19" spans="1:18" x14ac:dyDescent="0.2">
      <c r="A19" s="7" t="s">
        <v>3</v>
      </c>
      <c r="B19" s="92">
        <v>80445</v>
      </c>
      <c r="C19" s="92">
        <v>97764</v>
      </c>
      <c r="D19" s="92">
        <v>81599</v>
      </c>
      <c r="E19" s="92">
        <v>83715</v>
      </c>
      <c r="F19" s="92">
        <v>108733</v>
      </c>
      <c r="G19" s="92">
        <v>117496</v>
      </c>
      <c r="H19" s="92">
        <v>105911</v>
      </c>
      <c r="I19" s="92">
        <v>111617</v>
      </c>
      <c r="J19" s="92">
        <v>129776</v>
      </c>
      <c r="K19" s="92">
        <v>133009</v>
      </c>
      <c r="L19" s="92">
        <v>126219</v>
      </c>
      <c r="M19" s="92">
        <v>149883</v>
      </c>
      <c r="N19" s="92">
        <v>157616</v>
      </c>
      <c r="O19" s="92">
        <v>167473</v>
      </c>
      <c r="P19" s="92">
        <v>149096</v>
      </c>
      <c r="Q19" s="92">
        <v>157519</v>
      </c>
      <c r="R19" s="92">
        <v>169159</v>
      </c>
    </row>
    <row r="20" spans="1:18" x14ac:dyDescent="0.2">
      <c r="A20" s="7" t="s">
        <v>4</v>
      </c>
      <c r="B20" s="92">
        <v>148495</v>
      </c>
      <c r="C20" s="92">
        <v>145934</v>
      </c>
      <c r="D20" s="92">
        <v>148340</v>
      </c>
      <c r="E20" s="92">
        <v>161591</v>
      </c>
      <c r="F20" s="92">
        <v>169121</v>
      </c>
      <c r="G20" s="92">
        <v>170524</v>
      </c>
      <c r="H20" s="92">
        <v>179070</v>
      </c>
      <c r="I20" s="92">
        <v>182317</v>
      </c>
      <c r="J20" s="92">
        <v>191854</v>
      </c>
      <c r="K20" s="92">
        <v>194032</v>
      </c>
      <c r="L20" s="92">
        <v>187336</v>
      </c>
      <c r="M20" s="92">
        <v>195977</v>
      </c>
      <c r="N20" s="92">
        <v>192089</v>
      </c>
      <c r="O20" s="92">
        <v>192858</v>
      </c>
      <c r="P20" s="92">
        <v>201841</v>
      </c>
      <c r="Q20" s="92">
        <v>220464</v>
      </c>
      <c r="R20" s="92">
        <v>223928</v>
      </c>
    </row>
    <row r="21" spans="1:18" s="50" customFormat="1" x14ac:dyDescent="0.2">
      <c r="A21" s="51" t="s">
        <v>0</v>
      </c>
      <c r="B21" s="54">
        <v>1715987.9156147367</v>
      </c>
      <c r="C21" s="54">
        <v>1703592.2434929856</v>
      </c>
      <c r="D21" s="54">
        <v>1796962.315869122</v>
      </c>
      <c r="E21" s="54">
        <v>1893654.3205522641</v>
      </c>
      <c r="F21" s="54">
        <v>2025879.9204186448</v>
      </c>
      <c r="G21" s="54">
        <v>2142502.8923183917</v>
      </c>
      <c r="H21" s="54">
        <v>2151361.8071083417</v>
      </c>
      <c r="I21" s="54">
        <v>2141297.0539726159</v>
      </c>
      <c r="J21" s="54">
        <v>2272897.0036729989</v>
      </c>
      <c r="K21" s="54">
        <v>2362504.503298312</v>
      </c>
      <c r="L21" s="54">
        <v>2383029.7119864868</v>
      </c>
      <c r="M21" s="54">
        <v>2452490.2961927815</v>
      </c>
      <c r="N21" s="54">
        <v>2635971.5640590992</v>
      </c>
      <c r="O21" s="54">
        <v>2755356.3477789261</v>
      </c>
      <c r="P21" s="54">
        <v>2808531.2690334525</v>
      </c>
      <c r="Q21" s="54">
        <v>2996325.0584326866</v>
      </c>
      <c r="R21" s="54">
        <v>3013887.719447982</v>
      </c>
    </row>
  </sheetData>
  <hyperlinks>
    <hyperlink ref="A2" location="Sommaire!A1" display="Retour au menu &quot;Exploitation des films&quot;" xr:uid="{00000000-0004-0000-1000-000000000000}"/>
  </hyperlinks>
  <pageMargins left="0.78740157499999996" right="0.78740157499999996" top="0.984251969" bottom="0.984251969" header="0.4921259845" footer="0.492125984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1"/>
  <sheetViews>
    <sheetView workbookViewId="0"/>
  </sheetViews>
  <sheetFormatPr baseColWidth="10" defaultColWidth="5.5703125" defaultRowHeight="12" x14ac:dyDescent="0.2"/>
  <cols>
    <col min="1" max="1" width="56" style="48" bestFit="1" customWidth="1"/>
    <col min="2" max="4" width="5.42578125" style="48" bestFit="1" customWidth="1"/>
    <col min="5" max="18" width="5.42578125" style="49" bestFit="1" customWidth="1"/>
    <col min="19" max="16384" width="5.5703125" style="48"/>
  </cols>
  <sheetData>
    <row r="1" spans="1:22" s="37" customFormat="1" ht="12.75" x14ac:dyDescent="0.2">
      <c r="D1" s="38"/>
      <c r="E1" s="38"/>
      <c r="F1" s="38"/>
      <c r="G1" s="38"/>
      <c r="H1" s="38"/>
      <c r="I1" s="38"/>
      <c r="J1" s="38"/>
      <c r="K1" s="38"/>
      <c r="L1" s="38"/>
      <c r="M1" s="38"/>
      <c r="N1" s="38"/>
      <c r="O1" s="38"/>
      <c r="P1" s="38"/>
      <c r="Q1" s="38"/>
      <c r="R1" s="38"/>
      <c r="S1" s="38"/>
      <c r="T1" s="38"/>
      <c r="U1" s="38"/>
      <c r="V1" s="38"/>
    </row>
    <row r="2" spans="1:22" s="41" customFormat="1" ht="12.75" x14ac:dyDescent="0.2">
      <c r="A2" s="39" t="s">
        <v>32</v>
      </c>
      <c r="B2" s="39"/>
      <c r="C2" s="39"/>
      <c r="D2" s="40"/>
      <c r="E2" s="40"/>
      <c r="F2" s="40"/>
      <c r="G2" s="40"/>
      <c r="H2" s="40"/>
      <c r="I2" s="40"/>
      <c r="J2" s="40"/>
      <c r="K2" s="40"/>
      <c r="L2" s="40"/>
      <c r="M2" s="40"/>
      <c r="N2" s="40"/>
      <c r="O2" s="40"/>
      <c r="P2" s="40"/>
      <c r="Q2" s="40"/>
      <c r="R2" s="40"/>
      <c r="S2" s="40"/>
      <c r="T2" s="40"/>
      <c r="U2" s="40"/>
      <c r="V2" s="40"/>
    </row>
    <row r="3" spans="1:22" s="37" customFormat="1" ht="12.75" x14ac:dyDescent="0.2">
      <c r="D3" s="38"/>
      <c r="E3" s="38"/>
      <c r="F3" s="38"/>
      <c r="G3" s="38"/>
      <c r="H3" s="38"/>
      <c r="I3" s="38"/>
      <c r="J3" s="38"/>
      <c r="K3" s="38"/>
      <c r="L3" s="38"/>
      <c r="M3" s="38"/>
      <c r="N3" s="38"/>
      <c r="O3" s="38"/>
      <c r="P3" s="38"/>
      <c r="Q3" s="38"/>
      <c r="R3" s="38"/>
      <c r="S3" s="38"/>
      <c r="T3" s="38"/>
      <c r="U3" s="38"/>
      <c r="V3" s="38"/>
    </row>
    <row r="4" spans="1:22" s="37" customFormat="1" ht="12.75" x14ac:dyDescent="0.2">
      <c r="D4" s="38"/>
      <c r="E4" s="38"/>
      <c r="F4" s="38"/>
      <c r="G4" s="38"/>
      <c r="H4" s="38"/>
      <c r="I4" s="38"/>
      <c r="J4" s="38"/>
      <c r="K4" s="38"/>
      <c r="L4" s="38"/>
      <c r="M4" s="38"/>
      <c r="N4" s="38"/>
      <c r="O4" s="38"/>
      <c r="P4" s="38"/>
      <c r="Q4" s="38"/>
      <c r="R4" s="38"/>
      <c r="S4" s="38"/>
      <c r="T4" s="38"/>
      <c r="U4" s="38"/>
      <c r="V4" s="38"/>
    </row>
    <row r="5" spans="1:22" ht="12.75" x14ac:dyDescent="0.2">
      <c r="A5" s="47" t="s">
        <v>51</v>
      </c>
      <c r="B5" s="47"/>
      <c r="C5" s="47"/>
    </row>
    <row r="6" spans="1:22" ht="3" customHeight="1" x14ac:dyDescent="0.2"/>
    <row r="7" spans="1:22" s="50" customFormat="1" x14ac:dyDescent="0.2">
      <c r="A7" s="11"/>
      <c r="B7" s="91">
        <v>2002</v>
      </c>
      <c r="C7" s="91">
        <v>2003</v>
      </c>
      <c r="D7" s="91">
        <v>2004</v>
      </c>
      <c r="E7" s="91">
        <v>2005</v>
      </c>
      <c r="F7" s="91">
        <v>2006</v>
      </c>
      <c r="G7" s="91">
        <v>2007</v>
      </c>
      <c r="H7" s="91">
        <v>2008</v>
      </c>
      <c r="I7" s="91">
        <v>2009</v>
      </c>
      <c r="J7" s="91">
        <v>2010</v>
      </c>
      <c r="K7" s="91">
        <v>2011</v>
      </c>
      <c r="L7" s="91">
        <v>2012</v>
      </c>
      <c r="M7" s="91">
        <v>2013</v>
      </c>
      <c r="N7" s="91">
        <v>2014</v>
      </c>
      <c r="O7" s="91">
        <v>2015</v>
      </c>
      <c r="P7" s="91">
        <v>2016</v>
      </c>
      <c r="Q7" s="91">
        <v>2017</v>
      </c>
      <c r="R7" s="91">
        <v>2018</v>
      </c>
    </row>
    <row r="8" spans="1:22" x14ac:dyDescent="0.2">
      <c r="A8" s="7" t="s">
        <v>72</v>
      </c>
      <c r="B8" s="93">
        <v>6243659</v>
      </c>
      <c r="C8" s="93">
        <v>5886718</v>
      </c>
      <c r="D8" s="93">
        <v>7475764</v>
      </c>
      <c r="E8" s="93">
        <v>6320825</v>
      </c>
      <c r="F8" s="93">
        <v>7249550</v>
      </c>
      <c r="G8" s="93">
        <v>6821798</v>
      </c>
      <c r="H8" s="93">
        <v>6313803</v>
      </c>
      <c r="I8" s="93">
        <v>6834088</v>
      </c>
      <c r="J8" s="93">
        <v>6681499</v>
      </c>
      <c r="K8" s="93">
        <v>7171186</v>
      </c>
      <c r="L8" s="93">
        <v>6062632</v>
      </c>
      <c r="M8" s="93">
        <v>6297587</v>
      </c>
      <c r="N8" s="93">
        <v>7628369</v>
      </c>
      <c r="O8" s="93">
        <v>8048944</v>
      </c>
      <c r="P8" s="93">
        <v>7881689</v>
      </c>
      <c r="Q8" s="93">
        <v>8519719</v>
      </c>
      <c r="R8" s="93">
        <v>9098001</v>
      </c>
      <c r="S8" s="55"/>
      <c r="T8" s="55"/>
    </row>
    <row r="9" spans="1:22" x14ac:dyDescent="0.2">
      <c r="A9" s="7" t="s">
        <v>73</v>
      </c>
      <c r="B9" s="93">
        <v>2810061</v>
      </c>
      <c r="C9" s="93">
        <v>2498414</v>
      </c>
      <c r="D9" s="93">
        <v>3062724</v>
      </c>
      <c r="E9" s="93">
        <v>2771612</v>
      </c>
      <c r="F9" s="93">
        <v>2933787</v>
      </c>
      <c r="G9" s="93">
        <v>3241585</v>
      </c>
      <c r="H9" s="93">
        <v>3540112</v>
      </c>
      <c r="I9" s="93">
        <v>3411962</v>
      </c>
      <c r="J9" s="93">
        <v>3681719</v>
      </c>
      <c r="K9" s="93">
        <v>3944892</v>
      </c>
      <c r="L9" s="93">
        <v>3250892</v>
      </c>
      <c r="M9" s="93">
        <v>3073413</v>
      </c>
      <c r="N9" s="93">
        <v>4084010</v>
      </c>
      <c r="O9" s="93">
        <v>4123783</v>
      </c>
      <c r="P9" s="93">
        <v>3977796</v>
      </c>
      <c r="Q9" s="93">
        <v>4023105</v>
      </c>
      <c r="R9" s="93">
        <v>3584716</v>
      </c>
    </row>
    <row r="10" spans="1:22" x14ac:dyDescent="0.2">
      <c r="A10" s="7" t="s">
        <v>1</v>
      </c>
      <c r="B10" s="93">
        <v>3377060</v>
      </c>
      <c r="C10" s="93">
        <v>3172404</v>
      </c>
      <c r="D10" s="93">
        <v>3728926</v>
      </c>
      <c r="E10" s="93">
        <v>2966590</v>
      </c>
      <c r="F10" s="93">
        <v>3224271</v>
      </c>
      <c r="G10" s="93">
        <v>3257094</v>
      </c>
      <c r="H10" s="93">
        <v>3490881</v>
      </c>
      <c r="I10" s="93">
        <v>3736307</v>
      </c>
      <c r="J10" s="93">
        <v>3873980</v>
      </c>
      <c r="K10" s="93">
        <v>4120293</v>
      </c>
      <c r="L10" s="93">
        <v>3869552</v>
      </c>
      <c r="M10" s="93">
        <v>3640963</v>
      </c>
      <c r="N10" s="93">
        <v>4165753</v>
      </c>
      <c r="O10" s="93">
        <v>4227250</v>
      </c>
      <c r="P10" s="93">
        <v>5010853</v>
      </c>
      <c r="Q10" s="93">
        <v>4956913</v>
      </c>
      <c r="R10" s="93">
        <v>4774463</v>
      </c>
    </row>
    <row r="11" spans="1:22" x14ac:dyDescent="0.2">
      <c r="A11" s="7" t="s">
        <v>74</v>
      </c>
      <c r="B11" s="93">
        <v>1406461</v>
      </c>
      <c r="C11" s="93">
        <v>1150684</v>
      </c>
      <c r="D11" s="93">
        <v>1311296</v>
      </c>
      <c r="E11" s="93">
        <v>1346353</v>
      </c>
      <c r="F11" s="93">
        <v>1666979</v>
      </c>
      <c r="G11" s="93">
        <v>1697133</v>
      </c>
      <c r="H11" s="93">
        <v>1806807</v>
      </c>
      <c r="I11" s="93">
        <v>1955653</v>
      </c>
      <c r="J11" s="93">
        <v>2587359</v>
      </c>
      <c r="K11" s="93">
        <v>3046301</v>
      </c>
      <c r="L11" s="93">
        <v>2858702</v>
      </c>
      <c r="M11" s="93">
        <v>2633317</v>
      </c>
      <c r="N11" s="93">
        <v>3023022</v>
      </c>
      <c r="O11" s="93">
        <v>3033927</v>
      </c>
      <c r="P11" s="93">
        <v>3233590</v>
      </c>
      <c r="Q11" s="93">
        <v>3256801</v>
      </c>
      <c r="R11" s="93">
        <v>2944998</v>
      </c>
    </row>
    <row r="12" spans="1:22" x14ac:dyDescent="0.2">
      <c r="A12" s="7" t="s">
        <v>5</v>
      </c>
      <c r="B12" s="93">
        <v>170185</v>
      </c>
      <c r="C12" s="93">
        <v>153305</v>
      </c>
      <c r="D12" s="93">
        <v>199669</v>
      </c>
      <c r="E12" s="93">
        <v>149391</v>
      </c>
      <c r="F12" s="93">
        <v>154340</v>
      </c>
      <c r="G12" s="93">
        <v>148466</v>
      </c>
      <c r="H12" s="93">
        <v>67744</v>
      </c>
      <c r="I12" s="93">
        <v>57018</v>
      </c>
      <c r="J12" s="93">
        <v>70280</v>
      </c>
      <c r="K12" s="93">
        <v>97981</v>
      </c>
      <c r="L12" s="93">
        <v>105169</v>
      </c>
      <c r="M12" s="93">
        <v>99661</v>
      </c>
      <c r="N12" s="93">
        <v>107370</v>
      </c>
      <c r="O12" s="93">
        <v>103664</v>
      </c>
      <c r="P12" s="93">
        <v>90669</v>
      </c>
      <c r="Q12" s="93">
        <v>454788</v>
      </c>
      <c r="R12" s="93">
        <v>419347</v>
      </c>
    </row>
    <row r="13" spans="1:22" x14ac:dyDescent="0.2">
      <c r="A13" s="7" t="s">
        <v>77</v>
      </c>
      <c r="B13" s="93">
        <v>3367660</v>
      </c>
      <c r="C13" s="93">
        <v>3164244</v>
      </c>
      <c r="D13" s="93">
        <v>4020894</v>
      </c>
      <c r="E13" s="93">
        <v>3528136</v>
      </c>
      <c r="F13" s="93">
        <v>4023225</v>
      </c>
      <c r="G13" s="93">
        <v>3561750</v>
      </c>
      <c r="H13" s="93">
        <v>3850605</v>
      </c>
      <c r="I13" s="93">
        <v>3997351</v>
      </c>
      <c r="J13" s="93">
        <v>4010009</v>
      </c>
      <c r="K13" s="93">
        <v>4052968</v>
      </c>
      <c r="L13" s="93">
        <v>4157206</v>
      </c>
      <c r="M13" s="93">
        <v>3879444</v>
      </c>
      <c r="N13" s="93">
        <v>4636550</v>
      </c>
      <c r="O13" s="93">
        <v>5289557</v>
      </c>
      <c r="P13" s="93">
        <v>5641069</v>
      </c>
      <c r="Q13" s="93">
        <v>5635602</v>
      </c>
      <c r="R13" s="93">
        <v>5066086</v>
      </c>
    </row>
    <row r="14" spans="1:22" x14ac:dyDescent="0.2">
      <c r="A14" s="7" t="s">
        <v>78</v>
      </c>
      <c r="B14" s="93">
        <v>3305947</v>
      </c>
      <c r="C14" s="93">
        <v>2833788</v>
      </c>
      <c r="D14" s="93">
        <v>3242601</v>
      </c>
      <c r="E14" s="93">
        <v>2758613</v>
      </c>
      <c r="F14" s="93">
        <v>3400179</v>
      </c>
      <c r="G14" s="93">
        <v>3807949</v>
      </c>
      <c r="H14" s="93">
        <v>3998161</v>
      </c>
      <c r="I14" s="93">
        <v>3568022</v>
      </c>
      <c r="J14" s="93">
        <v>4142328</v>
      </c>
      <c r="K14" s="93">
        <v>4537947</v>
      </c>
      <c r="L14" s="93">
        <v>4275702</v>
      </c>
      <c r="M14" s="93">
        <v>3667757</v>
      </c>
      <c r="N14" s="93">
        <v>4725990</v>
      </c>
      <c r="O14" s="93">
        <v>5064192</v>
      </c>
      <c r="P14" s="93">
        <v>5613637</v>
      </c>
      <c r="Q14" s="93">
        <v>5636937</v>
      </c>
      <c r="R14" s="93">
        <v>5032417</v>
      </c>
    </row>
    <row r="15" spans="1:22" x14ac:dyDescent="0.2">
      <c r="A15" s="7" t="s">
        <v>2</v>
      </c>
      <c r="B15" s="93">
        <v>11237074.021830348</v>
      </c>
      <c r="C15" s="93">
        <v>9916508.336947849</v>
      </c>
      <c r="D15" s="93">
        <v>10958447.02597012</v>
      </c>
      <c r="E15" s="93">
        <v>10331452.668916106</v>
      </c>
      <c r="F15" s="93">
        <v>10876332.38107782</v>
      </c>
      <c r="G15" s="93">
        <v>10069259.03057088</v>
      </c>
      <c r="H15" s="93">
        <v>9750599.2886948623</v>
      </c>
      <c r="I15" s="93">
        <v>9757838.2831773311</v>
      </c>
      <c r="J15" s="93">
        <v>9855978.8834230751</v>
      </c>
      <c r="K15" s="93">
        <v>10923785.3603344</v>
      </c>
      <c r="L15" s="93">
        <v>10221169.494727187</v>
      </c>
      <c r="M15" s="93">
        <v>10094160.912918128</v>
      </c>
      <c r="N15" s="93">
        <v>10540659.989191685</v>
      </c>
      <c r="O15" s="93">
        <v>9076381.7074051928</v>
      </c>
      <c r="P15" s="93">
        <v>9951914.4402570277</v>
      </c>
      <c r="Q15" s="93">
        <v>9704560.9606894329</v>
      </c>
      <c r="R15" s="93">
        <v>9135668.8813745659</v>
      </c>
    </row>
    <row r="16" spans="1:22" x14ac:dyDescent="0.2">
      <c r="A16" s="7" t="s">
        <v>75</v>
      </c>
      <c r="B16" s="93">
        <v>2118631</v>
      </c>
      <c r="C16" s="93">
        <v>2700604</v>
      </c>
      <c r="D16" s="93">
        <v>3167713</v>
      </c>
      <c r="E16" s="93">
        <v>2858784</v>
      </c>
      <c r="F16" s="93">
        <v>3354607</v>
      </c>
      <c r="G16" s="93">
        <v>3020042</v>
      </c>
      <c r="H16" s="93">
        <v>3069478</v>
      </c>
      <c r="I16" s="93">
        <v>3055312</v>
      </c>
      <c r="J16" s="93">
        <v>3184248</v>
      </c>
      <c r="K16" s="93">
        <v>3621328</v>
      </c>
      <c r="L16" s="93">
        <v>3424811</v>
      </c>
      <c r="M16" s="93">
        <v>3094440</v>
      </c>
      <c r="N16" s="93">
        <v>3445361</v>
      </c>
      <c r="O16" s="93">
        <v>3306873</v>
      </c>
      <c r="P16" s="93">
        <v>3484504</v>
      </c>
      <c r="Q16" s="93">
        <v>3614640</v>
      </c>
      <c r="R16" s="93">
        <v>3426430</v>
      </c>
    </row>
    <row r="17" spans="1:18" x14ac:dyDescent="0.2">
      <c r="A17" s="7" t="s">
        <v>79</v>
      </c>
      <c r="B17" s="93">
        <v>5023818</v>
      </c>
      <c r="C17" s="93">
        <v>4074765</v>
      </c>
      <c r="D17" s="93">
        <v>5015447</v>
      </c>
      <c r="E17" s="93">
        <v>4816670</v>
      </c>
      <c r="F17" s="93">
        <v>5233946</v>
      </c>
      <c r="G17" s="93">
        <v>5594829</v>
      </c>
      <c r="H17" s="93">
        <v>5548213</v>
      </c>
      <c r="I17" s="93">
        <v>5336964</v>
      </c>
      <c r="J17" s="93">
        <v>5515823</v>
      </c>
      <c r="K17" s="93">
        <v>6194144</v>
      </c>
      <c r="L17" s="93">
        <v>5791820</v>
      </c>
      <c r="M17" s="93">
        <v>5698722</v>
      </c>
      <c r="N17" s="93">
        <v>6401764</v>
      </c>
      <c r="O17" s="93">
        <v>6419675</v>
      </c>
      <c r="P17" s="93">
        <v>7103074</v>
      </c>
      <c r="Q17" s="93">
        <v>7542441</v>
      </c>
      <c r="R17" s="93">
        <v>7140962</v>
      </c>
    </row>
    <row r="18" spans="1:18" x14ac:dyDescent="0.2">
      <c r="A18" s="7" t="s">
        <v>80</v>
      </c>
      <c r="B18" s="93">
        <v>3914039</v>
      </c>
      <c r="C18" s="93">
        <v>3479524</v>
      </c>
      <c r="D18" s="93">
        <v>4144890</v>
      </c>
      <c r="E18" s="93">
        <v>4026275</v>
      </c>
      <c r="F18" s="93">
        <v>4603776</v>
      </c>
      <c r="G18" s="93">
        <v>4608293</v>
      </c>
      <c r="H18" s="93">
        <v>4510600</v>
      </c>
      <c r="I18" s="93">
        <v>4388662</v>
      </c>
      <c r="J18" s="93">
        <v>4640395</v>
      </c>
      <c r="K18" s="93">
        <v>5281986</v>
      </c>
      <c r="L18" s="93">
        <v>4954591</v>
      </c>
      <c r="M18" s="93">
        <v>5020449</v>
      </c>
      <c r="N18" s="93">
        <v>5750694</v>
      </c>
      <c r="O18" s="93">
        <v>5976161</v>
      </c>
      <c r="P18" s="93">
        <v>6688657</v>
      </c>
      <c r="Q18" s="93">
        <v>6530670</v>
      </c>
      <c r="R18" s="93">
        <v>6365292</v>
      </c>
    </row>
    <row r="19" spans="1:18" x14ac:dyDescent="0.2">
      <c r="A19" s="7" t="s">
        <v>3</v>
      </c>
      <c r="B19" s="93">
        <v>2291782</v>
      </c>
      <c r="C19" s="93">
        <v>2791025</v>
      </c>
      <c r="D19" s="93">
        <v>2634604</v>
      </c>
      <c r="E19" s="93">
        <v>2407635</v>
      </c>
      <c r="F19" s="93">
        <v>3520260</v>
      </c>
      <c r="G19" s="93">
        <v>3521959</v>
      </c>
      <c r="H19" s="93">
        <v>3208327</v>
      </c>
      <c r="I19" s="93">
        <v>3375030</v>
      </c>
      <c r="J19" s="93">
        <v>3841046</v>
      </c>
      <c r="K19" s="93">
        <v>4225705</v>
      </c>
      <c r="L19" s="93">
        <v>3417653</v>
      </c>
      <c r="M19" s="93">
        <v>3725825</v>
      </c>
      <c r="N19" s="93">
        <v>4260865</v>
      </c>
      <c r="O19" s="93">
        <v>4404284</v>
      </c>
      <c r="P19" s="93">
        <v>4170961</v>
      </c>
      <c r="Q19" s="93">
        <v>4327384</v>
      </c>
      <c r="R19" s="93">
        <v>4418777</v>
      </c>
    </row>
    <row r="20" spans="1:18" x14ac:dyDescent="0.2">
      <c r="A20" s="7" t="s">
        <v>4</v>
      </c>
      <c r="B20" s="93">
        <v>3896712</v>
      </c>
      <c r="C20" s="93">
        <v>3713152</v>
      </c>
      <c r="D20" s="93">
        <v>4167151</v>
      </c>
      <c r="E20" s="93">
        <v>3939727</v>
      </c>
      <c r="F20" s="93">
        <v>4339252</v>
      </c>
      <c r="G20" s="93">
        <v>4057554</v>
      </c>
      <c r="H20" s="93">
        <v>4251183</v>
      </c>
      <c r="I20" s="93">
        <v>4390320</v>
      </c>
      <c r="J20" s="93">
        <v>4815430</v>
      </c>
      <c r="K20" s="93">
        <v>4888916</v>
      </c>
      <c r="L20" s="93">
        <v>4181476</v>
      </c>
      <c r="M20" s="93">
        <v>4172818</v>
      </c>
      <c r="N20" s="93">
        <v>4218389</v>
      </c>
      <c r="O20" s="93">
        <v>3821459</v>
      </c>
      <c r="P20" s="93">
        <v>4285205</v>
      </c>
      <c r="Q20" s="93">
        <v>4319132</v>
      </c>
      <c r="R20" s="93">
        <v>4381352</v>
      </c>
    </row>
    <row r="21" spans="1:18" s="50" customFormat="1" x14ac:dyDescent="0.2">
      <c r="A21" s="51" t="s">
        <v>0</v>
      </c>
      <c r="B21" s="56">
        <v>49163089.02183035</v>
      </c>
      <c r="C21" s="56">
        <v>45535135.336947851</v>
      </c>
      <c r="D21" s="56">
        <v>53130126.025970116</v>
      </c>
      <c r="E21" s="56">
        <v>48222063.668916106</v>
      </c>
      <c r="F21" s="56">
        <v>54580504.381077819</v>
      </c>
      <c r="G21" s="56">
        <v>53407711.03057088</v>
      </c>
      <c r="H21" s="56">
        <v>53406513.288694859</v>
      </c>
      <c r="I21" s="56">
        <v>53864527.283177331</v>
      </c>
      <c r="J21" s="56">
        <v>56900094.883423075</v>
      </c>
      <c r="K21" s="56">
        <v>62107432.360334396</v>
      </c>
      <c r="L21" s="56">
        <v>56571375.494727187</v>
      </c>
      <c r="M21" s="56">
        <v>55098556.912918128</v>
      </c>
      <c r="N21" s="56">
        <v>62988796.989191681</v>
      </c>
      <c r="O21" s="56">
        <v>62896150.707405195</v>
      </c>
      <c r="P21" s="56">
        <v>67133618.440257028</v>
      </c>
      <c r="Q21" s="56">
        <v>68522692.960689425</v>
      </c>
      <c r="R21" s="56">
        <v>65788509.881374568</v>
      </c>
    </row>
  </sheetData>
  <hyperlinks>
    <hyperlink ref="A2" location="Sommaire!A1" display="Retour au menu &quot;Exploitation des films&quot;" xr:uid="{00000000-0004-0000-1100-000000000000}"/>
  </hyperlinks>
  <pageMargins left="0.78740157499999996" right="0.78740157499999996" top="0.984251969" bottom="0.984251969" header="0.4921259845" footer="0.492125984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21"/>
  <sheetViews>
    <sheetView workbookViewId="0"/>
  </sheetViews>
  <sheetFormatPr baseColWidth="10" defaultColWidth="5.5703125" defaultRowHeight="12" x14ac:dyDescent="0.2"/>
  <cols>
    <col min="1" max="1" width="60.7109375" style="48" bestFit="1" customWidth="1"/>
    <col min="2" max="4" width="6.42578125" style="48" bestFit="1" customWidth="1"/>
    <col min="5" max="18" width="6.42578125" style="49" bestFit="1" customWidth="1"/>
    <col min="19" max="16384" width="5.5703125" style="48"/>
  </cols>
  <sheetData>
    <row r="1" spans="1:22" s="37" customFormat="1" ht="12.75" x14ac:dyDescent="0.2">
      <c r="D1" s="38"/>
      <c r="E1" s="38"/>
      <c r="F1" s="38"/>
      <c r="G1" s="38"/>
      <c r="H1" s="38"/>
      <c r="I1" s="38"/>
      <c r="J1" s="38"/>
      <c r="K1" s="38"/>
      <c r="L1" s="38"/>
      <c r="M1" s="38"/>
      <c r="N1" s="38"/>
      <c r="O1" s="38"/>
      <c r="P1" s="38"/>
      <c r="Q1" s="38"/>
      <c r="R1" s="38"/>
      <c r="S1" s="38"/>
      <c r="T1" s="38"/>
      <c r="U1" s="38"/>
      <c r="V1" s="38"/>
    </row>
    <row r="2" spans="1:22" s="41" customFormat="1" ht="12.75" x14ac:dyDescent="0.2">
      <c r="A2" s="39" t="s">
        <v>32</v>
      </c>
      <c r="B2" s="39"/>
      <c r="C2" s="39"/>
      <c r="D2" s="40"/>
      <c r="E2" s="40"/>
      <c r="F2" s="40"/>
      <c r="G2" s="40"/>
      <c r="H2" s="40"/>
      <c r="I2" s="40"/>
      <c r="J2" s="40"/>
      <c r="K2" s="40"/>
      <c r="L2" s="40"/>
      <c r="M2" s="40"/>
      <c r="N2" s="40"/>
      <c r="O2" s="40"/>
      <c r="P2" s="40"/>
      <c r="Q2" s="40"/>
      <c r="R2" s="40"/>
      <c r="S2" s="40"/>
      <c r="T2" s="40"/>
      <c r="U2" s="40"/>
      <c r="V2" s="40"/>
    </row>
    <row r="3" spans="1:22" s="37" customFormat="1" ht="12.75" x14ac:dyDescent="0.2">
      <c r="D3" s="38"/>
      <c r="E3" s="38"/>
      <c r="F3" s="38"/>
      <c r="G3" s="38"/>
      <c r="H3" s="38"/>
      <c r="I3" s="38"/>
      <c r="J3" s="38"/>
      <c r="K3" s="38"/>
      <c r="L3" s="38"/>
      <c r="M3" s="38"/>
      <c r="N3" s="38"/>
      <c r="O3" s="38"/>
      <c r="P3" s="38"/>
      <c r="Q3" s="38"/>
      <c r="R3" s="38"/>
      <c r="S3" s="38"/>
      <c r="T3" s="38"/>
      <c r="U3" s="38"/>
      <c r="V3" s="38"/>
    </row>
    <row r="4" spans="1:22" s="37" customFormat="1" ht="12.75" x14ac:dyDescent="0.2">
      <c r="D4" s="38"/>
      <c r="E4" s="38"/>
      <c r="F4" s="38"/>
      <c r="G4" s="38"/>
      <c r="H4" s="38"/>
      <c r="I4" s="38"/>
      <c r="J4" s="38"/>
      <c r="K4" s="38"/>
      <c r="L4" s="38"/>
      <c r="M4" s="38"/>
      <c r="N4" s="38"/>
      <c r="O4" s="38"/>
      <c r="P4" s="38"/>
      <c r="Q4" s="38"/>
      <c r="R4" s="38"/>
      <c r="S4" s="38"/>
      <c r="T4" s="38"/>
      <c r="U4" s="38"/>
      <c r="V4" s="38"/>
    </row>
    <row r="5" spans="1:22" ht="12.75" x14ac:dyDescent="0.2">
      <c r="A5" s="47" t="s">
        <v>50</v>
      </c>
      <c r="B5" s="47"/>
      <c r="C5" s="47"/>
    </row>
    <row r="6" spans="1:22" ht="3" customHeight="1" x14ac:dyDescent="0.2"/>
    <row r="7" spans="1:22" s="50" customFormat="1" x14ac:dyDescent="0.2">
      <c r="A7" s="11"/>
      <c r="B7" s="91">
        <v>2002</v>
      </c>
      <c r="C7" s="91">
        <v>2003</v>
      </c>
      <c r="D7" s="91">
        <v>2004</v>
      </c>
      <c r="E7" s="91">
        <v>2005</v>
      </c>
      <c r="F7" s="91">
        <v>2006</v>
      </c>
      <c r="G7" s="91">
        <v>2007</v>
      </c>
      <c r="H7" s="91">
        <v>2008</v>
      </c>
      <c r="I7" s="91">
        <v>2009</v>
      </c>
      <c r="J7" s="91">
        <v>2010</v>
      </c>
      <c r="K7" s="91">
        <v>2011</v>
      </c>
      <c r="L7" s="91">
        <v>2012</v>
      </c>
      <c r="M7" s="91">
        <v>2013</v>
      </c>
      <c r="N7" s="91">
        <v>2014</v>
      </c>
      <c r="O7" s="91">
        <v>2015</v>
      </c>
      <c r="P7" s="91">
        <v>2016</v>
      </c>
      <c r="Q7" s="91">
        <v>2017</v>
      </c>
      <c r="R7" s="91">
        <v>2018</v>
      </c>
    </row>
    <row r="8" spans="1:22" x14ac:dyDescent="0.2">
      <c r="A8" s="7" t="s">
        <v>72</v>
      </c>
      <c r="B8" s="93">
        <v>30502412</v>
      </c>
      <c r="C8" s="93">
        <v>29116952</v>
      </c>
      <c r="D8" s="93">
        <v>38252468</v>
      </c>
      <c r="E8" s="93">
        <v>32211058</v>
      </c>
      <c r="F8" s="93">
        <v>37584821</v>
      </c>
      <c r="G8" s="93">
        <v>35744562</v>
      </c>
      <c r="H8" s="93">
        <v>32816402</v>
      </c>
      <c r="I8" s="93">
        <v>36491035</v>
      </c>
      <c r="J8" s="93">
        <v>36118681</v>
      </c>
      <c r="K8" s="93">
        <v>39299035</v>
      </c>
      <c r="L8" s="93">
        <v>32855434</v>
      </c>
      <c r="M8" s="93">
        <v>34343239</v>
      </c>
      <c r="N8" s="93">
        <v>41686702</v>
      </c>
      <c r="O8" s="93">
        <v>44814218</v>
      </c>
      <c r="P8" s="93">
        <v>42981577</v>
      </c>
      <c r="Q8" s="93">
        <v>47705218</v>
      </c>
      <c r="R8" s="93">
        <v>51181624</v>
      </c>
      <c r="S8" s="55"/>
      <c r="T8" s="55"/>
      <c r="U8" s="55"/>
    </row>
    <row r="9" spans="1:22" x14ac:dyDescent="0.2">
      <c r="A9" s="7" t="s">
        <v>73</v>
      </c>
      <c r="B9" s="93">
        <v>14288254</v>
      </c>
      <c r="C9" s="93">
        <v>13001523</v>
      </c>
      <c r="D9" s="93">
        <v>16471417</v>
      </c>
      <c r="E9" s="93">
        <v>15036475</v>
      </c>
      <c r="F9" s="93">
        <v>16110513</v>
      </c>
      <c r="G9" s="93">
        <v>17624978</v>
      </c>
      <c r="H9" s="93">
        <v>19654403</v>
      </c>
      <c r="I9" s="93">
        <v>19134818</v>
      </c>
      <c r="J9" s="93">
        <v>21339543</v>
      </c>
      <c r="K9" s="93">
        <v>22810647</v>
      </c>
      <c r="L9" s="93">
        <v>19009985</v>
      </c>
      <c r="M9" s="93">
        <v>17990769</v>
      </c>
      <c r="N9" s="93">
        <v>24171831</v>
      </c>
      <c r="O9" s="93">
        <v>24986707</v>
      </c>
      <c r="P9" s="93">
        <v>23760867</v>
      </c>
      <c r="Q9" s="93">
        <v>24225721</v>
      </c>
      <c r="R9" s="93">
        <v>21452182</v>
      </c>
    </row>
    <row r="10" spans="1:22" x14ac:dyDescent="0.2">
      <c r="A10" s="7" t="s">
        <v>1</v>
      </c>
      <c r="B10" s="93">
        <v>16896993</v>
      </c>
      <c r="C10" s="93">
        <v>15983380</v>
      </c>
      <c r="D10" s="93">
        <v>18970075</v>
      </c>
      <c r="E10" s="93">
        <v>14884204</v>
      </c>
      <c r="F10" s="93">
        <v>16292553</v>
      </c>
      <c r="G10" s="93">
        <v>16735479</v>
      </c>
      <c r="H10" s="93">
        <v>18358200</v>
      </c>
      <c r="I10" s="93">
        <v>20114325</v>
      </c>
      <c r="J10" s="93">
        <v>21132915</v>
      </c>
      <c r="K10" s="93">
        <v>22832444</v>
      </c>
      <c r="L10" s="93">
        <v>21296178</v>
      </c>
      <c r="M10" s="93">
        <v>19633251</v>
      </c>
      <c r="N10" s="93">
        <v>21991693</v>
      </c>
      <c r="O10" s="93">
        <v>22626082</v>
      </c>
      <c r="P10" s="93">
        <v>27592428</v>
      </c>
      <c r="Q10" s="93">
        <v>27489237</v>
      </c>
      <c r="R10" s="93">
        <v>26603689</v>
      </c>
    </row>
    <row r="11" spans="1:22" x14ac:dyDescent="0.2">
      <c r="A11" s="7" t="s">
        <v>74</v>
      </c>
      <c r="B11" s="93">
        <v>6603857</v>
      </c>
      <c r="C11" s="93">
        <v>5335293</v>
      </c>
      <c r="D11" s="93">
        <v>6147269</v>
      </c>
      <c r="E11" s="93">
        <v>6383148</v>
      </c>
      <c r="F11" s="93">
        <v>8253990</v>
      </c>
      <c r="G11" s="93">
        <v>8563028</v>
      </c>
      <c r="H11" s="93">
        <v>9348250</v>
      </c>
      <c r="I11" s="93">
        <v>11018428</v>
      </c>
      <c r="J11" s="93">
        <v>15167496</v>
      </c>
      <c r="K11" s="93">
        <v>18175934</v>
      </c>
      <c r="L11" s="93">
        <v>17193158</v>
      </c>
      <c r="M11" s="93">
        <v>15799261</v>
      </c>
      <c r="N11" s="93">
        <v>17640275</v>
      </c>
      <c r="O11" s="93">
        <v>18278325</v>
      </c>
      <c r="P11" s="93">
        <v>19505194</v>
      </c>
      <c r="Q11" s="93">
        <v>19715935</v>
      </c>
      <c r="R11" s="93">
        <v>17809726</v>
      </c>
    </row>
    <row r="12" spans="1:22" x14ac:dyDescent="0.2">
      <c r="A12" s="7" t="s">
        <v>5</v>
      </c>
      <c r="B12" s="93">
        <v>1067459</v>
      </c>
      <c r="C12" s="93">
        <v>958603</v>
      </c>
      <c r="D12" s="93">
        <v>1244114</v>
      </c>
      <c r="E12" s="93">
        <v>910322</v>
      </c>
      <c r="F12" s="93">
        <v>947793</v>
      </c>
      <c r="G12" s="93">
        <v>901173</v>
      </c>
      <c r="H12" s="93">
        <v>377977</v>
      </c>
      <c r="I12" s="93">
        <v>352890</v>
      </c>
      <c r="J12" s="93">
        <v>484929</v>
      </c>
      <c r="K12" s="93">
        <v>659275</v>
      </c>
      <c r="L12" s="93">
        <v>689615</v>
      </c>
      <c r="M12" s="93">
        <v>655278</v>
      </c>
      <c r="N12" s="93">
        <v>692296</v>
      </c>
      <c r="O12" s="93">
        <v>685235</v>
      </c>
      <c r="P12" s="93">
        <v>588450</v>
      </c>
      <c r="Q12" s="93">
        <v>3045602</v>
      </c>
      <c r="R12" s="93">
        <v>2768448</v>
      </c>
    </row>
    <row r="13" spans="1:22" x14ac:dyDescent="0.2">
      <c r="A13" s="7" t="s">
        <v>77</v>
      </c>
      <c r="B13" s="93">
        <v>17544476</v>
      </c>
      <c r="C13" s="93">
        <v>16632052</v>
      </c>
      <c r="D13" s="93">
        <v>21784681</v>
      </c>
      <c r="E13" s="93">
        <v>19015867</v>
      </c>
      <c r="F13" s="93">
        <v>21997758</v>
      </c>
      <c r="G13" s="93">
        <v>19201388</v>
      </c>
      <c r="H13" s="93">
        <v>21462158</v>
      </c>
      <c r="I13" s="93">
        <v>22606970</v>
      </c>
      <c r="J13" s="93">
        <v>23196134</v>
      </c>
      <c r="K13" s="93">
        <v>23326260</v>
      </c>
      <c r="L13" s="93">
        <v>24452891</v>
      </c>
      <c r="M13" s="93">
        <v>22575550</v>
      </c>
      <c r="N13" s="93">
        <v>26471139</v>
      </c>
      <c r="O13" s="93">
        <v>31094278</v>
      </c>
      <c r="P13" s="93">
        <v>33293492</v>
      </c>
      <c r="Q13" s="93">
        <v>33441626</v>
      </c>
      <c r="R13" s="93">
        <v>30239394</v>
      </c>
    </row>
    <row r="14" spans="1:22" x14ac:dyDescent="0.2">
      <c r="A14" s="7" t="s">
        <v>78</v>
      </c>
      <c r="B14" s="93">
        <v>16029827</v>
      </c>
      <c r="C14" s="93">
        <v>14267158</v>
      </c>
      <c r="D14" s="93">
        <v>16730169</v>
      </c>
      <c r="E14" s="93">
        <v>14355396</v>
      </c>
      <c r="F14" s="93">
        <v>18051128</v>
      </c>
      <c r="G14" s="93">
        <v>20249837</v>
      </c>
      <c r="H14" s="93">
        <v>21824637</v>
      </c>
      <c r="I14" s="93">
        <v>20209826</v>
      </c>
      <c r="J14" s="93">
        <v>24260259</v>
      </c>
      <c r="K14" s="93">
        <v>26716231</v>
      </c>
      <c r="L14" s="93">
        <v>25059529</v>
      </c>
      <c r="M14" s="93">
        <v>21103589</v>
      </c>
      <c r="N14" s="93">
        <v>27025448</v>
      </c>
      <c r="O14" s="93">
        <v>30193870</v>
      </c>
      <c r="P14" s="93">
        <v>33102569</v>
      </c>
      <c r="Q14" s="93">
        <v>33755380</v>
      </c>
      <c r="R14" s="93">
        <v>30019336</v>
      </c>
    </row>
    <row r="15" spans="1:22" x14ac:dyDescent="0.2">
      <c r="A15" s="7" t="s">
        <v>2</v>
      </c>
      <c r="B15" s="93">
        <v>58932382.608892046</v>
      </c>
      <c r="C15" s="93">
        <v>51552840.177816212</v>
      </c>
      <c r="D15" s="93">
        <v>57389614.152170688</v>
      </c>
      <c r="E15" s="93">
        <v>54249559.018328294</v>
      </c>
      <c r="F15" s="93">
        <v>57818940.059895992</v>
      </c>
      <c r="G15" s="93">
        <v>53752858.272636726</v>
      </c>
      <c r="H15" s="93">
        <v>52952293.207654312</v>
      </c>
      <c r="I15" s="93">
        <v>52982088.983698346</v>
      </c>
      <c r="J15" s="93">
        <v>53775802.065453805</v>
      </c>
      <c r="K15" s="93">
        <v>60696190.408845752</v>
      </c>
      <c r="L15" s="93">
        <v>56853512.206880629</v>
      </c>
      <c r="M15" s="93">
        <v>55879524.764031783</v>
      </c>
      <c r="N15" s="93">
        <v>57555941.080526009</v>
      </c>
      <c r="O15" s="93">
        <v>49799202.476883993</v>
      </c>
      <c r="P15" s="93">
        <v>53460410.490287751</v>
      </c>
      <c r="Q15" s="93">
        <v>52362132.723925255</v>
      </c>
      <c r="R15" s="93">
        <v>49027236.090627857</v>
      </c>
    </row>
    <row r="16" spans="1:22" x14ac:dyDescent="0.2">
      <c r="A16" s="7" t="s">
        <v>75</v>
      </c>
      <c r="B16" s="93">
        <v>9711580</v>
      </c>
      <c r="C16" s="93">
        <v>13288959</v>
      </c>
      <c r="D16" s="93">
        <v>15915609</v>
      </c>
      <c r="E16" s="93">
        <v>14510902</v>
      </c>
      <c r="F16" s="93">
        <v>17369185</v>
      </c>
      <c r="G16" s="93">
        <v>15757390</v>
      </c>
      <c r="H16" s="93">
        <v>16250598</v>
      </c>
      <c r="I16" s="93">
        <v>16621145</v>
      </c>
      <c r="J16" s="93">
        <v>17544371</v>
      </c>
      <c r="K16" s="93">
        <v>20287243</v>
      </c>
      <c r="L16" s="93">
        <v>19231358</v>
      </c>
      <c r="M16" s="93">
        <v>17079955</v>
      </c>
      <c r="N16" s="93">
        <v>19014195</v>
      </c>
      <c r="O16" s="93">
        <v>18340391</v>
      </c>
      <c r="P16" s="93">
        <v>19454662</v>
      </c>
      <c r="Q16" s="93">
        <v>20407696</v>
      </c>
      <c r="R16" s="93">
        <v>19450669</v>
      </c>
    </row>
    <row r="17" spans="1:18" x14ac:dyDescent="0.2">
      <c r="A17" s="7" t="s">
        <v>79</v>
      </c>
      <c r="B17" s="93">
        <v>23621656</v>
      </c>
      <c r="C17" s="93">
        <v>19241427</v>
      </c>
      <c r="D17" s="93">
        <v>23880260</v>
      </c>
      <c r="E17" s="93">
        <v>23409180</v>
      </c>
      <c r="F17" s="93">
        <v>25728263</v>
      </c>
      <c r="G17" s="93">
        <v>28588633</v>
      </c>
      <c r="H17" s="93">
        <v>28932661</v>
      </c>
      <c r="I17" s="93">
        <v>28271954</v>
      </c>
      <c r="J17" s="93">
        <v>29930729</v>
      </c>
      <c r="K17" s="93">
        <v>34548961</v>
      </c>
      <c r="L17" s="93">
        <v>32405156</v>
      </c>
      <c r="M17" s="93">
        <v>31599558</v>
      </c>
      <c r="N17" s="93">
        <v>35001577</v>
      </c>
      <c r="O17" s="93">
        <v>35591414</v>
      </c>
      <c r="P17" s="93">
        <v>39468001</v>
      </c>
      <c r="Q17" s="93">
        <v>42802100</v>
      </c>
      <c r="R17" s="93">
        <v>39909548</v>
      </c>
    </row>
    <row r="18" spans="1:18" x14ac:dyDescent="0.2">
      <c r="A18" s="7" t="s">
        <v>80</v>
      </c>
      <c r="B18" s="93">
        <v>17866031</v>
      </c>
      <c r="C18" s="93">
        <v>15702002</v>
      </c>
      <c r="D18" s="93">
        <v>19306997</v>
      </c>
      <c r="E18" s="93">
        <v>18699873</v>
      </c>
      <c r="F18" s="93">
        <v>21999639</v>
      </c>
      <c r="G18" s="93">
        <v>22129215</v>
      </c>
      <c r="H18" s="93">
        <v>21969011</v>
      </c>
      <c r="I18" s="93">
        <v>21671130</v>
      </c>
      <c r="J18" s="93">
        <v>23672087</v>
      </c>
      <c r="K18" s="93">
        <v>27286685</v>
      </c>
      <c r="L18" s="93">
        <v>25735989</v>
      </c>
      <c r="M18" s="93">
        <v>26143042</v>
      </c>
      <c r="N18" s="93">
        <v>30230231</v>
      </c>
      <c r="O18" s="93">
        <v>31621381</v>
      </c>
      <c r="P18" s="93">
        <v>35942648</v>
      </c>
      <c r="Q18" s="93">
        <v>35142462</v>
      </c>
      <c r="R18" s="93">
        <v>34292320</v>
      </c>
    </row>
    <row r="19" spans="1:18" x14ac:dyDescent="0.2">
      <c r="A19" s="7" t="s">
        <v>3</v>
      </c>
      <c r="B19" s="93">
        <v>11047381</v>
      </c>
      <c r="C19" s="93">
        <v>14400195</v>
      </c>
      <c r="D19" s="93">
        <v>13227894</v>
      </c>
      <c r="E19" s="93">
        <v>12317740</v>
      </c>
      <c r="F19" s="93">
        <v>19136062</v>
      </c>
      <c r="G19" s="93">
        <v>19216558</v>
      </c>
      <c r="H19" s="93">
        <v>17628951</v>
      </c>
      <c r="I19" s="93">
        <v>19038898</v>
      </c>
      <c r="J19" s="93">
        <v>21879280</v>
      </c>
      <c r="K19" s="93">
        <v>24295100</v>
      </c>
      <c r="L19" s="93">
        <v>18842444</v>
      </c>
      <c r="M19" s="93">
        <v>20747424</v>
      </c>
      <c r="N19" s="93">
        <v>23476642</v>
      </c>
      <c r="O19" s="93">
        <v>24401814</v>
      </c>
      <c r="P19" s="93">
        <v>22670262</v>
      </c>
      <c r="Q19" s="93">
        <v>23746683</v>
      </c>
      <c r="R19" s="93">
        <v>24456443</v>
      </c>
    </row>
    <row r="20" spans="1:18" x14ac:dyDescent="0.2">
      <c r="A20" s="7" t="s">
        <v>4</v>
      </c>
      <c r="B20" s="93">
        <v>19532627</v>
      </c>
      <c r="C20" s="93">
        <v>18938270</v>
      </c>
      <c r="D20" s="93">
        <v>21373680</v>
      </c>
      <c r="E20" s="93">
        <v>20181702</v>
      </c>
      <c r="F20" s="93">
        <v>22420921</v>
      </c>
      <c r="G20" s="93">
        <v>21167697</v>
      </c>
      <c r="H20" s="93">
        <v>22467542</v>
      </c>
      <c r="I20" s="93">
        <v>23807123</v>
      </c>
      <c r="J20" s="93">
        <v>27376237</v>
      </c>
      <c r="K20" s="93">
        <v>28081870</v>
      </c>
      <c r="L20" s="93">
        <v>24226122</v>
      </c>
      <c r="M20" s="93">
        <v>24097337</v>
      </c>
      <c r="N20" s="93">
        <v>23973959</v>
      </c>
      <c r="O20" s="93">
        <v>21709739</v>
      </c>
      <c r="P20" s="93">
        <v>24481903</v>
      </c>
      <c r="Q20" s="93">
        <v>24763572</v>
      </c>
      <c r="R20" s="93">
        <v>25040840</v>
      </c>
    </row>
    <row r="21" spans="1:18" s="50" customFormat="1" x14ac:dyDescent="0.2">
      <c r="A21" s="51" t="s">
        <v>0</v>
      </c>
      <c r="B21" s="56">
        <v>243644935.60889205</v>
      </c>
      <c r="C21" s="56">
        <v>228418654.17781621</v>
      </c>
      <c r="D21" s="56">
        <v>270694247.15217066</v>
      </c>
      <c r="E21" s="56">
        <v>246165426.01832831</v>
      </c>
      <c r="F21" s="56">
        <v>283711566.05989599</v>
      </c>
      <c r="G21" s="56">
        <v>279632796.27263671</v>
      </c>
      <c r="H21" s="56">
        <v>284043083.2076543</v>
      </c>
      <c r="I21" s="56">
        <v>292320630.98369837</v>
      </c>
      <c r="J21" s="56">
        <v>315878463.06545377</v>
      </c>
      <c r="K21" s="56">
        <v>349015875.40884578</v>
      </c>
      <c r="L21" s="56">
        <v>317851371.20688063</v>
      </c>
      <c r="M21" s="56">
        <v>307647777.76403177</v>
      </c>
      <c r="N21" s="56">
        <v>348931929.08052599</v>
      </c>
      <c r="O21" s="56">
        <v>354142656.47688401</v>
      </c>
      <c r="P21" s="56">
        <v>376302463.49028778</v>
      </c>
      <c r="Q21" s="56">
        <v>388603364.72392523</v>
      </c>
      <c r="R21" s="56">
        <v>372251455.09062785</v>
      </c>
    </row>
  </sheetData>
  <hyperlinks>
    <hyperlink ref="A2" location="Sommaire!A1" display="Retour au menu &quot;Exploitation des films&quot;" xr:uid="{00000000-0004-0000-1200-000000000000}"/>
  </hyperlink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58"/>
  <sheetViews>
    <sheetView showGridLines="0" workbookViewId="0"/>
  </sheetViews>
  <sheetFormatPr baseColWidth="10" defaultRowHeight="12.75" x14ac:dyDescent="0.2"/>
  <cols>
    <col min="1" max="1" width="5.7109375" style="43" customWidth="1"/>
    <col min="2" max="16384" width="11.42578125" style="43"/>
  </cols>
  <sheetData>
    <row r="1" spans="1:16" s="37" customFormat="1" x14ac:dyDescent="0.2">
      <c r="B1" s="38"/>
      <c r="C1" s="38"/>
      <c r="D1" s="38"/>
      <c r="E1" s="38"/>
      <c r="F1" s="38"/>
      <c r="G1" s="38"/>
      <c r="H1" s="38"/>
      <c r="I1" s="38"/>
      <c r="J1" s="38"/>
      <c r="K1" s="38"/>
      <c r="L1" s="38"/>
      <c r="M1" s="38"/>
      <c r="N1" s="38"/>
      <c r="O1" s="38"/>
      <c r="P1" s="38"/>
    </row>
    <row r="2" spans="1:16" s="41" customFormat="1" x14ac:dyDescent="0.2">
      <c r="A2" s="39" t="s">
        <v>32</v>
      </c>
      <c r="B2" s="40"/>
      <c r="C2" s="40"/>
      <c r="D2" s="40"/>
      <c r="E2" s="40"/>
      <c r="F2" s="40"/>
      <c r="G2" s="40"/>
      <c r="H2" s="40"/>
      <c r="I2" s="40"/>
      <c r="J2" s="40"/>
      <c r="K2" s="40"/>
      <c r="L2" s="40"/>
      <c r="M2" s="40"/>
      <c r="N2" s="40"/>
      <c r="O2" s="40"/>
      <c r="P2" s="40"/>
    </row>
    <row r="3" spans="1:16" s="37" customFormat="1" x14ac:dyDescent="0.2">
      <c r="B3" s="38"/>
      <c r="C3" s="38"/>
      <c r="D3" s="38"/>
      <c r="E3" s="38"/>
      <c r="F3" s="38"/>
      <c r="G3" s="38"/>
      <c r="H3" s="38"/>
      <c r="I3" s="38"/>
      <c r="J3" s="38"/>
      <c r="K3" s="38"/>
      <c r="L3" s="38"/>
      <c r="M3" s="38"/>
      <c r="N3" s="38"/>
      <c r="O3" s="38"/>
      <c r="P3" s="38"/>
    </row>
    <row r="4" spans="1:16" s="37" customFormat="1" x14ac:dyDescent="0.2">
      <c r="B4" s="38"/>
      <c r="C4" s="38"/>
      <c r="D4" s="38"/>
      <c r="E4" s="38"/>
      <c r="F4" s="38"/>
      <c r="G4" s="38"/>
      <c r="H4" s="38"/>
      <c r="I4" s="38"/>
      <c r="J4" s="38"/>
      <c r="K4" s="38"/>
      <c r="L4" s="38"/>
      <c r="M4" s="38"/>
      <c r="N4" s="38"/>
      <c r="O4" s="38"/>
      <c r="P4" s="38"/>
    </row>
    <row r="5" spans="1:16" s="42" customFormat="1" ht="15.75" x14ac:dyDescent="0.25">
      <c r="A5" s="42" t="s">
        <v>28</v>
      </c>
    </row>
    <row r="6" spans="1:16" s="37" customFormat="1" x14ac:dyDescent="0.2"/>
    <row r="7" spans="1:16" s="37" customFormat="1" x14ac:dyDescent="0.2"/>
    <row r="8" spans="1:16" s="37" customFormat="1" x14ac:dyDescent="0.2"/>
    <row r="9" spans="1:16" s="37" customFormat="1" x14ac:dyDescent="0.2"/>
    <row r="10" spans="1:16" s="37" customFormat="1" x14ac:dyDescent="0.2"/>
    <row r="11" spans="1:16" s="37" customFormat="1" x14ac:dyDescent="0.2"/>
    <row r="12" spans="1:16" s="37" customFormat="1" x14ac:dyDescent="0.2"/>
    <row r="13" spans="1:16" s="37" customFormat="1" x14ac:dyDescent="0.2"/>
    <row r="14" spans="1:16" s="37" customFormat="1" x14ac:dyDescent="0.2"/>
    <row r="15" spans="1:16" s="37" customFormat="1" x14ac:dyDescent="0.2"/>
    <row r="16" spans="1:16" s="37" customFormat="1" x14ac:dyDescent="0.2"/>
    <row r="17" spans="1:1" s="37" customFormat="1" x14ac:dyDescent="0.2"/>
    <row r="18" spans="1:1" s="37" customFormat="1" x14ac:dyDescent="0.2"/>
    <row r="19" spans="1:1" s="37" customFormat="1" x14ac:dyDescent="0.2"/>
    <row r="20" spans="1:1" s="37" customFormat="1" x14ac:dyDescent="0.2"/>
    <row r="21" spans="1:1" s="37" customFormat="1" x14ac:dyDescent="0.2"/>
    <row r="22" spans="1:1" s="37" customFormat="1" x14ac:dyDescent="0.2"/>
    <row r="23" spans="1:1" s="37" customFormat="1" x14ac:dyDescent="0.2"/>
    <row r="24" spans="1:1" s="42" customFormat="1" ht="15.75" x14ac:dyDescent="0.25">
      <c r="A24" s="42" t="s">
        <v>29</v>
      </c>
    </row>
    <row r="25" spans="1:1" s="37" customFormat="1" x14ac:dyDescent="0.2"/>
    <row r="26" spans="1:1" s="37" customFormat="1" x14ac:dyDescent="0.2"/>
    <row r="27" spans="1:1" s="37" customFormat="1" x14ac:dyDescent="0.2"/>
    <row r="28" spans="1:1" s="37" customFormat="1" x14ac:dyDescent="0.2"/>
    <row r="29" spans="1:1" s="37" customFormat="1" x14ac:dyDescent="0.2"/>
    <row r="30" spans="1:1" s="37" customFormat="1" x14ac:dyDescent="0.2"/>
    <row r="31" spans="1:1" s="37" customFormat="1" x14ac:dyDescent="0.2"/>
    <row r="32" spans="1:1" s="37" customFormat="1" x14ac:dyDescent="0.2"/>
    <row r="33" spans="1:1" s="37" customFormat="1" x14ac:dyDescent="0.2"/>
    <row r="34" spans="1:1" s="37" customFormat="1" x14ac:dyDescent="0.2"/>
    <row r="35" spans="1:1" s="37" customFormat="1" x14ac:dyDescent="0.2"/>
    <row r="36" spans="1:1" s="37" customFormat="1" x14ac:dyDescent="0.2"/>
    <row r="37" spans="1:1" s="37" customFormat="1" x14ac:dyDescent="0.2"/>
    <row r="38" spans="1:1" s="37" customFormat="1" x14ac:dyDescent="0.2"/>
    <row r="39" spans="1:1" s="37" customFormat="1" x14ac:dyDescent="0.2"/>
    <row r="40" spans="1:1" s="42" customFormat="1" ht="15.75" x14ac:dyDescent="0.25">
      <c r="A40" s="42" t="s">
        <v>30</v>
      </c>
    </row>
    <row r="41" spans="1:1" s="37" customFormat="1" x14ac:dyDescent="0.2"/>
    <row r="42" spans="1:1" s="37" customFormat="1" x14ac:dyDescent="0.2"/>
    <row r="43" spans="1:1" s="37" customFormat="1" x14ac:dyDescent="0.2"/>
    <row r="44" spans="1:1" s="37" customFormat="1" x14ac:dyDescent="0.2"/>
    <row r="45" spans="1:1" s="37" customFormat="1" x14ac:dyDescent="0.2"/>
    <row r="46" spans="1:1" s="37" customFormat="1" x14ac:dyDescent="0.2"/>
    <row r="47" spans="1:1" s="37" customFormat="1" x14ac:dyDescent="0.2"/>
    <row r="48" spans="1:1" s="37" customFormat="1" x14ac:dyDescent="0.2"/>
    <row r="49" s="37" customFormat="1" x14ac:dyDescent="0.2"/>
    <row r="50" s="37" customFormat="1" x14ac:dyDescent="0.2"/>
    <row r="51" s="37" customFormat="1" x14ac:dyDescent="0.2"/>
    <row r="52" s="37" customFormat="1" x14ac:dyDescent="0.2"/>
    <row r="53" s="37" customFormat="1" x14ac:dyDescent="0.2"/>
    <row r="54" s="37" customFormat="1" x14ac:dyDescent="0.2"/>
    <row r="55" s="37" customFormat="1" x14ac:dyDescent="0.2"/>
    <row r="56" s="37" customFormat="1" x14ac:dyDescent="0.2"/>
    <row r="57" s="37" customFormat="1" x14ac:dyDescent="0.2"/>
    <row r="58" s="37" customFormat="1" x14ac:dyDescent="0.2"/>
  </sheetData>
  <hyperlinks>
    <hyperlink ref="A2" location="Sommaire!A1" display="Retour au menu &quot;Exploitation des films&quot;" xr:uid="{00000000-0004-0000-0100-000000000000}"/>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1"/>
  <sheetViews>
    <sheetView workbookViewId="0"/>
  </sheetViews>
  <sheetFormatPr baseColWidth="10" defaultColWidth="5.5703125" defaultRowHeight="12" x14ac:dyDescent="0.2"/>
  <cols>
    <col min="1" max="1" width="69.42578125" style="48" bestFit="1" customWidth="1"/>
    <col min="2" max="4" width="5" style="48" bestFit="1" customWidth="1"/>
    <col min="5" max="18" width="5" style="49" bestFit="1" customWidth="1"/>
    <col min="19" max="16384" width="5.5703125" style="48"/>
  </cols>
  <sheetData>
    <row r="1" spans="1:22" s="37" customFormat="1" ht="12.75" x14ac:dyDescent="0.2">
      <c r="D1" s="38"/>
      <c r="E1" s="38"/>
      <c r="F1" s="38"/>
      <c r="G1" s="38"/>
      <c r="H1" s="38"/>
      <c r="I1" s="38"/>
      <c r="J1" s="38"/>
      <c r="K1" s="38"/>
      <c r="L1" s="38"/>
      <c r="M1" s="38"/>
      <c r="N1" s="38"/>
      <c r="O1" s="38"/>
      <c r="P1" s="38"/>
      <c r="Q1" s="38"/>
      <c r="R1" s="38"/>
      <c r="S1" s="38"/>
      <c r="T1" s="38"/>
      <c r="U1" s="38"/>
      <c r="V1" s="38"/>
    </row>
    <row r="2" spans="1:22" s="41" customFormat="1" ht="12.75" x14ac:dyDescent="0.2">
      <c r="A2" s="39" t="s">
        <v>32</v>
      </c>
      <c r="B2" s="39"/>
      <c r="C2" s="39"/>
      <c r="D2" s="40"/>
      <c r="E2" s="40"/>
      <c r="F2" s="40"/>
      <c r="G2" s="40"/>
      <c r="H2" s="40"/>
      <c r="I2" s="40"/>
      <c r="J2" s="40"/>
      <c r="K2" s="40"/>
      <c r="L2" s="40"/>
      <c r="M2" s="40"/>
      <c r="N2" s="40"/>
      <c r="O2" s="40"/>
      <c r="P2" s="40"/>
      <c r="Q2" s="40"/>
      <c r="R2" s="40"/>
      <c r="S2" s="40"/>
      <c r="T2" s="40"/>
      <c r="U2" s="40"/>
      <c r="V2" s="40"/>
    </row>
    <row r="3" spans="1:22" s="37" customFormat="1" ht="12.75" x14ac:dyDescent="0.2">
      <c r="D3" s="38"/>
      <c r="E3" s="38"/>
      <c r="F3" s="38"/>
      <c r="G3" s="38"/>
      <c r="H3" s="38"/>
      <c r="I3" s="38"/>
      <c r="J3" s="38"/>
      <c r="K3" s="38"/>
      <c r="L3" s="38"/>
      <c r="M3" s="38"/>
      <c r="N3" s="38"/>
      <c r="O3" s="38"/>
      <c r="P3" s="38"/>
      <c r="Q3" s="38"/>
      <c r="R3" s="38"/>
      <c r="S3" s="38"/>
      <c r="T3" s="38"/>
      <c r="U3" s="38"/>
      <c r="V3" s="38"/>
    </row>
    <row r="4" spans="1:22" s="37" customFormat="1" ht="12.75" x14ac:dyDescent="0.2">
      <c r="D4" s="38"/>
      <c r="E4" s="38"/>
      <c r="F4" s="38"/>
      <c r="G4" s="38"/>
      <c r="H4" s="38"/>
      <c r="I4" s="38"/>
      <c r="J4" s="38"/>
      <c r="K4" s="38"/>
      <c r="L4" s="38"/>
      <c r="M4" s="38"/>
      <c r="N4" s="38"/>
      <c r="O4" s="38"/>
      <c r="P4" s="38"/>
      <c r="Q4" s="38"/>
      <c r="R4" s="38"/>
      <c r="S4" s="38"/>
      <c r="T4" s="38"/>
      <c r="U4" s="38"/>
      <c r="V4" s="38"/>
    </row>
    <row r="5" spans="1:22" ht="12.75" x14ac:dyDescent="0.2">
      <c r="A5" s="47" t="s">
        <v>49</v>
      </c>
      <c r="B5" s="47"/>
      <c r="C5" s="47"/>
    </row>
    <row r="6" spans="1:22" ht="3" customHeight="1" x14ac:dyDescent="0.2"/>
    <row r="7" spans="1:22" s="50" customFormat="1" x14ac:dyDescent="0.2">
      <c r="A7" s="5"/>
      <c r="B7" s="91">
        <v>2002</v>
      </c>
      <c r="C7" s="91">
        <v>2003</v>
      </c>
      <c r="D7" s="91">
        <v>2004</v>
      </c>
      <c r="E7" s="91">
        <v>2005</v>
      </c>
      <c r="F7" s="91">
        <v>2006</v>
      </c>
      <c r="G7" s="91">
        <v>2007</v>
      </c>
      <c r="H7" s="91">
        <v>2008</v>
      </c>
      <c r="I7" s="91">
        <v>2009</v>
      </c>
      <c r="J7" s="91">
        <v>2010</v>
      </c>
      <c r="K7" s="91">
        <v>2011</v>
      </c>
      <c r="L7" s="91">
        <v>2012</v>
      </c>
      <c r="M7" s="91">
        <v>2013</v>
      </c>
      <c r="N7" s="91">
        <v>2014</v>
      </c>
      <c r="O7" s="91">
        <v>2015</v>
      </c>
      <c r="P7" s="91">
        <v>2016</v>
      </c>
      <c r="Q7" s="91">
        <v>2017</v>
      </c>
      <c r="R7" s="91">
        <v>2018</v>
      </c>
    </row>
    <row r="8" spans="1:22" x14ac:dyDescent="0.2">
      <c r="A8" s="7" t="s">
        <v>72</v>
      </c>
      <c r="B8" s="95">
        <v>4.8853423929782203</v>
      </c>
      <c r="C8" s="95">
        <v>4.9462114543282016</v>
      </c>
      <c r="D8" s="95">
        <v>5.1168640422570855</v>
      </c>
      <c r="E8" s="95">
        <v>5.0960211681228325</v>
      </c>
      <c r="F8" s="95">
        <v>5.184435033898656</v>
      </c>
      <c r="G8" s="95">
        <v>5.2397567327557928</v>
      </c>
      <c r="H8" s="95">
        <v>5.197565080823713</v>
      </c>
      <c r="I8" s="95">
        <v>5.339561767422369</v>
      </c>
      <c r="J8" s="95">
        <v>5.4057751112437495</v>
      </c>
      <c r="K8" s="95">
        <v>5.4801304832980211</v>
      </c>
      <c r="L8" s="95">
        <v>5.4193350346846056</v>
      </c>
      <c r="M8" s="95">
        <v>5.4533965152049504</v>
      </c>
      <c r="N8" s="95">
        <v>5.464693960137482</v>
      </c>
      <c r="O8" s="95">
        <v>5.5677139758954715</v>
      </c>
      <c r="P8" s="95">
        <v>5.45334597698539</v>
      </c>
      <c r="Q8" s="95">
        <v>5.5993886652834446</v>
      </c>
      <c r="R8" s="95">
        <v>5.6255900609375624</v>
      </c>
      <c r="S8" s="57"/>
      <c r="T8" s="57"/>
      <c r="U8" s="57"/>
    </row>
    <row r="9" spans="1:22" x14ac:dyDescent="0.2">
      <c r="A9" s="7" t="s">
        <v>73</v>
      </c>
      <c r="B9" s="95">
        <v>5.0846775212353039</v>
      </c>
      <c r="C9" s="95">
        <v>5.2039105608598097</v>
      </c>
      <c r="D9" s="95">
        <v>5.3780285131797703</v>
      </c>
      <c r="E9" s="95">
        <v>5.4251731483338936</v>
      </c>
      <c r="F9" s="95">
        <v>5.4913710504545827</v>
      </c>
      <c r="G9" s="95">
        <v>5.4371481852242036</v>
      </c>
      <c r="H9" s="95">
        <v>5.5519155891113048</v>
      </c>
      <c r="I9" s="95">
        <v>5.6081568317583841</v>
      </c>
      <c r="J9" s="95">
        <v>5.7960813956741406</v>
      </c>
      <c r="K9" s="95">
        <v>5.7823248393111903</v>
      </c>
      <c r="L9" s="95">
        <v>5.8476212067334137</v>
      </c>
      <c r="M9" s="95">
        <v>5.8536776541258853</v>
      </c>
      <c r="N9" s="95">
        <v>5.9186512765639652</v>
      </c>
      <c r="O9" s="95">
        <v>6.0591711542532671</v>
      </c>
      <c r="P9" s="95">
        <v>5.9733749543717174</v>
      </c>
      <c r="Q9" s="95">
        <v>6.0216477074299579</v>
      </c>
      <c r="R9" s="95">
        <v>5.9843463192063195</v>
      </c>
    </row>
    <row r="10" spans="1:22" x14ac:dyDescent="0.2">
      <c r="A10" s="7" t="s">
        <v>1</v>
      </c>
      <c r="B10" s="95">
        <v>5.0034624791978821</v>
      </c>
      <c r="C10" s="95">
        <v>5.0382549006999104</v>
      </c>
      <c r="D10" s="95">
        <v>5.0872758000561022</v>
      </c>
      <c r="E10" s="95">
        <v>5.0172770756997087</v>
      </c>
      <c r="F10" s="95">
        <v>5.0530966534760884</v>
      </c>
      <c r="G10" s="95">
        <v>5.1381627303356918</v>
      </c>
      <c r="H10" s="95">
        <v>5.2589016927245584</v>
      </c>
      <c r="I10" s="95">
        <v>5.3834775889668594</v>
      </c>
      <c r="J10" s="95">
        <v>5.4550914047052386</v>
      </c>
      <c r="K10" s="95">
        <v>5.541461250449907</v>
      </c>
      <c r="L10" s="95">
        <v>5.5035254727162215</v>
      </c>
      <c r="M10" s="95">
        <v>5.3923236792024527</v>
      </c>
      <c r="N10" s="95">
        <v>5.2791639350676816</v>
      </c>
      <c r="O10" s="95">
        <v>5.3524352711573719</v>
      </c>
      <c r="P10" s="95">
        <v>5.50653311921144</v>
      </c>
      <c r="Q10" s="95">
        <v>5.5456363668274991</v>
      </c>
      <c r="R10" s="95">
        <v>5.5720798338996449</v>
      </c>
    </row>
    <row r="11" spans="1:22" x14ac:dyDescent="0.2">
      <c r="A11" s="7" t="s">
        <v>74</v>
      </c>
      <c r="B11" s="95">
        <v>4.6953715744695375</v>
      </c>
      <c r="C11" s="95">
        <v>4.6366274320317311</v>
      </c>
      <c r="D11" s="95">
        <v>4.6879339218605107</v>
      </c>
      <c r="E11" s="95">
        <v>4.7410656789118457</v>
      </c>
      <c r="F11" s="95">
        <v>4.9514660952537497</v>
      </c>
      <c r="G11" s="95">
        <v>5.0455845240178583</v>
      </c>
      <c r="H11" s="95">
        <v>5.1739062334826018</v>
      </c>
      <c r="I11" s="95">
        <v>5.6341426623230193</v>
      </c>
      <c r="J11" s="95">
        <v>5.8621536477929812</v>
      </c>
      <c r="K11" s="95">
        <v>5.9665587871979824</v>
      </c>
      <c r="L11" s="95">
        <v>6.014323283784039</v>
      </c>
      <c r="M11" s="95">
        <v>5.9997565807686657</v>
      </c>
      <c r="N11" s="95">
        <v>5.8353114863206423</v>
      </c>
      <c r="O11" s="95">
        <v>6.0246423200030854</v>
      </c>
      <c r="P11" s="95">
        <v>6.0320553935409249</v>
      </c>
      <c r="Q11" s="95">
        <v>6.0537733192786423</v>
      </c>
      <c r="R11" s="95">
        <v>6.0474492682168206</v>
      </c>
    </row>
    <row r="12" spans="1:22" x14ac:dyDescent="0.2">
      <c r="A12" s="7" t="s">
        <v>5</v>
      </c>
      <c r="B12" s="95">
        <v>6.272344801245703</v>
      </c>
      <c r="C12" s="95">
        <v>6.2529141254362219</v>
      </c>
      <c r="D12" s="95">
        <v>6.230882109891871</v>
      </c>
      <c r="E12" s="95">
        <v>6.0935531591595211</v>
      </c>
      <c r="F12" s="95">
        <v>6.1409420759362447</v>
      </c>
      <c r="G12" s="95">
        <v>6.0698947907264964</v>
      </c>
      <c r="H12" s="95">
        <v>5.5794904345772318</v>
      </c>
      <c r="I12" s="95">
        <v>6.1890981795222562</v>
      </c>
      <c r="J12" s="95">
        <v>6.8999573136027319</v>
      </c>
      <c r="K12" s="95">
        <v>6.7286004429430193</v>
      </c>
      <c r="L12" s="95">
        <v>6.557207922486664</v>
      </c>
      <c r="M12" s="95">
        <v>6.5750694855560345</v>
      </c>
      <c r="N12" s="95">
        <v>6.4477600819595793</v>
      </c>
      <c r="O12" s="95">
        <v>6.6101539589442817</v>
      </c>
      <c r="P12" s="95">
        <v>6.4900903285577209</v>
      </c>
      <c r="Q12" s="95">
        <v>6.6967510136591111</v>
      </c>
      <c r="R12" s="95">
        <v>6.601807095317243</v>
      </c>
    </row>
    <row r="13" spans="1:22" x14ac:dyDescent="0.2">
      <c r="A13" s="7" t="s">
        <v>77</v>
      </c>
      <c r="B13" s="95">
        <v>5.2096933775975005</v>
      </c>
      <c r="C13" s="95">
        <v>5.2562482539273203</v>
      </c>
      <c r="D13" s="95">
        <v>5.4178700060235361</v>
      </c>
      <c r="E13" s="95">
        <v>5.3897772081348334</v>
      </c>
      <c r="F13" s="95">
        <v>5.4676927092071663</v>
      </c>
      <c r="G13" s="95">
        <v>5.3909982452446128</v>
      </c>
      <c r="H13" s="95">
        <v>5.5737106246940415</v>
      </c>
      <c r="I13" s="95">
        <v>5.6554878468265608</v>
      </c>
      <c r="J13" s="95">
        <v>5.7845590870244932</v>
      </c>
      <c r="K13" s="95">
        <v>5.7553526205980408</v>
      </c>
      <c r="L13" s="95">
        <v>5.8820493860539989</v>
      </c>
      <c r="M13" s="95">
        <v>5.8192746177029493</v>
      </c>
      <c r="N13" s="95">
        <v>5.7092318642093796</v>
      </c>
      <c r="O13" s="95">
        <v>5.8784276263588806</v>
      </c>
      <c r="P13" s="95">
        <v>5.9019827624870391</v>
      </c>
      <c r="Q13" s="95">
        <v>5.9339935644852142</v>
      </c>
      <c r="R13" s="95">
        <v>5.9689855245252446</v>
      </c>
    </row>
    <row r="14" spans="1:22" x14ac:dyDescent="0.2">
      <c r="A14" s="7" t="s">
        <v>78</v>
      </c>
      <c r="B14" s="95">
        <v>4.8487852346090241</v>
      </c>
      <c r="C14" s="95">
        <v>5.0346596146218419</v>
      </c>
      <c r="D14" s="95">
        <v>5.1594904831029167</v>
      </c>
      <c r="E14" s="95">
        <v>5.2038455557194867</v>
      </c>
      <c r="F14" s="95">
        <v>5.308875797421253</v>
      </c>
      <c r="G14" s="95">
        <v>5.3177805164932614</v>
      </c>
      <c r="H14" s="95">
        <v>5.4586688730143686</v>
      </c>
      <c r="I14" s="95">
        <v>5.6641539766290681</v>
      </c>
      <c r="J14" s="95">
        <v>5.8566726246690264</v>
      </c>
      <c r="K14" s="95">
        <v>5.8872946290470116</v>
      </c>
      <c r="L14" s="95">
        <v>5.8609157046024256</v>
      </c>
      <c r="M14" s="95">
        <v>5.7538132978820569</v>
      </c>
      <c r="N14" s="95">
        <v>5.7184733780647017</v>
      </c>
      <c r="O14" s="95">
        <v>5.9622285253007785</v>
      </c>
      <c r="P14" s="95">
        <v>5.8968132424665152</v>
      </c>
      <c r="Q14" s="95">
        <v>5.9882485825191942</v>
      </c>
      <c r="R14" s="95">
        <v>5.9651924711326583</v>
      </c>
    </row>
    <row r="15" spans="1:22" x14ac:dyDescent="0.2">
      <c r="A15" s="7" t="s">
        <v>2</v>
      </c>
      <c r="B15" s="95">
        <v>5.2444597672315467</v>
      </c>
      <c r="C15" s="95">
        <v>5.1986887345958097</v>
      </c>
      <c r="D15" s="95">
        <v>5.2370207216555986</v>
      </c>
      <c r="E15" s="95">
        <v>5.2509129893753581</v>
      </c>
      <c r="F15" s="95">
        <v>5.316032834789687</v>
      </c>
      <c r="G15" s="95">
        <v>5.3383131876377199</v>
      </c>
      <c r="H15" s="95">
        <v>5.4306706326296057</v>
      </c>
      <c r="I15" s="95">
        <v>5.4296953327296187</v>
      </c>
      <c r="J15" s="95">
        <v>5.4561604384015236</v>
      </c>
      <c r="K15" s="95">
        <v>5.556333121414216</v>
      </c>
      <c r="L15" s="95">
        <v>5.5623294610474616</v>
      </c>
      <c r="M15" s="95">
        <v>5.5358266275029617</v>
      </c>
      <c r="N15" s="95">
        <v>5.4603735572102172</v>
      </c>
      <c r="O15" s="95">
        <v>5.4866800540411464</v>
      </c>
      <c r="P15" s="95">
        <v>5.3718719962093076</v>
      </c>
      <c r="Q15" s="95">
        <v>5.3956209802823825</v>
      </c>
      <c r="R15" s="95">
        <v>5.3665732336887357</v>
      </c>
    </row>
    <row r="16" spans="1:22" x14ac:dyDescent="0.2">
      <c r="A16" s="7" t="s">
        <v>75</v>
      </c>
      <c r="B16" s="95">
        <v>4.5838940334583986</v>
      </c>
      <c r="C16" s="95">
        <v>4.9207358798254024</v>
      </c>
      <c r="D16" s="95">
        <v>5.0243216478260502</v>
      </c>
      <c r="E16" s="95">
        <v>5.0759001029808477</v>
      </c>
      <c r="F16" s="95">
        <v>5.1777108317010008</v>
      </c>
      <c r="G16" s="95">
        <v>5.2176062452111589</v>
      </c>
      <c r="H16" s="95">
        <v>5.2942545931262579</v>
      </c>
      <c r="I16" s="95">
        <v>5.4400810784626907</v>
      </c>
      <c r="J16" s="95">
        <v>5.5097376209390729</v>
      </c>
      <c r="K16" s="95">
        <v>5.6021556180495109</v>
      </c>
      <c r="L16" s="95">
        <v>5.615304902956689</v>
      </c>
      <c r="M16" s="95">
        <v>5.5195625056553039</v>
      </c>
      <c r="N16" s="95">
        <v>5.5187816313007545</v>
      </c>
      <c r="O16" s="95">
        <v>5.5461431388505096</v>
      </c>
      <c r="P16" s="95">
        <v>5.5831940499996557</v>
      </c>
      <c r="Q16" s="95">
        <v>5.6458446760949919</v>
      </c>
      <c r="R16" s="95">
        <v>5.6766573372285443</v>
      </c>
    </row>
    <row r="17" spans="1:18" x14ac:dyDescent="0.2">
      <c r="A17" s="7" t="s">
        <v>79</v>
      </c>
      <c r="B17" s="95">
        <v>4.7019330716200312</v>
      </c>
      <c r="C17" s="95">
        <v>4.7220948938159628</v>
      </c>
      <c r="D17" s="95">
        <v>4.7613423090703577</v>
      </c>
      <c r="E17" s="95">
        <v>4.860034006896881</v>
      </c>
      <c r="F17" s="95">
        <v>4.9156531229019178</v>
      </c>
      <c r="G17" s="95">
        <v>5.1098314175464523</v>
      </c>
      <c r="H17" s="95">
        <v>5.2147711344175143</v>
      </c>
      <c r="I17" s="95">
        <v>5.2973851800386891</v>
      </c>
      <c r="J17" s="95">
        <v>5.4263396414279432</v>
      </c>
      <c r="K17" s="95">
        <v>5.5776812744424413</v>
      </c>
      <c r="L17" s="95">
        <v>5.5949867226536734</v>
      </c>
      <c r="M17" s="95">
        <v>5.5450253583171802</v>
      </c>
      <c r="N17" s="95">
        <v>5.467489429476001</v>
      </c>
      <c r="O17" s="95">
        <v>5.5441146163941317</v>
      </c>
      <c r="P17" s="95">
        <v>5.5564676645632582</v>
      </c>
      <c r="Q17" s="95">
        <v>5.6748339164999768</v>
      </c>
      <c r="R17" s="95">
        <v>5.5888195456018392</v>
      </c>
    </row>
    <row r="18" spans="1:18" x14ac:dyDescent="0.2">
      <c r="A18" s="7" t="s">
        <v>80</v>
      </c>
      <c r="B18" s="95">
        <v>4.5646021922622637</v>
      </c>
      <c r="C18" s="95">
        <v>4.5126867927911976</v>
      </c>
      <c r="D18" s="95">
        <v>4.6580239765108367</v>
      </c>
      <c r="E18" s="95">
        <v>4.6444599536792692</v>
      </c>
      <c r="F18" s="95">
        <v>4.7786076038451917</v>
      </c>
      <c r="G18" s="95">
        <v>4.8020416670554589</v>
      </c>
      <c r="H18" s="95">
        <v>4.8705296412894068</v>
      </c>
      <c r="I18" s="95">
        <v>4.9379810976557321</v>
      </c>
      <c r="J18" s="95">
        <v>5.1013086170466089</v>
      </c>
      <c r="K18" s="95">
        <v>5.1659896485905108</v>
      </c>
      <c r="L18" s="95">
        <v>5.1943720480661266</v>
      </c>
      <c r="M18" s="95">
        <v>5.2073115372748537</v>
      </c>
      <c r="N18" s="95">
        <v>5.2567970057179183</v>
      </c>
      <c r="O18" s="95">
        <v>5.291253197495851</v>
      </c>
      <c r="P18" s="95">
        <v>5.3736718746379131</v>
      </c>
      <c r="Q18" s="95">
        <v>5.3811419042762845</v>
      </c>
      <c r="R18" s="95">
        <v>5.3873914975149608</v>
      </c>
    </row>
    <row r="19" spans="1:18" x14ac:dyDescent="0.2">
      <c r="A19" s="7" t="s">
        <v>3</v>
      </c>
      <c r="B19" s="95">
        <v>4.820432746221063</v>
      </c>
      <c r="C19" s="95">
        <v>5.1594647127847297</v>
      </c>
      <c r="D19" s="95">
        <v>5.0208281775932928</v>
      </c>
      <c r="E19" s="95">
        <v>5.1161160225698659</v>
      </c>
      <c r="F19" s="95">
        <v>5.4359797287700342</v>
      </c>
      <c r="G19" s="95">
        <v>5.4562128633524694</v>
      </c>
      <c r="H19" s="95">
        <v>5.494748820802867</v>
      </c>
      <c r="I19" s="95">
        <v>5.6411048198090095</v>
      </c>
      <c r="J19" s="95">
        <v>5.6961775516356745</v>
      </c>
      <c r="K19" s="95">
        <v>5.7493601659368085</v>
      </c>
      <c r="L19" s="95">
        <v>5.5132700715959171</v>
      </c>
      <c r="M19" s="95">
        <v>5.5685449531311857</v>
      </c>
      <c r="N19" s="95">
        <v>5.5098300462464778</v>
      </c>
      <c r="O19" s="95">
        <v>5.5404724127690219</v>
      </c>
      <c r="P19" s="95">
        <v>5.435261082517914</v>
      </c>
      <c r="Q19" s="95">
        <v>5.487537736424593</v>
      </c>
      <c r="R19" s="95">
        <v>5.5346633242637049</v>
      </c>
    </row>
    <row r="20" spans="1:18" x14ac:dyDescent="0.2">
      <c r="A20" s="7" t="s">
        <v>4</v>
      </c>
      <c r="B20" s="95">
        <v>5.0125918979898954</v>
      </c>
      <c r="C20" s="95">
        <v>5.1003217751387497</v>
      </c>
      <c r="D20" s="95">
        <v>5.12908699492771</v>
      </c>
      <c r="E20" s="95">
        <v>5.1226143334297021</v>
      </c>
      <c r="F20" s="95">
        <v>5.1670013633686178</v>
      </c>
      <c r="G20" s="95">
        <v>5.2168614391823249</v>
      </c>
      <c r="H20" s="95">
        <v>5.2850093726852032</v>
      </c>
      <c r="I20" s="95">
        <v>5.4226395798028388</v>
      </c>
      <c r="J20" s="95">
        <v>5.6851074566549613</v>
      </c>
      <c r="K20" s="95">
        <v>5.7439870106174862</v>
      </c>
      <c r="L20" s="95">
        <v>5.7936771608876869</v>
      </c>
      <c r="M20" s="95">
        <v>5.7748353750391219</v>
      </c>
      <c r="N20" s="95">
        <v>5.6832025211520323</v>
      </c>
      <c r="O20" s="95">
        <v>5.6810079605721269</v>
      </c>
      <c r="P20" s="95">
        <v>5.7131229427763666</v>
      </c>
      <c r="Q20" s="95">
        <v>5.7334603341597337</v>
      </c>
      <c r="R20" s="95">
        <v>5.7153225762276119</v>
      </c>
    </row>
    <row r="21" spans="1:18" s="50" customFormat="1" x14ac:dyDescent="0.2">
      <c r="A21" s="51" t="s">
        <v>0</v>
      </c>
      <c r="B21" s="96">
        <v>4.9558508315192338</v>
      </c>
      <c r="C21" s="96">
        <v>5.0163165759271191</v>
      </c>
      <c r="D21" s="96">
        <v>5.0949295136219845</v>
      </c>
      <c r="E21" s="96">
        <v>5.1048297664831441</v>
      </c>
      <c r="F21" s="96">
        <v>5.1980385538220535</v>
      </c>
      <c r="G21" s="96">
        <v>5.2358131602489628</v>
      </c>
      <c r="H21" s="96">
        <v>5.3185101538501076</v>
      </c>
      <c r="I21" s="96">
        <v>5.4269599257208059</v>
      </c>
      <c r="J21" s="96">
        <v>5.5514575803893758</v>
      </c>
      <c r="K21" s="96">
        <v>5.6195508676631212</v>
      </c>
      <c r="L21" s="96">
        <v>5.6185901160650831</v>
      </c>
      <c r="M21" s="96">
        <v>5.5835904786083832</v>
      </c>
      <c r="N21" s="96">
        <v>5.5395871291270993</v>
      </c>
      <c r="O21" s="96">
        <v>5.6305934861477676</v>
      </c>
      <c r="P21" s="96">
        <v>5.605276048469868</v>
      </c>
      <c r="Q21" s="96">
        <v>5.67116305465201</v>
      </c>
      <c r="R21" s="96">
        <v>5.6583050104318628</v>
      </c>
    </row>
  </sheetData>
  <hyperlinks>
    <hyperlink ref="A2" location="Sommaire!A1" display="Retour au menu &quot;Exploitation des films&quot;" xr:uid="{00000000-0004-0000-1300-000000000000}"/>
  </hyperlinks>
  <pageMargins left="0.78740157499999996" right="0.78740157499999996" top="0.984251969" bottom="0.984251969" header="0.4921259845" footer="0.492125984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21"/>
  <sheetViews>
    <sheetView workbookViewId="0"/>
  </sheetViews>
  <sheetFormatPr baseColWidth="10" defaultColWidth="5.5703125" defaultRowHeight="12" x14ac:dyDescent="0.2"/>
  <cols>
    <col min="1" max="1" width="61.7109375" style="48" bestFit="1" customWidth="1"/>
    <col min="2" max="4" width="5" style="48" bestFit="1" customWidth="1"/>
    <col min="5" max="18" width="5" style="49" bestFit="1" customWidth="1"/>
    <col min="19" max="16384" width="5.5703125" style="48"/>
  </cols>
  <sheetData>
    <row r="1" spans="1:22" s="37" customFormat="1" ht="12.75" x14ac:dyDescent="0.2">
      <c r="D1" s="38"/>
      <c r="E1" s="38"/>
      <c r="F1" s="38"/>
      <c r="G1" s="38"/>
      <c r="H1" s="38"/>
      <c r="I1" s="38"/>
      <c r="J1" s="38"/>
      <c r="K1" s="38"/>
      <c r="L1" s="38"/>
      <c r="M1" s="38"/>
      <c r="N1" s="38"/>
      <c r="O1" s="38"/>
      <c r="P1" s="38"/>
      <c r="Q1" s="38"/>
      <c r="R1" s="38"/>
      <c r="S1" s="38"/>
      <c r="T1" s="38"/>
      <c r="U1" s="38"/>
      <c r="V1" s="38"/>
    </row>
    <row r="2" spans="1:22" s="41" customFormat="1" ht="12.75" x14ac:dyDescent="0.2">
      <c r="A2" s="39" t="s">
        <v>32</v>
      </c>
      <c r="B2" s="39"/>
      <c r="C2" s="39"/>
      <c r="D2" s="40"/>
      <c r="E2" s="40"/>
      <c r="F2" s="40"/>
      <c r="G2" s="40"/>
      <c r="H2" s="40"/>
      <c r="I2" s="40"/>
      <c r="J2" s="40"/>
      <c r="K2" s="40"/>
      <c r="L2" s="40"/>
      <c r="M2" s="40"/>
      <c r="N2" s="40"/>
      <c r="O2" s="40"/>
      <c r="P2" s="40"/>
      <c r="Q2" s="40"/>
      <c r="R2" s="40"/>
      <c r="S2" s="40"/>
      <c r="T2" s="40"/>
      <c r="U2" s="40"/>
      <c r="V2" s="40"/>
    </row>
    <row r="3" spans="1:22" s="37" customFormat="1" ht="12.75" x14ac:dyDescent="0.2">
      <c r="D3" s="38"/>
      <c r="E3" s="38"/>
      <c r="F3" s="38"/>
      <c r="G3" s="38"/>
      <c r="H3" s="38"/>
      <c r="I3" s="38"/>
      <c r="J3" s="38"/>
      <c r="K3" s="38"/>
      <c r="L3" s="38"/>
      <c r="M3" s="38"/>
      <c r="N3" s="38"/>
      <c r="O3" s="38"/>
      <c r="P3" s="38"/>
      <c r="Q3" s="38"/>
      <c r="R3" s="38"/>
      <c r="S3" s="38"/>
      <c r="T3" s="38"/>
      <c r="U3" s="38"/>
      <c r="V3" s="38"/>
    </row>
    <row r="4" spans="1:22" s="37" customFormat="1" ht="12.75" x14ac:dyDescent="0.2">
      <c r="D4" s="38"/>
      <c r="E4" s="38"/>
      <c r="F4" s="38"/>
      <c r="G4" s="38"/>
      <c r="H4" s="38"/>
      <c r="I4" s="38"/>
      <c r="J4" s="38"/>
      <c r="K4" s="38"/>
      <c r="L4" s="38"/>
      <c r="M4" s="38"/>
      <c r="N4" s="38"/>
      <c r="O4" s="38"/>
      <c r="P4" s="38"/>
      <c r="Q4" s="38"/>
      <c r="R4" s="38"/>
      <c r="S4" s="38"/>
      <c r="T4" s="38"/>
      <c r="U4" s="38"/>
      <c r="V4" s="38"/>
    </row>
    <row r="5" spans="1:22" ht="12.75" x14ac:dyDescent="0.2">
      <c r="A5" s="47" t="s">
        <v>48</v>
      </c>
      <c r="B5" s="47"/>
      <c r="C5" s="47"/>
    </row>
    <row r="6" spans="1:22" ht="3" customHeight="1" x14ac:dyDescent="0.2"/>
    <row r="7" spans="1:22" s="50" customFormat="1" x14ac:dyDescent="0.2">
      <c r="A7" s="5"/>
      <c r="B7" s="91">
        <v>2002</v>
      </c>
      <c r="C7" s="91">
        <v>2003</v>
      </c>
      <c r="D7" s="91">
        <v>2004</v>
      </c>
      <c r="E7" s="91">
        <v>2005</v>
      </c>
      <c r="F7" s="91">
        <v>2006</v>
      </c>
      <c r="G7" s="91">
        <v>2007</v>
      </c>
      <c r="H7" s="91">
        <v>2008</v>
      </c>
      <c r="I7" s="91">
        <v>2009</v>
      </c>
      <c r="J7" s="91">
        <v>2010</v>
      </c>
      <c r="K7" s="91">
        <v>2011</v>
      </c>
      <c r="L7" s="91">
        <v>2012</v>
      </c>
      <c r="M7" s="91">
        <v>2013</v>
      </c>
      <c r="N7" s="91">
        <v>2014</v>
      </c>
      <c r="O7" s="91">
        <v>2015</v>
      </c>
      <c r="P7" s="91">
        <v>2016</v>
      </c>
      <c r="Q7" s="91">
        <v>2017</v>
      </c>
      <c r="R7" s="91">
        <v>2018</v>
      </c>
    </row>
    <row r="8" spans="1:22" x14ac:dyDescent="0.2">
      <c r="A8" s="7" t="s">
        <v>72</v>
      </c>
      <c r="B8" s="95">
        <v>0.89781465671884308</v>
      </c>
      <c r="C8" s="95">
        <v>0.84648788480771209</v>
      </c>
      <c r="D8" s="95">
        <v>1.0161110885331723</v>
      </c>
      <c r="E8" s="95">
        <v>0.85913096924644616</v>
      </c>
      <c r="F8" s="95">
        <v>0.92026249292623297</v>
      </c>
      <c r="G8" s="95">
        <v>0.86596338168840692</v>
      </c>
      <c r="H8" s="95">
        <v>0.80147817293833812</v>
      </c>
      <c r="I8" s="95">
        <v>0.86752348211368346</v>
      </c>
      <c r="J8" s="95">
        <v>0.84815373729736787</v>
      </c>
      <c r="K8" s="95">
        <v>0.91031491687038524</v>
      </c>
      <c r="L8" s="95">
        <v>0.76959436627298994</v>
      </c>
      <c r="M8" s="95">
        <v>0.79941970357330272</v>
      </c>
      <c r="N8" s="95">
        <v>0.96835001798748821</v>
      </c>
      <c r="O8" s="95">
        <v>1.0217380762755821</v>
      </c>
      <c r="P8" s="95">
        <v>1.0005066200811454</v>
      </c>
      <c r="Q8" s="95">
        <v>1.0814985545269697</v>
      </c>
      <c r="R8" s="95">
        <v>1.154906039810107</v>
      </c>
      <c r="S8" s="57"/>
    </row>
    <row r="9" spans="1:22" x14ac:dyDescent="0.2">
      <c r="A9" s="7" t="s">
        <v>73</v>
      </c>
      <c r="B9" s="95">
        <v>1.0304111361191233</v>
      </c>
      <c r="C9" s="95">
        <v>0.91613442136520273</v>
      </c>
      <c r="D9" s="95">
        <v>1.1019129248440616</v>
      </c>
      <c r="E9" s="95">
        <v>0.99717607118790297</v>
      </c>
      <c r="F9" s="95">
        <v>1.0398275051153374</v>
      </c>
      <c r="G9" s="95">
        <v>1.1489209145617256</v>
      </c>
      <c r="H9" s="95">
        <v>1.2547283864809775</v>
      </c>
      <c r="I9" s="95">
        <v>1.2093079470351245</v>
      </c>
      <c r="J9" s="95">
        <v>1.3049184151084368</v>
      </c>
      <c r="K9" s="95">
        <v>1.398195303990867</v>
      </c>
      <c r="L9" s="95">
        <v>1.1522196116348629</v>
      </c>
      <c r="M9" s="95">
        <v>1.0893154042808986</v>
      </c>
      <c r="N9" s="95">
        <v>1.4475031517850783</v>
      </c>
      <c r="O9" s="95">
        <v>1.4615999690935442</v>
      </c>
      <c r="P9" s="95">
        <v>1.4098575290359419</v>
      </c>
      <c r="Q9" s="95">
        <v>1.425916480973922</v>
      </c>
      <c r="R9" s="95">
        <v>1.2705374639764346</v>
      </c>
    </row>
    <row r="10" spans="1:22" x14ac:dyDescent="0.2">
      <c r="A10" s="7" t="s">
        <v>1</v>
      </c>
      <c r="B10" s="95">
        <v>1.1620203310374349</v>
      </c>
      <c r="C10" s="95">
        <v>1.0915997779916502</v>
      </c>
      <c r="D10" s="95">
        <v>1.2050040490749172</v>
      </c>
      <c r="E10" s="95">
        <v>0.95865484108431187</v>
      </c>
      <c r="F10" s="95">
        <v>0.97887608725351793</v>
      </c>
      <c r="G10" s="95">
        <v>0.98884102190445833</v>
      </c>
      <c r="H10" s="95">
        <v>1.0598178423425475</v>
      </c>
      <c r="I10" s="95">
        <v>1.1343282177391198</v>
      </c>
      <c r="J10" s="95">
        <v>1.176125203029889</v>
      </c>
      <c r="K10" s="95">
        <v>1.2509048681633954</v>
      </c>
      <c r="L10" s="95">
        <v>1.1747808795178893</v>
      </c>
      <c r="M10" s="95">
        <v>1.1053821515855307</v>
      </c>
      <c r="N10" s="95">
        <v>1.2647063466763817</v>
      </c>
      <c r="O10" s="95">
        <v>1.2833765957769783</v>
      </c>
      <c r="P10" s="95">
        <v>1.5212754071982635</v>
      </c>
      <c r="Q10" s="95">
        <v>1.5048994337932815</v>
      </c>
      <c r="R10" s="95">
        <v>1.449508326122926</v>
      </c>
    </row>
    <row r="11" spans="1:22" x14ac:dyDescent="0.2">
      <c r="A11" s="7" t="s">
        <v>74</v>
      </c>
      <c r="B11" s="95">
        <v>0.57634073110633854</v>
      </c>
      <c r="C11" s="95">
        <v>0.47152822426812124</v>
      </c>
      <c r="D11" s="95">
        <v>0.5204449812209796</v>
      </c>
      <c r="E11" s="95">
        <v>0.53435887991865272</v>
      </c>
      <c r="F11" s="95">
        <v>0.6464686929921446</v>
      </c>
      <c r="G11" s="95">
        <v>0.65816267172162168</v>
      </c>
      <c r="H11" s="95">
        <v>0.70069518558965516</v>
      </c>
      <c r="I11" s="95">
        <v>0.75841893560516749</v>
      </c>
      <c r="J11" s="95">
        <v>1.0033999174743427</v>
      </c>
      <c r="K11" s="95">
        <v>1.1813815446569291</v>
      </c>
      <c r="L11" s="95">
        <v>1.1086290502723968</v>
      </c>
      <c r="M11" s="95">
        <v>1.0212228223774835</v>
      </c>
      <c r="N11" s="95">
        <v>1.1723537496432161</v>
      </c>
      <c r="O11" s="95">
        <v>1.1765828017770938</v>
      </c>
      <c r="P11" s="95">
        <v>1.2540138183939142</v>
      </c>
      <c r="Q11" s="95">
        <v>1.2630152424268748</v>
      </c>
      <c r="R11" s="95">
        <v>1.1420953760812103</v>
      </c>
    </row>
    <row r="12" spans="1:22" x14ac:dyDescent="0.2">
      <c r="A12" s="7" t="s">
        <v>5</v>
      </c>
      <c r="B12" s="95">
        <v>0.65406462820335443</v>
      </c>
      <c r="C12" s="95">
        <v>0.58919045642515644</v>
      </c>
      <c r="D12" s="95">
        <v>0.67887378535145759</v>
      </c>
      <c r="E12" s="95">
        <v>0.50792879048545136</v>
      </c>
      <c r="F12" s="95">
        <v>0.47157964208345682</v>
      </c>
      <c r="G12" s="95">
        <v>0.45363187211068096</v>
      </c>
      <c r="H12" s="95">
        <v>0.20698905839900025</v>
      </c>
      <c r="I12" s="95">
        <v>0.17421619821377829</v>
      </c>
      <c r="J12" s="95">
        <v>0.21473770406651124</v>
      </c>
      <c r="K12" s="95">
        <v>0.29937699177775806</v>
      </c>
      <c r="L12" s="95">
        <v>0.32133963572810076</v>
      </c>
      <c r="M12" s="95">
        <v>0.30451016398651931</v>
      </c>
      <c r="N12" s="95">
        <v>0.3280647024135076</v>
      </c>
      <c r="O12" s="95">
        <v>0.31674116895775217</v>
      </c>
      <c r="P12" s="95">
        <v>0.27703547083105445</v>
      </c>
      <c r="Q12" s="95">
        <v>1.3895863824274404</v>
      </c>
      <c r="R12" s="95">
        <v>1.2812978370401151</v>
      </c>
    </row>
    <row r="13" spans="1:22" x14ac:dyDescent="0.2">
      <c r="A13" s="7" t="s">
        <v>77</v>
      </c>
      <c r="B13" s="95">
        <v>0.62515918293395589</v>
      </c>
      <c r="C13" s="95">
        <v>0.58739783518635258</v>
      </c>
      <c r="D13" s="95">
        <v>0.73239834267055026</v>
      </c>
      <c r="E13" s="95">
        <v>0.64264339202085519</v>
      </c>
      <c r="F13" s="95">
        <v>0.72378725191029214</v>
      </c>
      <c r="G13" s="95">
        <v>0.64076685855041238</v>
      </c>
      <c r="H13" s="95">
        <v>0.69273252456475343</v>
      </c>
      <c r="I13" s="95">
        <v>0.71913246095131589</v>
      </c>
      <c r="J13" s="95">
        <v>0.72140966370151771</v>
      </c>
      <c r="K13" s="95">
        <v>0.72913808469582309</v>
      </c>
      <c r="L13" s="95">
        <v>0.74789073600531364</v>
      </c>
      <c r="M13" s="95">
        <v>0.69792072571130648</v>
      </c>
      <c r="N13" s="95">
        <v>0.83412580276883963</v>
      </c>
      <c r="O13" s="95">
        <v>0.95160323493039767</v>
      </c>
      <c r="P13" s="95">
        <v>1.0148410365680118</v>
      </c>
      <c r="Q13" s="95">
        <v>1.0138575109371577</v>
      </c>
      <c r="R13" s="95">
        <v>0.91140029799009603</v>
      </c>
    </row>
    <row r="14" spans="1:22" x14ac:dyDescent="0.2">
      <c r="A14" s="7" t="s">
        <v>78</v>
      </c>
      <c r="B14" s="95">
        <v>0.56469229584064828</v>
      </c>
      <c r="C14" s="95">
        <v>0.48404231878057302</v>
      </c>
      <c r="D14" s="95">
        <v>0.54838517645614349</v>
      </c>
      <c r="E14" s="95">
        <v>0.46653364899943328</v>
      </c>
      <c r="F14" s="95">
        <v>0.56575583662896489</v>
      </c>
      <c r="G14" s="95">
        <v>0.63360469326333413</v>
      </c>
      <c r="H14" s="95">
        <v>0.66525407089812005</v>
      </c>
      <c r="I14" s="95">
        <v>0.59368323600626693</v>
      </c>
      <c r="J14" s="95">
        <v>0.68924202026763504</v>
      </c>
      <c r="K14" s="95">
        <v>0.75506907182324856</v>
      </c>
      <c r="L14" s="95">
        <v>0.71143412219948965</v>
      </c>
      <c r="M14" s="95">
        <v>0.61027814420556759</v>
      </c>
      <c r="N14" s="95">
        <v>0.78635754951434078</v>
      </c>
      <c r="O14" s="95">
        <v>0.84263098554802884</v>
      </c>
      <c r="P14" s="95">
        <v>0.93405314763320191</v>
      </c>
      <c r="Q14" s="95">
        <v>0.93793003499514804</v>
      </c>
      <c r="R14" s="95">
        <v>0.83734394280443047</v>
      </c>
    </row>
    <row r="15" spans="1:22" x14ac:dyDescent="0.2">
      <c r="A15" s="7" t="s">
        <v>2</v>
      </c>
      <c r="B15" s="95">
        <v>1.0260283724907096</v>
      </c>
      <c r="C15" s="95">
        <v>0.90545091097405295</v>
      </c>
      <c r="D15" s="95">
        <v>0.95023142853464826</v>
      </c>
      <c r="E15" s="95">
        <v>0.8958633468005619</v>
      </c>
      <c r="F15" s="95">
        <v>0.9001988704221553</v>
      </c>
      <c r="G15" s="95">
        <v>0.83340001828904531</v>
      </c>
      <c r="H15" s="95">
        <v>0.80702558160992477</v>
      </c>
      <c r="I15" s="95">
        <v>0.80762472978118216</v>
      </c>
      <c r="J15" s="95">
        <v>0.81574750999682466</v>
      </c>
      <c r="K15" s="95">
        <v>0.90412640011031153</v>
      </c>
      <c r="L15" s="95">
        <v>0.84597315631457359</v>
      </c>
      <c r="M15" s="95">
        <v>0.83546106658868891</v>
      </c>
      <c r="N15" s="95">
        <v>0.87241635169980469</v>
      </c>
      <c r="O15" s="95">
        <v>0.75122277200182297</v>
      </c>
      <c r="P15" s="95">
        <v>0.82368778589768732</v>
      </c>
      <c r="Q15" s="95">
        <v>0.80321513803257372</v>
      </c>
      <c r="R15" s="95">
        <v>0.75612977972904194</v>
      </c>
    </row>
    <row r="16" spans="1:22" x14ac:dyDescent="0.2">
      <c r="A16" s="7" t="s">
        <v>75</v>
      </c>
      <c r="B16" s="95">
        <v>0.66157910432380862</v>
      </c>
      <c r="C16" s="95">
        <v>0.84331022035139436</v>
      </c>
      <c r="D16" s="95">
        <v>0.96935750989642111</v>
      </c>
      <c r="E16" s="95">
        <v>0.8748215951292716</v>
      </c>
      <c r="F16" s="95">
        <v>1.0046347387988073</v>
      </c>
      <c r="G16" s="95">
        <v>0.90443950836310405</v>
      </c>
      <c r="H16" s="95">
        <v>0.9192445579403743</v>
      </c>
      <c r="I16" s="95">
        <v>0.91500213678349251</v>
      </c>
      <c r="J16" s="95">
        <v>0.95361577608066295</v>
      </c>
      <c r="K16" s="95">
        <v>1.0845121080903983</v>
      </c>
      <c r="L16" s="95">
        <v>1.0256593706566171</v>
      </c>
      <c r="M16" s="95">
        <v>0.92672015563330701</v>
      </c>
      <c r="N16" s="95">
        <v>1.0318136664898743</v>
      </c>
      <c r="O16" s="95">
        <v>0.990339402676924</v>
      </c>
      <c r="P16" s="95">
        <v>1.0435361775264282</v>
      </c>
      <c r="Q16" s="95">
        <v>1.0825091917627669</v>
      </c>
      <c r="R16" s="95">
        <v>1.0261442273453782</v>
      </c>
    </row>
    <row r="17" spans="1:18" x14ac:dyDescent="0.2">
      <c r="A17" s="7" t="s">
        <v>79</v>
      </c>
      <c r="B17" s="95">
        <v>0.95521361319976594</v>
      </c>
      <c r="C17" s="95">
        <v>0.77476353613724547</v>
      </c>
      <c r="D17" s="95">
        <v>0.89966063484370173</v>
      </c>
      <c r="E17" s="95">
        <v>0.86400442274290068</v>
      </c>
      <c r="F17" s="95">
        <v>0.88538643947490658</v>
      </c>
      <c r="G17" s="95">
        <v>0.94643424440774748</v>
      </c>
      <c r="H17" s="95">
        <v>0.93854857377557777</v>
      </c>
      <c r="I17" s="95">
        <v>0.90281320318661207</v>
      </c>
      <c r="J17" s="95">
        <v>0.93306940628424484</v>
      </c>
      <c r="K17" s="95">
        <v>1.0478157592292423</v>
      </c>
      <c r="L17" s="95">
        <v>0.97975769866168927</v>
      </c>
      <c r="M17" s="95">
        <v>0.96400902514800857</v>
      </c>
      <c r="N17" s="95">
        <v>1.0829372397649184</v>
      </c>
      <c r="O17" s="95">
        <v>1.0859671060488723</v>
      </c>
      <c r="P17" s="95">
        <v>1.2015724652464475</v>
      </c>
      <c r="Q17" s="95">
        <v>1.2758968055726128</v>
      </c>
      <c r="R17" s="95">
        <v>1.2079816871640647</v>
      </c>
    </row>
    <row r="18" spans="1:18" x14ac:dyDescent="0.2">
      <c r="A18" s="7" t="s">
        <v>80</v>
      </c>
      <c r="B18" s="95">
        <v>0.80746203841904884</v>
      </c>
      <c r="C18" s="95">
        <v>0.71782206098815127</v>
      </c>
      <c r="D18" s="95">
        <v>0.78043994256412108</v>
      </c>
      <c r="E18" s="95">
        <v>0.75810596415040121</v>
      </c>
      <c r="F18" s="95">
        <v>0.79730316919184263</v>
      </c>
      <c r="G18" s="95">
        <v>0.79808544409297588</v>
      </c>
      <c r="H18" s="95">
        <v>0.78116651960406536</v>
      </c>
      <c r="I18" s="95">
        <v>0.76004873415036056</v>
      </c>
      <c r="J18" s="95">
        <v>0.80364501656943799</v>
      </c>
      <c r="K18" s="95">
        <v>0.91475870620702315</v>
      </c>
      <c r="L18" s="95">
        <v>0.85805892952858287</v>
      </c>
      <c r="M18" s="95">
        <v>0.86946452183295131</v>
      </c>
      <c r="N18" s="95">
        <v>0.99593172023411092</v>
      </c>
      <c r="O18" s="95">
        <v>1.0349791355836364</v>
      </c>
      <c r="P18" s="95">
        <v>1.1583724802721076</v>
      </c>
      <c r="Q18" s="95">
        <v>1.1310115626707493</v>
      </c>
      <c r="R18" s="95">
        <v>1.1023706375878155</v>
      </c>
    </row>
    <row r="19" spans="1:18" x14ac:dyDescent="0.2">
      <c r="A19" s="7" t="s">
        <v>3</v>
      </c>
      <c r="B19" s="95">
        <v>0.71127827809591437</v>
      </c>
      <c r="C19" s="95">
        <v>0.86622351345924242</v>
      </c>
      <c r="D19" s="95">
        <v>0.76358051652465608</v>
      </c>
      <c r="E19" s="95">
        <v>0.69779867369169724</v>
      </c>
      <c r="F19" s="95">
        <v>0.94668512566316854</v>
      </c>
      <c r="G19" s="95">
        <v>0.94714202885455256</v>
      </c>
      <c r="H19" s="95">
        <v>0.8627986140692836</v>
      </c>
      <c r="I19" s="95">
        <v>0.90762918070453991</v>
      </c>
      <c r="J19" s="95">
        <v>1.0329524282831413</v>
      </c>
      <c r="K19" s="95">
        <v>1.1363967630062777</v>
      </c>
      <c r="L19" s="95">
        <v>0.91909156135572512</v>
      </c>
      <c r="M19" s="95">
        <v>1.0019666468738033</v>
      </c>
      <c r="N19" s="95">
        <v>1.145852158067528</v>
      </c>
      <c r="O19" s="95">
        <v>1.184421080260061</v>
      </c>
      <c r="P19" s="95">
        <v>1.121674745166884</v>
      </c>
      <c r="Q19" s="95">
        <v>1.1637407651232536</v>
      </c>
      <c r="R19" s="95">
        <v>1.1883186070126976</v>
      </c>
    </row>
    <row r="20" spans="1:18" x14ac:dyDescent="0.2">
      <c r="A20" s="7" t="s">
        <v>4</v>
      </c>
      <c r="B20" s="95">
        <v>0.86475397739667403</v>
      </c>
      <c r="C20" s="95">
        <v>0.82401854709262956</v>
      </c>
      <c r="D20" s="95">
        <v>0.86541022322496608</v>
      </c>
      <c r="E20" s="95">
        <v>0.818180100148861</v>
      </c>
      <c r="F20" s="95">
        <v>0.86646803689393936</v>
      </c>
      <c r="G20" s="95">
        <v>0.81021817791894812</v>
      </c>
      <c r="H20" s="95">
        <v>0.84888229318944552</v>
      </c>
      <c r="I20" s="95">
        <v>0.87666536807177831</v>
      </c>
      <c r="J20" s="95">
        <v>0.96155194003486832</v>
      </c>
      <c r="K20" s="95">
        <v>0.97622572947120168</v>
      </c>
      <c r="L20" s="95">
        <v>0.83496309987046669</v>
      </c>
      <c r="M20" s="95">
        <v>0.83323425806468365</v>
      </c>
      <c r="N20" s="95">
        <v>0.84233394043143572</v>
      </c>
      <c r="O20" s="95">
        <v>0.76307439111641284</v>
      </c>
      <c r="P20" s="95">
        <v>0.85567585474134567</v>
      </c>
      <c r="Q20" s="95">
        <v>0.86245044655756209</v>
      </c>
      <c r="R20" s="95">
        <v>0.87487462502323787</v>
      </c>
    </row>
    <row r="21" spans="1:18" s="50" customFormat="1" x14ac:dyDescent="0.2">
      <c r="A21" s="51" t="s">
        <v>0</v>
      </c>
      <c r="B21" s="96">
        <v>0.84012544188112759</v>
      </c>
      <c r="C21" s="96">
        <v>0.77812900810775809</v>
      </c>
      <c r="D21" s="96">
        <v>0.8653179675393684</v>
      </c>
      <c r="E21" s="96">
        <v>0.78538150096131998</v>
      </c>
      <c r="F21" s="96">
        <v>0.8488305986182948</v>
      </c>
      <c r="G21" s="96">
        <v>0.83059143258172208</v>
      </c>
      <c r="H21" s="96">
        <v>0.83057280541868761</v>
      </c>
      <c r="I21" s="96">
        <v>0.83769579370032199</v>
      </c>
      <c r="J21" s="96">
        <v>0.88490464038434402</v>
      </c>
      <c r="K21" s="96">
        <v>0.96588863710362882</v>
      </c>
      <c r="L21" s="96">
        <v>0.87979242900688914</v>
      </c>
      <c r="M21" s="96">
        <v>0.85688730028685212</v>
      </c>
      <c r="N21" s="96">
        <v>0.97959553252347553</v>
      </c>
      <c r="O21" s="96">
        <v>0.97815470672458749</v>
      </c>
      <c r="P21" s="96">
        <v>1.0440553852377255</v>
      </c>
      <c r="Q21" s="96">
        <v>1.0656581346090344</v>
      </c>
      <c r="R21" s="96">
        <v>1.0231363901461625</v>
      </c>
    </row>
  </sheetData>
  <hyperlinks>
    <hyperlink ref="A2" location="Sommaire!A1" display="Retour au menu &quot;Exploitation des films&quot;" xr:uid="{00000000-0004-0000-1400-000000000000}"/>
  </hyperlinks>
  <pageMargins left="0.78740157499999996" right="0.78740157499999996" top="0.984251969" bottom="0.984251969" header="0.4921259845" footer="0.492125984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V21"/>
  <sheetViews>
    <sheetView workbookViewId="0"/>
  </sheetViews>
  <sheetFormatPr baseColWidth="10" defaultColWidth="5.5703125" defaultRowHeight="12" x14ac:dyDescent="0.2"/>
  <cols>
    <col min="1" max="1" width="69.5703125" style="48" bestFit="1" customWidth="1"/>
    <col min="2" max="4" width="5" style="48" bestFit="1" customWidth="1"/>
    <col min="5" max="18" width="5" style="49" bestFit="1" customWidth="1"/>
    <col min="19" max="16384" width="5.5703125" style="48"/>
  </cols>
  <sheetData>
    <row r="1" spans="1:22" s="37" customFormat="1" ht="12.75" x14ac:dyDescent="0.2">
      <c r="D1" s="38"/>
      <c r="E1" s="38"/>
      <c r="F1" s="38"/>
      <c r="G1" s="38"/>
      <c r="H1" s="38"/>
      <c r="I1" s="38"/>
      <c r="J1" s="38"/>
      <c r="K1" s="38"/>
      <c r="L1" s="38"/>
      <c r="M1" s="38"/>
      <c r="N1" s="38"/>
      <c r="O1" s="38"/>
      <c r="P1" s="38"/>
      <c r="Q1" s="38"/>
      <c r="R1" s="38"/>
      <c r="S1" s="38"/>
      <c r="T1" s="38"/>
      <c r="U1" s="38"/>
      <c r="V1" s="38"/>
    </row>
    <row r="2" spans="1:22" s="41" customFormat="1" ht="12.75" x14ac:dyDescent="0.2">
      <c r="A2" s="39" t="s">
        <v>32</v>
      </c>
      <c r="B2" s="39"/>
      <c r="C2" s="39"/>
      <c r="D2" s="40"/>
      <c r="E2" s="40"/>
      <c r="F2" s="40"/>
      <c r="G2" s="40"/>
      <c r="H2" s="40"/>
      <c r="I2" s="40"/>
      <c r="J2" s="40"/>
      <c r="K2" s="40"/>
      <c r="L2" s="40"/>
      <c r="M2" s="40"/>
      <c r="N2" s="40"/>
      <c r="O2" s="40"/>
      <c r="P2" s="40"/>
      <c r="Q2" s="40"/>
      <c r="R2" s="40"/>
      <c r="S2" s="40"/>
      <c r="T2" s="40"/>
      <c r="U2" s="40"/>
      <c r="V2" s="40"/>
    </row>
    <row r="3" spans="1:22" s="37" customFormat="1" ht="12.75" x14ac:dyDescent="0.2">
      <c r="D3" s="38"/>
      <c r="E3" s="38"/>
      <c r="F3" s="38"/>
      <c r="G3" s="38"/>
      <c r="H3" s="38"/>
      <c r="I3" s="38"/>
      <c r="J3" s="38"/>
      <c r="K3" s="38"/>
      <c r="L3" s="38"/>
      <c r="M3" s="38"/>
      <c r="N3" s="38"/>
      <c r="O3" s="38"/>
      <c r="P3" s="38"/>
      <c r="Q3" s="38"/>
      <c r="R3" s="38"/>
      <c r="S3" s="38"/>
      <c r="T3" s="38"/>
      <c r="U3" s="38"/>
      <c r="V3" s="38"/>
    </row>
    <row r="4" spans="1:22" s="37" customFormat="1" ht="12.75" x14ac:dyDescent="0.2">
      <c r="D4" s="38"/>
      <c r="E4" s="38"/>
      <c r="F4" s="38"/>
      <c r="G4" s="38"/>
      <c r="H4" s="38"/>
      <c r="I4" s="38"/>
      <c r="J4" s="38"/>
      <c r="K4" s="38"/>
      <c r="L4" s="38"/>
      <c r="M4" s="38"/>
      <c r="N4" s="38"/>
      <c r="O4" s="38"/>
      <c r="P4" s="38"/>
      <c r="Q4" s="38"/>
      <c r="R4" s="38"/>
      <c r="S4" s="38"/>
      <c r="T4" s="38"/>
      <c r="U4" s="38"/>
      <c r="V4" s="38"/>
    </row>
    <row r="5" spans="1:22" ht="12.75" x14ac:dyDescent="0.2">
      <c r="A5" s="47" t="s">
        <v>47</v>
      </c>
      <c r="B5" s="47"/>
      <c r="C5" s="47"/>
    </row>
    <row r="6" spans="1:22" ht="3" customHeight="1" x14ac:dyDescent="0.2"/>
    <row r="7" spans="1:22" s="50" customFormat="1" x14ac:dyDescent="0.2">
      <c r="A7" s="5"/>
      <c r="B7" s="91">
        <v>2002</v>
      </c>
      <c r="C7" s="91">
        <v>2003</v>
      </c>
      <c r="D7" s="91">
        <v>2004</v>
      </c>
      <c r="E7" s="91">
        <v>2005</v>
      </c>
      <c r="F7" s="91">
        <v>2006</v>
      </c>
      <c r="G7" s="91">
        <v>2007</v>
      </c>
      <c r="H7" s="91">
        <v>2008</v>
      </c>
      <c r="I7" s="91">
        <v>2009</v>
      </c>
      <c r="J7" s="91">
        <v>2010</v>
      </c>
      <c r="K7" s="91">
        <v>2011</v>
      </c>
      <c r="L7" s="91">
        <v>2012</v>
      </c>
      <c r="M7" s="91">
        <v>2013</v>
      </c>
      <c r="N7" s="91">
        <v>2014</v>
      </c>
      <c r="O7" s="91">
        <v>2015</v>
      </c>
      <c r="P7" s="91">
        <v>2016</v>
      </c>
      <c r="Q7" s="91">
        <v>2017</v>
      </c>
      <c r="R7" s="91">
        <v>2018</v>
      </c>
    </row>
    <row r="8" spans="1:22" x14ac:dyDescent="0.2">
      <c r="A8" s="7" t="s">
        <v>72</v>
      </c>
      <c r="B8" s="97">
        <v>17.624987861693313</v>
      </c>
      <c r="C8" s="97">
        <v>16.076814312529507</v>
      </c>
      <c r="D8" s="97">
        <v>18.389025272178959</v>
      </c>
      <c r="E8" s="97">
        <v>16.493861652880998</v>
      </c>
      <c r="F8" s="97">
        <v>17.575548639652947</v>
      </c>
      <c r="G8" s="97">
        <v>16.855481487305312</v>
      </c>
      <c r="H8" s="97">
        <v>16.288216944148996</v>
      </c>
      <c r="I8" s="97">
        <v>16.226200869422552</v>
      </c>
      <c r="J8" s="97">
        <v>16.322391950586105</v>
      </c>
      <c r="K8" s="97">
        <v>16.790836257721949</v>
      </c>
      <c r="L8" s="97">
        <v>14.678161117401501</v>
      </c>
      <c r="M8" s="97">
        <v>14.269129211314716</v>
      </c>
      <c r="N8" s="97">
        <v>15.305439602707022</v>
      </c>
      <c r="O8" s="97">
        <v>14.681061880258209</v>
      </c>
      <c r="P8" s="97">
        <v>15.462155117509266</v>
      </c>
      <c r="Q8" s="97">
        <v>14.841804834142239</v>
      </c>
      <c r="R8" s="97">
        <v>14.471629691747005</v>
      </c>
    </row>
    <row r="9" spans="1:22" x14ac:dyDescent="0.2">
      <c r="A9" s="7" t="s">
        <v>73</v>
      </c>
      <c r="B9" s="97">
        <v>15.583062853834598</v>
      </c>
      <c r="C9" s="97">
        <v>13.364710056048127</v>
      </c>
      <c r="D9" s="97">
        <v>15.079010946339732</v>
      </c>
      <c r="E9" s="97">
        <v>12.208107961562686</v>
      </c>
      <c r="F9" s="97">
        <v>13.561584812584845</v>
      </c>
      <c r="G9" s="97">
        <v>12.340557722239851</v>
      </c>
      <c r="H9" s="97">
        <v>12.242892689598884</v>
      </c>
      <c r="I9" s="97">
        <v>12.569484752956772</v>
      </c>
      <c r="J9" s="97">
        <v>12.464399523364527</v>
      </c>
      <c r="K9" s="97">
        <v>12.945308234258542</v>
      </c>
      <c r="L9" s="97">
        <v>11.500203444685368</v>
      </c>
      <c r="M9" s="97">
        <v>10.424558302167029</v>
      </c>
      <c r="N9" s="97">
        <v>11.827330548202669</v>
      </c>
      <c r="O9" s="97">
        <v>11.658760212766042</v>
      </c>
      <c r="P9" s="97">
        <v>12.349770132849732</v>
      </c>
      <c r="Q9" s="97">
        <v>11.801876915884824</v>
      </c>
      <c r="R9" s="97">
        <v>10.775594018238859</v>
      </c>
    </row>
    <row r="10" spans="1:22" x14ac:dyDescent="0.2">
      <c r="A10" s="7" t="s">
        <v>1</v>
      </c>
      <c r="B10" s="97">
        <v>18.205867123251853</v>
      </c>
      <c r="C10" s="97">
        <v>16.412387249695758</v>
      </c>
      <c r="D10" s="97">
        <v>20.020944825873652</v>
      </c>
      <c r="E10" s="97">
        <v>18.092822481282898</v>
      </c>
      <c r="F10" s="97">
        <v>18.743475359807857</v>
      </c>
      <c r="G10" s="97">
        <v>17.101690057116524</v>
      </c>
      <c r="H10" s="97">
        <v>16.946114760806974</v>
      </c>
      <c r="I10" s="97">
        <v>16.733366224057129</v>
      </c>
      <c r="J10" s="97">
        <v>16.793384256766881</v>
      </c>
      <c r="K10" s="97">
        <v>17.663631296031227</v>
      </c>
      <c r="L10" s="97">
        <v>16.551445431415466</v>
      </c>
      <c r="M10" s="97">
        <v>14.996159486126928</v>
      </c>
      <c r="N10" s="97">
        <v>16.033327435623587</v>
      </c>
      <c r="O10" s="97">
        <v>15.468742509886493</v>
      </c>
      <c r="P10" s="97">
        <v>15.970622244660154</v>
      </c>
      <c r="Q10" s="97">
        <v>15.494039253776219</v>
      </c>
      <c r="R10" s="97">
        <v>14.405928197787066</v>
      </c>
    </row>
    <row r="11" spans="1:22" x14ac:dyDescent="0.2">
      <c r="A11" s="7" t="s">
        <v>74</v>
      </c>
      <c r="B11" s="97">
        <v>14.158563394976383</v>
      </c>
      <c r="C11" s="97">
        <v>12.95325775528978</v>
      </c>
      <c r="D11" s="97">
        <v>15.568047283888061</v>
      </c>
      <c r="E11" s="97">
        <v>14.144679785271558</v>
      </c>
      <c r="F11" s="97">
        <v>14.66810938623</v>
      </c>
      <c r="G11" s="97">
        <v>13.902973045173583</v>
      </c>
      <c r="H11" s="97">
        <v>13.878048465754967</v>
      </c>
      <c r="I11" s="97">
        <v>15.102366418609787</v>
      </c>
      <c r="J11" s="97">
        <v>15.016893837978765</v>
      </c>
      <c r="K11" s="97">
        <v>16.095265469028128</v>
      </c>
      <c r="L11" s="97">
        <v>15.001352571420625</v>
      </c>
      <c r="M11" s="97">
        <v>14.163794760177408</v>
      </c>
      <c r="N11" s="97">
        <v>15.332812944593815</v>
      </c>
      <c r="O11" s="97">
        <v>14.505428526677722</v>
      </c>
      <c r="P11" s="97">
        <v>15.468831518855856</v>
      </c>
      <c r="Q11" s="97">
        <v>15.279499387304837</v>
      </c>
      <c r="R11" s="97">
        <v>13.433337643863959</v>
      </c>
    </row>
    <row r="12" spans="1:22" x14ac:dyDescent="0.2">
      <c r="A12" s="7" t="s">
        <v>5</v>
      </c>
      <c r="B12" s="97">
        <v>16.028409139070476</v>
      </c>
      <c r="C12" s="97">
        <v>13.925412003440819</v>
      </c>
      <c r="D12" s="97">
        <v>16.922205940557138</v>
      </c>
      <c r="E12" s="97">
        <v>14.015506174136739</v>
      </c>
      <c r="F12" s="97">
        <v>15.057458144188285</v>
      </c>
      <c r="G12" s="97">
        <v>14.966134516382345</v>
      </c>
      <c r="H12" s="97">
        <v>12.922966574719485</v>
      </c>
      <c r="I12" s="97">
        <v>16.139743034502672</v>
      </c>
      <c r="J12" s="97">
        <v>19.971469329529242</v>
      </c>
      <c r="K12" s="97">
        <v>17.167602307212494</v>
      </c>
      <c r="L12" s="97">
        <v>17.355451003430858</v>
      </c>
      <c r="M12" s="97">
        <v>15.385957328557753</v>
      </c>
      <c r="N12" s="97">
        <v>15.553746400199328</v>
      </c>
      <c r="O12" s="97">
        <v>14.453886963978221</v>
      </c>
      <c r="P12" s="97">
        <v>12.30661689854089</v>
      </c>
      <c r="Q12" s="97">
        <v>17.573393458491037</v>
      </c>
      <c r="R12" s="97">
        <v>15.970652026956261</v>
      </c>
    </row>
    <row r="13" spans="1:22" x14ac:dyDescent="0.2">
      <c r="A13" s="7" t="s">
        <v>77</v>
      </c>
      <c r="B13" s="97">
        <v>14.866796958514843</v>
      </c>
      <c r="C13" s="97">
        <v>13.488526386408298</v>
      </c>
      <c r="D13" s="97">
        <v>14.901969068611645</v>
      </c>
      <c r="E13" s="97">
        <v>12.734387802023997</v>
      </c>
      <c r="F13" s="97">
        <v>13.08862668132112</v>
      </c>
      <c r="G13" s="97">
        <v>12.393473282239551</v>
      </c>
      <c r="H13" s="97">
        <v>13.050284709082668</v>
      </c>
      <c r="I13" s="97">
        <v>13.174566229983142</v>
      </c>
      <c r="J13" s="97">
        <v>12.915362022099261</v>
      </c>
      <c r="K13" s="97">
        <v>13.686455451890446</v>
      </c>
      <c r="L13" s="97">
        <v>12.008770098563804</v>
      </c>
      <c r="M13" s="97">
        <v>11.725672429945313</v>
      </c>
      <c r="N13" s="97">
        <v>12.952452733415754</v>
      </c>
      <c r="O13" s="97">
        <v>12.973306914623267</v>
      </c>
      <c r="P13" s="97">
        <v>13.392489538150654</v>
      </c>
      <c r="Q13" s="97">
        <v>12.922541753638006</v>
      </c>
      <c r="R13" s="97">
        <v>12.470518407831806</v>
      </c>
    </row>
    <row r="14" spans="1:22" x14ac:dyDescent="0.2">
      <c r="A14" s="7" t="s">
        <v>78</v>
      </c>
      <c r="B14" s="97">
        <v>14.587918238923219</v>
      </c>
      <c r="C14" s="97">
        <v>13.913067557169606</v>
      </c>
      <c r="D14" s="97">
        <v>15.033973868081349</v>
      </c>
      <c r="E14" s="97">
        <v>13.829045410348645</v>
      </c>
      <c r="F14" s="97">
        <v>14.021886352490675</v>
      </c>
      <c r="G14" s="97">
        <v>12.35955424514829</v>
      </c>
      <c r="H14" s="97">
        <v>13.731022168182589</v>
      </c>
      <c r="I14" s="97">
        <v>13.63603045065809</v>
      </c>
      <c r="J14" s="97">
        <v>13.533775924423866</v>
      </c>
      <c r="K14" s="97">
        <v>14.694480121484425</v>
      </c>
      <c r="L14" s="97">
        <v>13.568228128656076</v>
      </c>
      <c r="M14" s="97">
        <v>12.716790041802456</v>
      </c>
      <c r="N14" s="97">
        <v>14.22992530718683</v>
      </c>
      <c r="O14" s="97">
        <v>13.582008040383378</v>
      </c>
      <c r="P14" s="97">
        <v>14.041767379005179</v>
      </c>
      <c r="Q14" s="97">
        <v>14.095779403413037</v>
      </c>
      <c r="R14" s="97">
        <v>12.998160623393026</v>
      </c>
    </row>
    <row r="15" spans="1:22" x14ac:dyDescent="0.2">
      <c r="A15" s="7" t="s">
        <v>2</v>
      </c>
      <c r="B15" s="97">
        <v>17.053138214813231</v>
      </c>
      <c r="C15" s="97">
        <v>15.924241521535388</v>
      </c>
      <c r="D15" s="97">
        <v>17.516748490165384</v>
      </c>
      <c r="E15" s="97">
        <v>16.319323253868411</v>
      </c>
      <c r="F15" s="97">
        <v>16.775824777943932</v>
      </c>
      <c r="G15" s="97">
        <v>15.560114607164161</v>
      </c>
      <c r="H15" s="97">
        <v>15.361992862571224</v>
      </c>
      <c r="I15" s="97">
        <v>15.568182891842733</v>
      </c>
      <c r="J15" s="97">
        <v>15.332061067317952</v>
      </c>
      <c r="K15" s="97">
        <v>15.762859028331668</v>
      </c>
      <c r="L15" s="97">
        <v>14.967156261295925</v>
      </c>
      <c r="M15" s="97">
        <v>14.504526036772752</v>
      </c>
      <c r="N15" s="97">
        <v>14.765951474153013</v>
      </c>
      <c r="O15" s="97">
        <v>13.149973160615389</v>
      </c>
      <c r="P15" s="97">
        <v>14.39589913586401</v>
      </c>
      <c r="Q15" s="97">
        <v>13.680787622559688</v>
      </c>
      <c r="R15" s="97">
        <v>12.976684418457795</v>
      </c>
    </row>
    <row r="16" spans="1:22" x14ac:dyDescent="0.2">
      <c r="A16" s="7" t="s">
        <v>75</v>
      </c>
      <c r="B16" s="97">
        <v>12.638028443916753</v>
      </c>
      <c r="C16" s="97">
        <v>13.213953534570761</v>
      </c>
      <c r="D16" s="97">
        <v>13.923840592393535</v>
      </c>
      <c r="E16" s="97">
        <v>13.123921722264074</v>
      </c>
      <c r="F16" s="97">
        <v>14.33699282181697</v>
      </c>
      <c r="G16" s="97">
        <v>12.915564261608214</v>
      </c>
      <c r="H16" s="97">
        <v>13.391306464698985</v>
      </c>
      <c r="I16" s="97">
        <v>13.110866438073124</v>
      </c>
      <c r="J16" s="97">
        <v>13.064439101643597</v>
      </c>
      <c r="K16" s="97">
        <v>14.002764415798886</v>
      </c>
      <c r="L16" s="97">
        <v>12.478793988627748</v>
      </c>
      <c r="M16" s="97">
        <v>11.444071190492727</v>
      </c>
      <c r="N16" s="97">
        <v>12.668817749930136</v>
      </c>
      <c r="O16" s="97">
        <v>12.188879525825163</v>
      </c>
      <c r="P16" s="97">
        <v>13.244705468800838</v>
      </c>
      <c r="Q16" s="97">
        <v>12.13604766480195</v>
      </c>
      <c r="R16" s="97">
        <v>11.67248912015943</v>
      </c>
    </row>
    <row r="17" spans="1:18" x14ac:dyDescent="0.2">
      <c r="A17" s="7" t="s">
        <v>79</v>
      </c>
      <c r="B17" s="97">
        <v>16.094772168388428</v>
      </c>
      <c r="C17" s="97">
        <v>13.706972760740157</v>
      </c>
      <c r="D17" s="97">
        <v>15.269445618431106</v>
      </c>
      <c r="E17" s="97">
        <v>13.379561213102958</v>
      </c>
      <c r="F17" s="97">
        <v>14.863574886240228</v>
      </c>
      <c r="G17" s="97">
        <v>13.781324559521735</v>
      </c>
      <c r="H17" s="97">
        <v>13.55196642524184</v>
      </c>
      <c r="I17" s="97">
        <v>14.036578829492921</v>
      </c>
      <c r="J17" s="97">
        <v>14.320410089888641</v>
      </c>
      <c r="K17" s="97">
        <v>15.190917112028055</v>
      </c>
      <c r="L17" s="97">
        <v>13.512164171924489</v>
      </c>
      <c r="M17" s="97">
        <v>12.3321248458842</v>
      </c>
      <c r="N17" s="97">
        <v>13.162898831312733</v>
      </c>
      <c r="O17" s="97">
        <v>12.535905128309825</v>
      </c>
      <c r="P17" s="97">
        <v>13.31113621891698</v>
      </c>
      <c r="Q17" s="97">
        <v>12.433797444148444</v>
      </c>
      <c r="R17" s="97">
        <v>12.275975154435546</v>
      </c>
    </row>
    <row r="18" spans="1:18" x14ac:dyDescent="0.2">
      <c r="A18" s="7" t="s">
        <v>80</v>
      </c>
      <c r="B18" s="97">
        <v>17.811089836712981</v>
      </c>
      <c r="C18" s="97">
        <v>16.718089030140831</v>
      </c>
      <c r="D18" s="97">
        <v>17.176918962450095</v>
      </c>
      <c r="E18" s="97">
        <v>17.214796051522168</v>
      </c>
      <c r="F18" s="97">
        <v>17.743721330779099</v>
      </c>
      <c r="G18" s="97">
        <v>17.075341524949664</v>
      </c>
      <c r="H18" s="97">
        <v>16.645255817942395</v>
      </c>
      <c r="I18" s="97">
        <v>16.666620461874494</v>
      </c>
      <c r="J18" s="97">
        <v>16.583115487029122</v>
      </c>
      <c r="K18" s="97">
        <v>17.549193773215904</v>
      </c>
      <c r="L18" s="97">
        <v>15.596418502285292</v>
      </c>
      <c r="M18" s="97">
        <v>14.903241934067127</v>
      </c>
      <c r="N18" s="97">
        <v>15.3621291745722</v>
      </c>
      <c r="O18" s="97">
        <v>15.067294736078834</v>
      </c>
      <c r="P18" s="97">
        <v>16.080632314520503</v>
      </c>
      <c r="Q18" s="97">
        <v>15.037639864198024</v>
      </c>
      <c r="R18" s="97">
        <v>14.381517166225045</v>
      </c>
    </row>
    <row r="19" spans="1:18" x14ac:dyDescent="0.2">
      <c r="A19" s="7" t="s">
        <v>3</v>
      </c>
      <c r="B19" s="97">
        <v>14.921467008278361</v>
      </c>
      <c r="C19" s="97">
        <v>14.470590589751906</v>
      </c>
      <c r="D19" s="97">
        <v>17.054902577917179</v>
      </c>
      <c r="E19" s="97">
        <v>16.265520287084016</v>
      </c>
      <c r="F19" s="97">
        <v>18.39640648561306</v>
      </c>
      <c r="G19" s="97">
        <v>17.083307948981915</v>
      </c>
      <c r="H19" s="97">
        <v>17.472578934323796</v>
      </c>
      <c r="I19" s="97">
        <v>17.804782190100628</v>
      </c>
      <c r="J19" s="97">
        <v>17.305540274659652</v>
      </c>
      <c r="K19" s="97">
        <v>18.29722280640884</v>
      </c>
      <c r="L19" s="97">
        <v>16.314250866191852</v>
      </c>
      <c r="M19" s="97">
        <v>15.022011142614286</v>
      </c>
      <c r="N19" s="97">
        <v>16.234886664822259</v>
      </c>
      <c r="O19" s="97">
        <v>15.896407152777577</v>
      </c>
      <c r="P19" s="97">
        <v>16.810855391959983</v>
      </c>
      <c r="Q19" s="97">
        <v>16.954381051142601</v>
      </c>
      <c r="R19" s="97">
        <v>15.938621343919026</v>
      </c>
    </row>
    <row r="20" spans="1:18" x14ac:dyDescent="0.2">
      <c r="A20" s="7" t="s">
        <v>4</v>
      </c>
      <c r="B20" s="97">
        <v>17.77923132836278</v>
      </c>
      <c r="C20" s="97">
        <v>16.806554876496342</v>
      </c>
      <c r="D20" s="97">
        <v>18.657569576736112</v>
      </c>
      <c r="E20" s="97">
        <v>17.187608725156895</v>
      </c>
      <c r="F20" s="97">
        <v>17.954800143315587</v>
      </c>
      <c r="G20" s="97">
        <v>16.472346312922916</v>
      </c>
      <c r="H20" s="97">
        <v>16.69634319480102</v>
      </c>
      <c r="I20" s="97">
        <v>16.940740015599008</v>
      </c>
      <c r="J20" s="97">
        <v>17.495340714678438</v>
      </c>
      <c r="K20" s="97">
        <v>17.455536710027882</v>
      </c>
      <c r="L20" s="97">
        <v>15.494677696811049</v>
      </c>
      <c r="M20" s="97">
        <v>14.778968111737131</v>
      </c>
      <c r="N20" s="97">
        <v>15.343911629547016</v>
      </c>
      <c r="O20" s="97">
        <v>14.124004434574722</v>
      </c>
      <c r="P20" s="97">
        <v>14.828779564351644</v>
      </c>
      <c r="Q20" s="97">
        <v>13.800143729264471</v>
      </c>
      <c r="R20" s="97">
        <v>13.478413936243271</v>
      </c>
    </row>
    <row r="21" spans="1:18" s="50" customFormat="1" x14ac:dyDescent="0.2">
      <c r="A21" s="51" t="s">
        <v>0</v>
      </c>
      <c r="B21" s="59">
        <v>16.309366530505731</v>
      </c>
      <c r="C21" s="59">
        <v>15.023997109748496</v>
      </c>
      <c r="D21" s="59">
        <v>16.717413590722867</v>
      </c>
      <c r="E21" s="59">
        <v>15.170684961409735</v>
      </c>
      <c r="F21" s="59">
        <v>16.045812087354889</v>
      </c>
      <c r="G21" s="59">
        <v>14.857672566541478</v>
      </c>
      <c r="H21" s="59">
        <v>14.88883585808501</v>
      </c>
      <c r="I21" s="59">
        <v>15.104681389482632</v>
      </c>
      <c r="J21" s="59">
        <v>15.066708716948174</v>
      </c>
      <c r="K21" s="59">
        <v>15.777737127036612</v>
      </c>
      <c r="L21" s="59">
        <v>14.248061138952941</v>
      </c>
      <c r="M21" s="59">
        <v>13.483725293122607</v>
      </c>
      <c r="N21" s="59">
        <v>14.375926190086599</v>
      </c>
      <c r="O21" s="59">
        <v>13.702752649616649</v>
      </c>
      <c r="P21" s="59">
        <v>14.518416818321199</v>
      </c>
      <c r="Q21" s="59">
        <v>13.909867289854322</v>
      </c>
      <c r="R21" s="59">
        <v>13.274977535112638</v>
      </c>
    </row>
  </sheetData>
  <hyperlinks>
    <hyperlink ref="A2" location="Sommaire!A1" display="Retour au menu &quot;Exploitation des films&quot;" xr:uid="{00000000-0004-0000-1500-000000000000}"/>
  </hyperlinks>
  <pageMargins left="0.78740157499999996" right="0.78740157499999996" top="0.984251969" bottom="0.984251969" header="0.4921259845" footer="0.492125984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T21"/>
  <sheetViews>
    <sheetView workbookViewId="0"/>
  </sheetViews>
  <sheetFormatPr baseColWidth="10" defaultColWidth="5.5703125" defaultRowHeight="12" x14ac:dyDescent="0.2"/>
  <cols>
    <col min="1" max="1" width="59.140625" style="48" bestFit="1" customWidth="1"/>
    <col min="2" max="2" width="5.42578125" style="48" bestFit="1" customWidth="1"/>
    <col min="3" max="16" width="5.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83</v>
      </c>
    </row>
    <row r="6" spans="1:20" ht="3" customHeight="1" x14ac:dyDescent="0.2"/>
    <row r="7" spans="1:20" s="50" customFormat="1" x14ac:dyDescent="0.2">
      <c r="A7" s="14"/>
      <c r="B7" s="15" t="s">
        <v>37</v>
      </c>
      <c r="C7" s="94" t="s">
        <v>38</v>
      </c>
      <c r="D7" s="94" t="s">
        <v>39</v>
      </c>
      <c r="E7" s="94" t="s">
        <v>40</v>
      </c>
      <c r="F7" s="94" t="s">
        <v>41</v>
      </c>
      <c r="G7" s="94" t="s">
        <v>42</v>
      </c>
      <c r="H7" s="94" t="s">
        <v>43</v>
      </c>
      <c r="I7" s="94">
        <v>2011</v>
      </c>
      <c r="J7" s="60">
        <v>2012</v>
      </c>
      <c r="K7" s="94">
        <v>2013</v>
      </c>
      <c r="L7" s="60">
        <v>2014</v>
      </c>
      <c r="M7" s="94">
        <v>2015</v>
      </c>
      <c r="N7" s="60">
        <v>2016</v>
      </c>
      <c r="O7" s="94">
        <v>2017</v>
      </c>
      <c r="P7" s="94">
        <v>2018</v>
      </c>
    </row>
    <row r="8" spans="1:20" x14ac:dyDescent="0.2">
      <c r="A8" s="7" t="s">
        <v>72</v>
      </c>
      <c r="B8" s="61">
        <v>258</v>
      </c>
      <c r="C8" s="98">
        <v>262</v>
      </c>
      <c r="D8" s="98">
        <v>263</v>
      </c>
      <c r="E8" s="98">
        <v>259</v>
      </c>
      <c r="F8" s="98">
        <v>268</v>
      </c>
      <c r="G8" s="98">
        <v>271</v>
      </c>
      <c r="H8" s="98">
        <v>266</v>
      </c>
      <c r="I8" s="98">
        <v>263</v>
      </c>
      <c r="J8" s="98">
        <v>253</v>
      </c>
      <c r="K8" s="98">
        <v>246</v>
      </c>
      <c r="L8" s="98">
        <v>237</v>
      </c>
      <c r="M8" s="98">
        <v>246</v>
      </c>
      <c r="N8" s="98">
        <v>242</v>
      </c>
      <c r="O8" s="98">
        <v>243</v>
      </c>
      <c r="P8" s="98">
        <v>246</v>
      </c>
    </row>
    <row r="9" spans="1:20" x14ac:dyDescent="0.2">
      <c r="A9" s="7" t="s">
        <v>73</v>
      </c>
      <c r="B9" s="61">
        <v>73</v>
      </c>
      <c r="C9" s="98">
        <v>76</v>
      </c>
      <c r="D9" s="98">
        <v>71</v>
      </c>
      <c r="E9" s="98">
        <v>71</v>
      </c>
      <c r="F9" s="98">
        <v>74</v>
      </c>
      <c r="G9" s="98">
        <v>76</v>
      </c>
      <c r="H9" s="98">
        <v>71</v>
      </c>
      <c r="I9" s="98">
        <v>72</v>
      </c>
      <c r="J9" s="98">
        <v>74</v>
      </c>
      <c r="K9" s="98">
        <v>75</v>
      </c>
      <c r="L9" s="98">
        <v>72</v>
      </c>
      <c r="M9" s="98">
        <v>71</v>
      </c>
      <c r="N9" s="98">
        <v>70</v>
      </c>
      <c r="O9" s="98">
        <v>71</v>
      </c>
      <c r="P9" s="98">
        <v>72</v>
      </c>
    </row>
    <row r="10" spans="1:20" x14ac:dyDescent="0.2">
      <c r="A10" s="7" t="s">
        <v>1</v>
      </c>
      <c r="B10" s="61">
        <v>102</v>
      </c>
      <c r="C10" s="98">
        <v>106</v>
      </c>
      <c r="D10" s="98">
        <v>101</v>
      </c>
      <c r="E10" s="98">
        <v>101</v>
      </c>
      <c r="F10" s="98">
        <v>96</v>
      </c>
      <c r="G10" s="98">
        <v>98</v>
      </c>
      <c r="H10" s="98">
        <v>95</v>
      </c>
      <c r="I10" s="98">
        <v>97</v>
      </c>
      <c r="J10" s="98">
        <v>94</v>
      </c>
      <c r="K10" s="98">
        <v>94</v>
      </c>
      <c r="L10" s="98">
        <v>93</v>
      </c>
      <c r="M10" s="98">
        <v>93</v>
      </c>
      <c r="N10" s="98">
        <v>93</v>
      </c>
      <c r="O10" s="98">
        <v>89</v>
      </c>
      <c r="P10" s="98">
        <v>89</v>
      </c>
    </row>
    <row r="11" spans="1:20" x14ac:dyDescent="0.2">
      <c r="A11" s="7" t="s">
        <v>74</v>
      </c>
      <c r="B11" s="61">
        <v>50</v>
      </c>
      <c r="C11" s="98">
        <v>54</v>
      </c>
      <c r="D11" s="98">
        <v>53</v>
      </c>
      <c r="E11" s="98">
        <v>52</v>
      </c>
      <c r="F11" s="98">
        <v>55</v>
      </c>
      <c r="G11" s="98">
        <v>52</v>
      </c>
      <c r="H11" s="98">
        <v>53</v>
      </c>
      <c r="I11" s="98">
        <v>53</v>
      </c>
      <c r="J11" s="98">
        <v>54</v>
      </c>
      <c r="K11" s="98">
        <v>54</v>
      </c>
      <c r="L11" s="98">
        <v>51</v>
      </c>
      <c r="M11" s="98">
        <v>53</v>
      </c>
      <c r="N11" s="98">
        <v>53</v>
      </c>
      <c r="O11" s="98">
        <v>54</v>
      </c>
      <c r="P11" s="98">
        <v>55</v>
      </c>
    </row>
    <row r="12" spans="1:20" x14ac:dyDescent="0.2">
      <c r="A12" s="7" t="s">
        <v>5</v>
      </c>
      <c r="B12" s="61"/>
      <c r="C12" s="98">
        <v>17</v>
      </c>
      <c r="D12" s="98">
        <v>17</v>
      </c>
      <c r="E12" s="98">
        <v>18</v>
      </c>
      <c r="F12" s="98">
        <v>18</v>
      </c>
      <c r="G12" s="98">
        <v>19</v>
      </c>
      <c r="H12" s="98">
        <v>19</v>
      </c>
      <c r="I12" s="98">
        <v>19</v>
      </c>
      <c r="J12" s="98">
        <v>19</v>
      </c>
      <c r="K12" s="98">
        <v>18</v>
      </c>
      <c r="L12" s="98">
        <v>12</v>
      </c>
      <c r="M12" s="98">
        <v>18</v>
      </c>
      <c r="N12" s="98">
        <v>20</v>
      </c>
      <c r="O12" s="98">
        <v>19</v>
      </c>
      <c r="P12" s="98">
        <v>17</v>
      </c>
    </row>
    <row r="13" spans="1:20" x14ac:dyDescent="0.2">
      <c r="A13" s="7" t="s">
        <v>77</v>
      </c>
      <c r="B13" s="61">
        <v>84</v>
      </c>
      <c r="C13" s="98">
        <v>84</v>
      </c>
      <c r="D13" s="98">
        <v>79</v>
      </c>
      <c r="E13" s="98">
        <v>81</v>
      </c>
      <c r="F13" s="98">
        <v>77</v>
      </c>
      <c r="G13" s="98">
        <v>79</v>
      </c>
      <c r="H13" s="98">
        <v>79</v>
      </c>
      <c r="I13" s="98">
        <v>78</v>
      </c>
      <c r="J13" s="98">
        <v>78</v>
      </c>
      <c r="K13" s="98">
        <v>79</v>
      </c>
      <c r="L13" s="98">
        <v>80</v>
      </c>
      <c r="M13" s="98">
        <v>79</v>
      </c>
      <c r="N13" s="98">
        <v>80</v>
      </c>
      <c r="O13" s="98">
        <v>78</v>
      </c>
      <c r="P13" s="98">
        <v>81</v>
      </c>
    </row>
    <row r="14" spans="1:20" x14ac:dyDescent="0.2">
      <c r="A14" s="7" t="s">
        <v>78</v>
      </c>
      <c r="B14" s="61">
        <v>94</v>
      </c>
      <c r="C14" s="98">
        <v>95</v>
      </c>
      <c r="D14" s="98">
        <v>90</v>
      </c>
      <c r="E14" s="98">
        <v>86</v>
      </c>
      <c r="F14" s="98">
        <v>86</v>
      </c>
      <c r="G14" s="98">
        <v>85</v>
      </c>
      <c r="H14" s="98">
        <v>81</v>
      </c>
      <c r="I14" s="98">
        <v>81</v>
      </c>
      <c r="J14" s="98">
        <v>81</v>
      </c>
      <c r="K14" s="98">
        <v>83</v>
      </c>
      <c r="L14" s="98">
        <v>80</v>
      </c>
      <c r="M14" s="98">
        <v>81</v>
      </c>
      <c r="N14" s="98">
        <v>81</v>
      </c>
      <c r="O14" s="98">
        <v>82</v>
      </c>
      <c r="P14" s="98">
        <v>81</v>
      </c>
    </row>
    <row r="15" spans="1:20" x14ac:dyDescent="0.2">
      <c r="A15" s="7" t="s">
        <v>2</v>
      </c>
      <c r="B15" s="61">
        <v>166</v>
      </c>
      <c r="C15" s="98">
        <v>169</v>
      </c>
      <c r="D15" s="98">
        <v>169</v>
      </c>
      <c r="E15" s="98">
        <v>168</v>
      </c>
      <c r="F15" s="98">
        <v>172</v>
      </c>
      <c r="G15" s="98">
        <v>170</v>
      </c>
      <c r="H15" s="98">
        <v>168</v>
      </c>
      <c r="I15" s="98">
        <v>164</v>
      </c>
      <c r="J15" s="98">
        <v>176</v>
      </c>
      <c r="K15" s="98">
        <v>177</v>
      </c>
      <c r="L15" s="98">
        <v>170</v>
      </c>
      <c r="M15" s="98">
        <v>174</v>
      </c>
      <c r="N15" s="98">
        <v>166</v>
      </c>
      <c r="O15" s="98">
        <v>169</v>
      </c>
      <c r="P15" s="98">
        <v>168</v>
      </c>
    </row>
    <row r="16" spans="1:20" x14ac:dyDescent="0.2">
      <c r="A16" s="7" t="s">
        <v>75</v>
      </c>
      <c r="B16" s="61">
        <v>73</v>
      </c>
      <c r="C16" s="98">
        <v>78</v>
      </c>
      <c r="D16" s="98">
        <v>77</v>
      </c>
      <c r="E16" s="98">
        <v>78</v>
      </c>
      <c r="F16" s="98">
        <v>79</v>
      </c>
      <c r="G16" s="98">
        <v>83</v>
      </c>
      <c r="H16" s="98">
        <v>80</v>
      </c>
      <c r="I16" s="98">
        <v>75</v>
      </c>
      <c r="J16" s="98">
        <v>81</v>
      </c>
      <c r="K16" s="98">
        <v>78</v>
      </c>
      <c r="L16" s="98">
        <v>77</v>
      </c>
      <c r="M16" s="98">
        <v>77</v>
      </c>
      <c r="N16" s="98">
        <v>73</v>
      </c>
      <c r="O16" s="98">
        <v>74</v>
      </c>
      <c r="P16" s="98">
        <v>75</v>
      </c>
    </row>
    <row r="17" spans="1:16" x14ac:dyDescent="0.2">
      <c r="A17" s="7" t="s">
        <v>79</v>
      </c>
      <c r="B17" s="61">
        <v>192</v>
      </c>
      <c r="C17" s="98">
        <v>193</v>
      </c>
      <c r="D17" s="98">
        <v>187</v>
      </c>
      <c r="E17" s="98">
        <v>189</v>
      </c>
      <c r="F17" s="98">
        <v>188</v>
      </c>
      <c r="G17" s="98">
        <v>187</v>
      </c>
      <c r="H17" s="98">
        <v>184</v>
      </c>
      <c r="I17" s="98">
        <v>179</v>
      </c>
      <c r="J17" s="98">
        <v>180</v>
      </c>
      <c r="K17" s="98">
        <v>174</v>
      </c>
      <c r="L17" s="98">
        <v>174</v>
      </c>
      <c r="M17" s="98">
        <v>176</v>
      </c>
      <c r="N17" s="98">
        <v>177</v>
      </c>
      <c r="O17" s="98">
        <v>178</v>
      </c>
      <c r="P17" s="98">
        <v>178</v>
      </c>
    </row>
    <row r="18" spans="1:16" x14ac:dyDescent="0.2">
      <c r="A18" s="7" t="s">
        <v>80</v>
      </c>
      <c r="B18" s="61">
        <v>172</v>
      </c>
      <c r="C18" s="98">
        <v>175</v>
      </c>
      <c r="D18" s="98">
        <v>173</v>
      </c>
      <c r="E18" s="98">
        <v>178</v>
      </c>
      <c r="F18" s="98">
        <v>178</v>
      </c>
      <c r="G18" s="98">
        <v>175</v>
      </c>
      <c r="H18" s="98">
        <v>174</v>
      </c>
      <c r="I18" s="98">
        <v>172</v>
      </c>
      <c r="J18" s="98">
        <v>177</v>
      </c>
      <c r="K18" s="98">
        <v>177</v>
      </c>
      <c r="L18" s="98">
        <v>171</v>
      </c>
      <c r="M18" s="98">
        <v>170</v>
      </c>
      <c r="N18" s="98">
        <v>170</v>
      </c>
      <c r="O18" s="98">
        <v>172</v>
      </c>
      <c r="P18" s="98">
        <v>172</v>
      </c>
    </row>
    <row r="19" spans="1:16" x14ac:dyDescent="0.2">
      <c r="A19" s="7" t="s">
        <v>3</v>
      </c>
      <c r="B19" s="61">
        <v>107</v>
      </c>
      <c r="C19" s="98">
        <v>104</v>
      </c>
      <c r="D19" s="98">
        <v>105</v>
      </c>
      <c r="E19" s="98">
        <v>105</v>
      </c>
      <c r="F19" s="98">
        <v>103</v>
      </c>
      <c r="G19" s="98">
        <v>104</v>
      </c>
      <c r="H19" s="98">
        <v>103</v>
      </c>
      <c r="I19" s="98">
        <v>101</v>
      </c>
      <c r="J19" s="98">
        <v>101</v>
      </c>
      <c r="K19" s="98">
        <v>101</v>
      </c>
      <c r="L19" s="98">
        <v>99</v>
      </c>
      <c r="M19" s="98">
        <v>98</v>
      </c>
      <c r="N19" s="98">
        <v>98</v>
      </c>
      <c r="O19" s="98">
        <v>97</v>
      </c>
      <c r="P19" s="98">
        <v>94</v>
      </c>
    </row>
    <row r="20" spans="1:16" x14ac:dyDescent="0.2">
      <c r="A20" s="7" t="s">
        <v>4</v>
      </c>
      <c r="B20" s="61">
        <v>132</v>
      </c>
      <c r="C20" s="98">
        <v>135</v>
      </c>
      <c r="D20" s="98">
        <v>136</v>
      </c>
      <c r="E20" s="98">
        <v>133</v>
      </c>
      <c r="F20" s="98">
        <v>135</v>
      </c>
      <c r="G20" s="98">
        <v>138</v>
      </c>
      <c r="H20" s="98">
        <v>138</v>
      </c>
      <c r="I20" s="98">
        <v>133</v>
      </c>
      <c r="J20" s="98">
        <v>137</v>
      </c>
      <c r="K20" s="98">
        <v>144</v>
      </c>
      <c r="L20" s="98">
        <v>146</v>
      </c>
      <c r="M20" s="98">
        <v>144</v>
      </c>
      <c r="N20" s="98">
        <v>138</v>
      </c>
      <c r="O20" s="98">
        <v>137</v>
      </c>
      <c r="P20" s="98">
        <v>138</v>
      </c>
    </row>
    <row r="21" spans="1:16" s="50" customFormat="1" x14ac:dyDescent="0.2">
      <c r="A21" s="51" t="s">
        <v>0</v>
      </c>
      <c r="B21" s="52">
        <v>1519</v>
      </c>
      <c r="C21" s="52">
        <v>1548</v>
      </c>
      <c r="D21" s="52">
        <v>1521</v>
      </c>
      <c r="E21" s="52">
        <v>1519</v>
      </c>
      <c r="F21" s="52">
        <v>1529</v>
      </c>
      <c r="G21" s="52">
        <v>1537</v>
      </c>
      <c r="H21" s="52">
        <v>1511</v>
      </c>
      <c r="I21" s="52">
        <v>1487</v>
      </c>
      <c r="J21" s="52">
        <v>1505</v>
      </c>
      <c r="K21" s="52">
        <v>1500</v>
      </c>
      <c r="L21" s="52">
        <v>1462</v>
      </c>
      <c r="M21" s="52">
        <v>1480</v>
      </c>
      <c r="N21" s="52">
        <v>1461</v>
      </c>
      <c r="O21" s="52">
        <v>1463</v>
      </c>
      <c r="P21" s="52">
        <v>1466</v>
      </c>
    </row>
  </sheetData>
  <hyperlinks>
    <hyperlink ref="A2" location="Sommaire!A1" display="Retour au menu &quot;Exploitation des films&quot;" xr:uid="{00000000-0004-0000-1600-000000000000}"/>
  </hyperlinks>
  <pageMargins left="0.78740157499999996" right="0.78740157499999996" top="0.984251969" bottom="0.984251969" header="0.4921259845" footer="0.492125984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T21"/>
  <sheetViews>
    <sheetView workbookViewId="0"/>
  </sheetViews>
  <sheetFormatPr baseColWidth="10" defaultColWidth="5.5703125" defaultRowHeight="12" x14ac:dyDescent="0.2"/>
  <cols>
    <col min="1" max="1" width="69.7109375" style="48" bestFit="1" customWidth="1"/>
    <col min="2" max="2" width="5.42578125" style="48" bestFit="1" customWidth="1"/>
    <col min="3" max="16" width="5.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91</v>
      </c>
    </row>
    <row r="6" spans="1:20" ht="3" customHeight="1" x14ac:dyDescent="0.2"/>
    <row r="7" spans="1:20" s="50" customFormat="1" x14ac:dyDescent="0.2">
      <c r="A7" s="5"/>
      <c r="B7" s="6" t="s">
        <v>37</v>
      </c>
      <c r="C7" s="87" t="s">
        <v>38</v>
      </c>
      <c r="D7" s="87" t="s">
        <v>39</v>
      </c>
      <c r="E7" s="87" t="s">
        <v>40</v>
      </c>
      <c r="F7" s="87" t="s">
        <v>41</v>
      </c>
      <c r="G7" s="87" t="s">
        <v>42</v>
      </c>
      <c r="H7" s="87" t="s">
        <v>43</v>
      </c>
      <c r="I7" s="87" t="s">
        <v>44</v>
      </c>
      <c r="J7" s="87" t="s">
        <v>45</v>
      </c>
      <c r="K7" s="87" t="s">
        <v>54</v>
      </c>
      <c r="L7" s="87" t="s">
        <v>55</v>
      </c>
      <c r="M7" s="87" t="s">
        <v>76</v>
      </c>
      <c r="N7" s="87" t="s">
        <v>81</v>
      </c>
      <c r="O7" s="87" t="s">
        <v>82</v>
      </c>
      <c r="P7" s="87">
        <v>2018</v>
      </c>
    </row>
    <row r="8" spans="1:20" x14ac:dyDescent="0.2">
      <c r="A8" s="7" t="s">
        <v>72</v>
      </c>
      <c r="B8" s="8">
        <v>332</v>
      </c>
      <c r="C8" s="88">
        <v>340</v>
      </c>
      <c r="D8" s="88">
        <v>349</v>
      </c>
      <c r="E8" s="88">
        <v>337</v>
      </c>
      <c r="F8" s="88">
        <v>356</v>
      </c>
      <c r="G8" s="88">
        <v>358</v>
      </c>
      <c r="H8" s="88">
        <v>350</v>
      </c>
      <c r="I8" s="88">
        <v>349</v>
      </c>
      <c r="J8" s="88">
        <v>338</v>
      </c>
      <c r="K8" s="88">
        <v>333</v>
      </c>
      <c r="L8" s="88">
        <v>317</v>
      </c>
      <c r="M8" s="88">
        <v>331</v>
      </c>
      <c r="N8" s="88">
        <v>322</v>
      </c>
      <c r="O8" s="88">
        <v>327</v>
      </c>
      <c r="P8" s="88">
        <v>337</v>
      </c>
    </row>
    <row r="9" spans="1:20" x14ac:dyDescent="0.2">
      <c r="A9" s="7" t="s">
        <v>73</v>
      </c>
      <c r="B9" s="8">
        <v>108</v>
      </c>
      <c r="C9" s="88">
        <v>120</v>
      </c>
      <c r="D9" s="88">
        <v>108</v>
      </c>
      <c r="E9" s="88">
        <v>103</v>
      </c>
      <c r="F9" s="88">
        <v>110</v>
      </c>
      <c r="G9" s="88">
        <v>117</v>
      </c>
      <c r="H9" s="88">
        <v>102</v>
      </c>
      <c r="I9" s="88">
        <v>104</v>
      </c>
      <c r="J9" s="88">
        <v>111</v>
      </c>
      <c r="K9" s="88">
        <v>113</v>
      </c>
      <c r="L9" s="88">
        <v>108</v>
      </c>
      <c r="M9" s="88">
        <v>108</v>
      </c>
      <c r="N9" s="88">
        <v>102</v>
      </c>
      <c r="O9" s="88">
        <v>104</v>
      </c>
      <c r="P9" s="88">
        <v>112</v>
      </c>
    </row>
    <row r="10" spans="1:20" x14ac:dyDescent="0.2">
      <c r="A10" s="7" t="s">
        <v>1</v>
      </c>
      <c r="B10" s="8">
        <v>119</v>
      </c>
      <c r="C10" s="88">
        <v>132</v>
      </c>
      <c r="D10" s="88">
        <v>121</v>
      </c>
      <c r="E10" s="88">
        <v>125</v>
      </c>
      <c r="F10" s="88">
        <v>116</v>
      </c>
      <c r="G10" s="88">
        <v>117</v>
      </c>
      <c r="H10" s="88">
        <v>114</v>
      </c>
      <c r="I10" s="88">
        <v>118</v>
      </c>
      <c r="J10" s="88">
        <v>115</v>
      </c>
      <c r="K10" s="88">
        <v>116</v>
      </c>
      <c r="L10" s="88">
        <v>117</v>
      </c>
      <c r="M10" s="88">
        <v>115</v>
      </c>
      <c r="N10" s="88">
        <v>115</v>
      </c>
      <c r="O10" s="88">
        <v>111</v>
      </c>
      <c r="P10" s="88">
        <v>118</v>
      </c>
    </row>
    <row r="11" spans="1:20" x14ac:dyDescent="0.2">
      <c r="A11" s="7" t="s">
        <v>74</v>
      </c>
      <c r="B11" s="8">
        <v>64</v>
      </c>
      <c r="C11" s="88">
        <v>77</v>
      </c>
      <c r="D11" s="88">
        <v>66</v>
      </c>
      <c r="E11" s="88">
        <v>66</v>
      </c>
      <c r="F11" s="88">
        <v>75</v>
      </c>
      <c r="G11" s="88">
        <v>65</v>
      </c>
      <c r="H11" s="88">
        <v>68</v>
      </c>
      <c r="I11" s="88">
        <v>66</v>
      </c>
      <c r="J11" s="88">
        <v>69</v>
      </c>
      <c r="K11" s="88">
        <v>69</v>
      </c>
      <c r="L11" s="88">
        <v>64</v>
      </c>
      <c r="M11" s="88">
        <v>71</v>
      </c>
      <c r="N11" s="88">
        <v>71</v>
      </c>
      <c r="O11" s="88">
        <v>69</v>
      </c>
      <c r="P11" s="88">
        <v>78</v>
      </c>
    </row>
    <row r="12" spans="1:20" x14ac:dyDescent="0.2">
      <c r="A12" s="7" t="s">
        <v>5</v>
      </c>
      <c r="B12" s="8"/>
      <c r="C12" s="88">
        <v>22</v>
      </c>
      <c r="D12" s="88">
        <v>22</v>
      </c>
      <c r="E12" s="88">
        <v>23</v>
      </c>
      <c r="F12" s="88">
        <v>22</v>
      </c>
      <c r="G12" s="88">
        <v>23</v>
      </c>
      <c r="H12" s="88">
        <v>23</v>
      </c>
      <c r="I12" s="88">
        <v>22</v>
      </c>
      <c r="J12" s="88">
        <v>23</v>
      </c>
      <c r="K12" s="88">
        <v>22</v>
      </c>
      <c r="L12" s="88">
        <v>15</v>
      </c>
      <c r="M12" s="88">
        <v>21</v>
      </c>
      <c r="N12" s="88">
        <v>24</v>
      </c>
      <c r="O12" s="88">
        <v>23</v>
      </c>
      <c r="P12" s="88">
        <v>20</v>
      </c>
    </row>
    <row r="13" spans="1:20" x14ac:dyDescent="0.2">
      <c r="A13" s="7" t="s">
        <v>77</v>
      </c>
      <c r="B13" s="8">
        <v>129</v>
      </c>
      <c r="C13" s="88">
        <v>126</v>
      </c>
      <c r="D13" s="88">
        <v>126</v>
      </c>
      <c r="E13" s="88">
        <v>121</v>
      </c>
      <c r="F13" s="88">
        <v>106</v>
      </c>
      <c r="G13" s="88">
        <v>108</v>
      </c>
      <c r="H13" s="88">
        <v>108</v>
      </c>
      <c r="I13" s="88">
        <v>107</v>
      </c>
      <c r="J13" s="88">
        <v>110</v>
      </c>
      <c r="K13" s="88">
        <v>113</v>
      </c>
      <c r="L13" s="88">
        <v>110</v>
      </c>
      <c r="M13" s="88">
        <v>107</v>
      </c>
      <c r="N13" s="88">
        <v>107</v>
      </c>
      <c r="O13" s="88">
        <v>108</v>
      </c>
      <c r="P13" s="88">
        <v>119</v>
      </c>
    </row>
    <row r="14" spans="1:20" x14ac:dyDescent="0.2">
      <c r="A14" s="7" t="s">
        <v>78</v>
      </c>
      <c r="B14" s="8">
        <v>143</v>
      </c>
      <c r="C14" s="88">
        <v>145</v>
      </c>
      <c r="D14" s="88">
        <v>130</v>
      </c>
      <c r="E14" s="88">
        <v>123</v>
      </c>
      <c r="F14" s="88">
        <v>122</v>
      </c>
      <c r="G14" s="88">
        <v>118</v>
      </c>
      <c r="H14" s="88">
        <v>111</v>
      </c>
      <c r="I14" s="88">
        <v>111</v>
      </c>
      <c r="J14" s="88">
        <v>106</v>
      </c>
      <c r="K14" s="88">
        <v>116</v>
      </c>
      <c r="L14" s="88">
        <v>111</v>
      </c>
      <c r="M14" s="88">
        <v>111</v>
      </c>
      <c r="N14" s="88">
        <v>105</v>
      </c>
      <c r="O14" s="88">
        <v>111</v>
      </c>
      <c r="P14" s="88">
        <v>105</v>
      </c>
    </row>
    <row r="15" spans="1:20" x14ac:dyDescent="0.2">
      <c r="A15" s="7" t="s">
        <v>2</v>
      </c>
      <c r="B15" s="8">
        <v>232</v>
      </c>
      <c r="C15" s="88">
        <v>234</v>
      </c>
      <c r="D15" s="88">
        <v>232</v>
      </c>
      <c r="E15" s="88">
        <v>232</v>
      </c>
      <c r="F15" s="88">
        <v>245</v>
      </c>
      <c r="G15" s="88">
        <v>255</v>
      </c>
      <c r="H15" s="88">
        <v>238</v>
      </c>
      <c r="I15" s="88">
        <v>224</v>
      </c>
      <c r="J15" s="88">
        <v>251</v>
      </c>
      <c r="K15" s="88">
        <v>277</v>
      </c>
      <c r="L15" s="88">
        <v>248</v>
      </c>
      <c r="M15" s="88">
        <v>254</v>
      </c>
      <c r="N15" s="88">
        <v>242</v>
      </c>
      <c r="O15" s="88">
        <v>255</v>
      </c>
      <c r="P15" s="88">
        <v>251</v>
      </c>
    </row>
    <row r="16" spans="1:20" x14ac:dyDescent="0.2">
      <c r="A16" s="7" t="s">
        <v>75</v>
      </c>
      <c r="B16" s="8">
        <v>94</v>
      </c>
      <c r="C16" s="88">
        <v>109</v>
      </c>
      <c r="D16" s="88">
        <v>98</v>
      </c>
      <c r="E16" s="88">
        <v>106</v>
      </c>
      <c r="F16" s="88">
        <v>107</v>
      </c>
      <c r="G16" s="88">
        <v>115</v>
      </c>
      <c r="H16" s="88">
        <v>113</v>
      </c>
      <c r="I16" s="88">
        <v>98</v>
      </c>
      <c r="J16" s="88">
        <v>112</v>
      </c>
      <c r="K16" s="88">
        <v>109</v>
      </c>
      <c r="L16" s="88">
        <v>103</v>
      </c>
      <c r="M16" s="88">
        <v>102</v>
      </c>
      <c r="N16" s="88">
        <v>92</v>
      </c>
      <c r="O16" s="88">
        <v>96</v>
      </c>
      <c r="P16" s="88">
        <v>98</v>
      </c>
    </row>
    <row r="17" spans="1:16" x14ac:dyDescent="0.2">
      <c r="A17" s="7" t="s">
        <v>79</v>
      </c>
      <c r="B17" s="8">
        <v>237</v>
      </c>
      <c r="C17" s="88">
        <v>259</v>
      </c>
      <c r="D17" s="88">
        <v>229</v>
      </c>
      <c r="E17" s="88">
        <v>239</v>
      </c>
      <c r="F17" s="88">
        <v>231</v>
      </c>
      <c r="G17" s="88">
        <v>238</v>
      </c>
      <c r="H17" s="88">
        <v>232</v>
      </c>
      <c r="I17" s="88">
        <v>222</v>
      </c>
      <c r="J17" s="88">
        <v>241</v>
      </c>
      <c r="K17" s="88">
        <v>226</v>
      </c>
      <c r="L17" s="88">
        <v>218</v>
      </c>
      <c r="M17" s="88">
        <v>240</v>
      </c>
      <c r="N17" s="88">
        <v>234</v>
      </c>
      <c r="O17" s="88">
        <v>228</v>
      </c>
      <c r="P17" s="88">
        <v>234</v>
      </c>
    </row>
    <row r="18" spans="1:16" x14ac:dyDescent="0.2">
      <c r="A18" s="7" t="s">
        <v>80</v>
      </c>
      <c r="B18" s="8">
        <v>233</v>
      </c>
      <c r="C18" s="88">
        <v>240</v>
      </c>
      <c r="D18" s="88">
        <v>228</v>
      </c>
      <c r="E18" s="88">
        <v>238</v>
      </c>
      <c r="F18" s="88">
        <v>250</v>
      </c>
      <c r="G18" s="88">
        <v>238</v>
      </c>
      <c r="H18" s="88">
        <v>240</v>
      </c>
      <c r="I18" s="88">
        <v>224</v>
      </c>
      <c r="J18" s="88">
        <v>230</v>
      </c>
      <c r="K18" s="88">
        <v>237</v>
      </c>
      <c r="L18" s="88">
        <v>225</v>
      </c>
      <c r="M18" s="88">
        <v>219</v>
      </c>
      <c r="N18" s="88">
        <v>224</v>
      </c>
      <c r="O18" s="88">
        <v>233</v>
      </c>
      <c r="P18" s="88">
        <v>225</v>
      </c>
    </row>
    <row r="19" spans="1:16" x14ac:dyDescent="0.2">
      <c r="A19" s="7" t="s">
        <v>3</v>
      </c>
      <c r="B19" s="8">
        <v>124</v>
      </c>
      <c r="C19" s="88">
        <v>121</v>
      </c>
      <c r="D19" s="88">
        <v>121</v>
      </c>
      <c r="E19" s="88">
        <v>122</v>
      </c>
      <c r="F19" s="88">
        <v>123</v>
      </c>
      <c r="G19" s="88">
        <v>133</v>
      </c>
      <c r="H19" s="88">
        <v>124</v>
      </c>
      <c r="I19" s="88">
        <v>118</v>
      </c>
      <c r="J19" s="88">
        <v>119</v>
      </c>
      <c r="K19" s="88">
        <v>121</v>
      </c>
      <c r="L19" s="88">
        <v>116</v>
      </c>
      <c r="M19" s="88">
        <v>123</v>
      </c>
      <c r="N19" s="88">
        <v>119</v>
      </c>
      <c r="O19" s="88">
        <v>118</v>
      </c>
      <c r="P19" s="88">
        <v>116</v>
      </c>
    </row>
    <row r="20" spans="1:16" x14ac:dyDescent="0.2">
      <c r="A20" s="7" t="s">
        <v>4</v>
      </c>
      <c r="B20" s="8">
        <v>173</v>
      </c>
      <c r="C20" s="88">
        <v>186</v>
      </c>
      <c r="D20" s="88">
        <v>187</v>
      </c>
      <c r="E20" s="88">
        <v>186</v>
      </c>
      <c r="F20" s="88">
        <v>185</v>
      </c>
      <c r="G20" s="88">
        <v>182</v>
      </c>
      <c r="H20" s="88">
        <v>187</v>
      </c>
      <c r="I20" s="88">
        <v>176</v>
      </c>
      <c r="J20" s="88">
        <v>183</v>
      </c>
      <c r="K20" s="88">
        <v>189</v>
      </c>
      <c r="L20" s="88">
        <v>193</v>
      </c>
      <c r="M20" s="88">
        <v>190</v>
      </c>
      <c r="N20" s="88">
        <v>182</v>
      </c>
      <c r="O20" s="88">
        <v>175</v>
      </c>
      <c r="P20" s="88">
        <v>178</v>
      </c>
    </row>
    <row r="21" spans="1:16" s="50" customFormat="1" x14ac:dyDescent="0.2">
      <c r="A21" s="51" t="s">
        <v>0</v>
      </c>
      <c r="B21" s="52">
        <v>2009</v>
      </c>
      <c r="C21" s="52">
        <v>2111</v>
      </c>
      <c r="D21" s="52">
        <v>2017</v>
      </c>
      <c r="E21" s="52">
        <v>2021</v>
      </c>
      <c r="F21" s="52">
        <v>2048</v>
      </c>
      <c r="G21" s="52">
        <v>2067</v>
      </c>
      <c r="H21" s="52">
        <v>2010</v>
      </c>
      <c r="I21" s="52">
        <v>1939</v>
      </c>
      <c r="J21" s="52">
        <v>2008</v>
      </c>
      <c r="K21" s="52">
        <v>2041</v>
      </c>
      <c r="L21" s="52">
        <v>1945</v>
      </c>
      <c r="M21" s="52">
        <v>1992</v>
      </c>
      <c r="N21" s="52">
        <v>1939</v>
      </c>
      <c r="O21" s="52">
        <v>1958</v>
      </c>
      <c r="P21" s="52">
        <v>1991</v>
      </c>
    </row>
  </sheetData>
  <hyperlinks>
    <hyperlink ref="A2" location="Sommaire!A1" display="Retour au menu &quot;Exploitation des films&quot;" xr:uid="{00000000-0004-0000-1700-000000000000}"/>
  </hyperlinks>
  <pageMargins left="0.78740157499999996" right="0.78740157499999996" top="0.984251969" bottom="0.984251969" header="0.4921259845" footer="0.492125984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T21"/>
  <sheetViews>
    <sheetView workbookViewId="0"/>
  </sheetViews>
  <sheetFormatPr baseColWidth="10" defaultColWidth="5.5703125" defaultRowHeight="12" x14ac:dyDescent="0.2"/>
  <cols>
    <col min="1" max="1" width="72" style="48" bestFit="1" customWidth="1"/>
    <col min="2" max="2" width="7.42578125" style="48" bestFit="1" customWidth="1"/>
    <col min="3" max="16" width="7.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90</v>
      </c>
    </row>
    <row r="6" spans="1:20" ht="3" customHeight="1" x14ac:dyDescent="0.2"/>
    <row r="7" spans="1:20" s="50" customFormat="1" x14ac:dyDescent="0.2">
      <c r="A7" s="21"/>
      <c r="B7" s="22" t="s">
        <v>37</v>
      </c>
      <c r="C7" s="89" t="s">
        <v>38</v>
      </c>
      <c r="D7" s="89" t="s">
        <v>39</v>
      </c>
      <c r="E7" s="89" t="s">
        <v>40</v>
      </c>
      <c r="F7" s="89" t="s">
        <v>41</v>
      </c>
      <c r="G7" s="89" t="s">
        <v>42</v>
      </c>
      <c r="H7" s="89" t="s">
        <v>43</v>
      </c>
      <c r="I7" s="89" t="s">
        <v>44</v>
      </c>
      <c r="J7" s="89" t="s">
        <v>45</v>
      </c>
      <c r="K7" s="89" t="s">
        <v>54</v>
      </c>
      <c r="L7" s="89" t="s">
        <v>55</v>
      </c>
      <c r="M7" s="89" t="s">
        <v>76</v>
      </c>
      <c r="N7" s="89" t="s">
        <v>81</v>
      </c>
      <c r="O7" s="89" t="s">
        <v>82</v>
      </c>
      <c r="P7" s="89">
        <v>2018</v>
      </c>
    </row>
    <row r="8" spans="1:20" x14ac:dyDescent="0.2">
      <c r="A8" s="7" t="s">
        <v>72</v>
      </c>
      <c r="B8" s="24">
        <v>64151</v>
      </c>
      <c r="C8" s="90">
        <v>62020</v>
      </c>
      <c r="D8" s="90">
        <v>62063</v>
      </c>
      <c r="E8" s="90">
        <v>60066</v>
      </c>
      <c r="F8" s="90">
        <v>62536</v>
      </c>
      <c r="G8" s="90">
        <v>62839</v>
      </c>
      <c r="H8" s="90">
        <v>61532</v>
      </c>
      <c r="I8" s="90">
        <v>61643</v>
      </c>
      <c r="J8" s="90">
        <v>58983</v>
      </c>
      <c r="K8" s="90">
        <v>57823</v>
      </c>
      <c r="L8" s="90">
        <v>55176</v>
      </c>
      <c r="M8" s="90">
        <v>58901</v>
      </c>
      <c r="N8" s="90">
        <v>54120</v>
      </c>
      <c r="O8" s="90">
        <v>58300</v>
      </c>
      <c r="P8" s="90">
        <v>60159</v>
      </c>
    </row>
    <row r="9" spans="1:20" x14ac:dyDescent="0.2">
      <c r="A9" s="7" t="s">
        <v>73</v>
      </c>
      <c r="B9" s="24">
        <v>20709</v>
      </c>
      <c r="C9" s="90">
        <v>21575</v>
      </c>
      <c r="D9" s="90">
        <v>18888</v>
      </c>
      <c r="E9" s="90">
        <v>19107</v>
      </c>
      <c r="F9" s="90">
        <v>19075</v>
      </c>
      <c r="G9" s="90">
        <v>21023</v>
      </c>
      <c r="H9" s="90">
        <v>17709</v>
      </c>
      <c r="I9" s="90">
        <v>19435</v>
      </c>
      <c r="J9" s="90">
        <v>20504</v>
      </c>
      <c r="K9" s="90">
        <v>20569</v>
      </c>
      <c r="L9" s="90">
        <v>18274</v>
      </c>
      <c r="M9" s="90">
        <v>19754</v>
      </c>
      <c r="N9" s="90">
        <v>17225</v>
      </c>
      <c r="O9" s="90">
        <v>18171</v>
      </c>
      <c r="P9" s="90">
        <v>19729</v>
      </c>
    </row>
    <row r="10" spans="1:20" x14ac:dyDescent="0.2">
      <c r="A10" s="7" t="s">
        <v>1</v>
      </c>
      <c r="B10" s="24">
        <v>29297</v>
      </c>
      <c r="C10" s="90">
        <v>28598</v>
      </c>
      <c r="D10" s="90">
        <v>25752</v>
      </c>
      <c r="E10" s="90">
        <v>26156</v>
      </c>
      <c r="F10" s="90">
        <v>24359</v>
      </c>
      <c r="G10" s="90">
        <v>24682</v>
      </c>
      <c r="H10" s="90">
        <v>23953</v>
      </c>
      <c r="I10" s="90">
        <v>24701</v>
      </c>
      <c r="J10" s="90">
        <v>23627</v>
      </c>
      <c r="K10" s="90">
        <v>23820</v>
      </c>
      <c r="L10" s="90">
        <v>23992</v>
      </c>
      <c r="M10" s="90">
        <v>23751</v>
      </c>
      <c r="N10" s="90">
        <v>23592</v>
      </c>
      <c r="O10" s="90">
        <v>22661</v>
      </c>
      <c r="P10" s="90">
        <v>24045</v>
      </c>
    </row>
    <row r="11" spans="1:20" x14ac:dyDescent="0.2">
      <c r="A11" s="7" t="s">
        <v>74</v>
      </c>
      <c r="B11" s="24">
        <v>13870</v>
      </c>
      <c r="C11" s="90">
        <v>14479</v>
      </c>
      <c r="D11" s="90">
        <v>12884</v>
      </c>
      <c r="E11" s="90">
        <v>12853</v>
      </c>
      <c r="F11" s="90">
        <v>14460</v>
      </c>
      <c r="G11" s="90">
        <v>13069</v>
      </c>
      <c r="H11" s="90">
        <v>13572</v>
      </c>
      <c r="I11" s="90">
        <v>13270</v>
      </c>
      <c r="J11" s="90">
        <v>13751</v>
      </c>
      <c r="K11" s="90">
        <v>13751</v>
      </c>
      <c r="L11" s="90">
        <v>12802</v>
      </c>
      <c r="M11" s="90">
        <v>15243</v>
      </c>
      <c r="N11" s="90">
        <v>14343</v>
      </c>
      <c r="O11" s="90">
        <v>14511</v>
      </c>
      <c r="P11" s="90">
        <v>16315</v>
      </c>
    </row>
    <row r="12" spans="1:20" x14ac:dyDescent="0.2">
      <c r="A12" s="7" t="s">
        <v>5</v>
      </c>
      <c r="B12" s="24"/>
      <c r="C12" s="90">
        <v>5659</v>
      </c>
      <c r="D12" s="90">
        <v>5659</v>
      </c>
      <c r="E12" s="90">
        <v>6109</v>
      </c>
      <c r="F12" s="90">
        <v>6337</v>
      </c>
      <c r="G12" s="90">
        <v>6635</v>
      </c>
      <c r="H12" s="90">
        <v>6635</v>
      </c>
      <c r="I12" s="90">
        <v>6564</v>
      </c>
      <c r="J12" s="90">
        <v>6458</v>
      </c>
      <c r="K12" s="90">
        <v>6390</v>
      </c>
      <c r="L12" s="90">
        <v>3340</v>
      </c>
      <c r="M12" s="90">
        <v>6375</v>
      </c>
      <c r="N12" s="90">
        <v>6816</v>
      </c>
      <c r="O12" s="90">
        <v>5830</v>
      </c>
      <c r="P12" s="90">
        <v>5236</v>
      </c>
    </row>
    <row r="13" spans="1:20" x14ac:dyDescent="0.2">
      <c r="A13" s="7" t="s">
        <v>77</v>
      </c>
      <c r="B13" s="24">
        <v>26771</v>
      </c>
      <c r="C13" s="90">
        <v>24222</v>
      </c>
      <c r="D13" s="90">
        <v>23850</v>
      </c>
      <c r="E13" s="90">
        <v>22811</v>
      </c>
      <c r="F13" s="90">
        <v>20139</v>
      </c>
      <c r="G13" s="90">
        <v>20898</v>
      </c>
      <c r="H13" s="90">
        <v>20671</v>
      </c>
      <c r="I13" s="90">
        <v>20459</v>
      </c>
      <c r="J13" s="90">
        <v>21279</v>
      </c>
      <c r="K13" s="90">
        <v>21262</v>
      </c>
      <c r="L13" s="90">
        <v>21378</v>
      </c>
      <c r="M13" s="90">
        <v>21466</v>
      </c>
      <c r="N13" s="90">
        <v>20112</v>
      </c>
      <c r="O13" s="90">
        <v>22103</v>
      </c>
      <c r="P13" s="90">
        <v>24038</v>
      </c>
    </row>
    <row r="14" spans="1:20" x14ac:dyDescent="0.2">
      <c r="A14" s="7" t="s">
        <v>78</v>
      </c>
      <c r="B14" s="24">
        <v>30923</v>
      </c>
      <c r="C14" s="90">
        <v>28972</v>
      </c>
      <c r="D14" s="90">
        <v>26241</v>
      </c>
      <c r="E14" s="90">
        <v>24964</v>
      </c>
      <c r="F14" s="90">
        <v>25117</v>
      </c>
      <c r="G14" s="90">
        <v>23692</v>
      </c>
      <c r="H14" s="90">
        <v>21899</v>
      </c>
      <c r="I14" s="90">
        <v>21899</v>
      </c>
      <c r="J14" s="90">
        <v>20947</v>
      </c>
      <c r="K14" s="90">
        <v>22502</v>
      </c>
      <c r="L14" s="90">
        <v>21415</v>
      </c>
      <c r="M14" s="90">
        <v>22390</v>
      </c>
      <c r="N14" s="90">
        <v>21064</v>
      </c>
      <c r="O14" s="90">
        <v>22251</v>
      </c>
      <c r="P14" s="90">
        <v>21182</v>
      </c>
    </row>
    <row r="15" spans="1:20" x14ac:dyDescent="0.2">
      <c r="A15" s="7" t="s">
        <v>2</v>
      </c>
      <c r="B15" s="24">
        <v>56224</v>
      </c>
      <c r="C15" s="90">
        <v>54314</v>
      </c>
      <c r="D15" s="90">
        <v>53809</v>
      </c>
      <c r="E15" s="90">
        <v>52503</v>
      </c>
      <c r="F15" s="90">
        <v>55232</v>
      </c>
      <c r="G15" s="90">
        <v>57427</v>
      </c>
      <c r="H15" s="90">
        <v>53542</v>
      </c>
      <c r="I15" s="90">
        <v>50932</v>
      </c>
      <c r="J15" s="90">
        <v>56435</v>
      </c>
      <c r="K15" s="90">
        <v>60323</v>
      </c>
      <c r="L15" s="90">
        <v>54406</v>
      </c>
      <c r="M15" s="90">
        <v>56258</v>
      </c>
      <c r="N15" s="90">
        <v>55609</v>
      </c>
      <c r="O15" s="90">
        <v>57302</v>
      </c>
      <c r="P15" s="90">
        <v>56687</v>
      </c>
    </row>
    <row r="16" spans="1:20" x14ac:dyDescent="0.2">
      <c r="A16" s="7" t="s">
        <v>75</v>
      </c>
      <c r="B16" s="24">
        <v>24092</v>
      </c>
      <c r="C16" s="90">
        <v>25074</v>
      </c>
      <c r="D16" s="90">
        <v>22905</v>
      </c>
      <c r="E16" s="90">
        <v>24213</v>
      </c>
      <c r="F16" s="90">
        <v>24413</v>
      </c>
      <c r="G16" s="90">
        <v>26085</v>
      </c>
      <c r="H16" s="90">
        <v>25007</v>
      </c>
      <c r="I16" s="90">
        <v>22494</v>
      </c>
      <c r="J16" s="90">
        <v>24729</v>
      </c>
      <c r="K16" s="90">
        <v>24299</v>
      </c>
      <c r="L16" s="90">
        <v>23590</v>
      </c>
      <c r="M16" s="90">
        <v>24147</v>
      </c>
      <c r="N16" s="90">
        <v>20856</v>
      </c>
      <c r="O16" s="90">
        <v>22285</v>
      </c>
      <c r="P16" s="90">
        <v>22366</v>
      </c>
    </row>
    <row r="17" spans="1:16" x14ac:dyDescent="0.2">
      <c r="A17" s="7" t="s">
        <v>79</v>
      </c>
      <c r="B17" s="24">
        <v>54100</v>
      </c>
      <c r="C17" s="90">
        <v>52516</v>
      </c>
      <c r="D17" s="90">
        <v>47805</v>
      </c>
      <c r="E17" s="90">
        <v>49108</v>
      </c>
      <c r="F17" s="90">
        <v>47961</v>
      </c>
      <c r="G17" s="90">
        <v>49043</v>
      </c>
      <c r="H17" s="90">
        <v>47584</v>
      </c>
      <c r="I17" s="90">
        <v>45158</v>
      </c>
      <c r="J17" s="90">
        <v>47655</v>
      </c>
      <c r="K17" s="90">
        <v>46462</v>
      </c>
      <c r="L17" s="90">
        <v>44403</v>
      </c>
      <c r="M17" s="90">
        <v>49249</v>
      </c>
      <c r="N17" s="90">
        <v>46089</v>
      </c>
      <c r="O17" s="90">
        <v>46435</v>
      </c>
      <c r="P17" s="90">
        <v>46752</v>
      </c>
    </row>
    <row r="18" spans="1:16" x14ac:dyDescent="0.2">
      <c r="A18" s="7" t="s">
        <v>80</v>
      </c>
      <c r="B18" s="24">
        <v>45811</v>
      </c>
      <c r="C18" s="90">
        <v>43269</v>
      </c>
      <c r="D18" s="90">
        <v>41622</v>
      </c>
      <c r="E18" s="90">
        <v>43131</v>
      </c>
      <c r="F18" s="90">
        <v>44505</v>
      </c>
      <c r="G18" s="90">
        <v>42509</v>
      </c>
      <c r="H18" s="90">
        <v>43081</v>
      </c>
      <c r="I18" s="90">
        <v>39416</v>
      </c>
      <c r="J18" s="90">
        <v>41021</v>
      </c>
      <c r="K18" s="90">
        <v>41514</v>
      </c>
      <c r="L18" s="90">
        <v>39349</v>
      </c>
      <c r="M18" s="90">
        <v>38989</v>
      </c>
      <c r="N18" s="90">
        <v>38536</v>
      </c>
      <c r="O18" s="90">
        <v>41148</v>
      </c>
      <c r="P18" s="90">
        <v>39880</v>
      </c>
    </row>
    <row r="19" spans="1:16" x14ac:dyDescent="0.2">
      <c r="A19" s="7" t="s">
        <v>3</v>
      </c>
      <c r="B19" s="24">
        <v>32431</v>
      </c>
      <c r="C19" s="90">
        <v>26923</v>
      </c>
      <c r="D19" s="90">
        <v>26874</v>
      </c>
      <c r="E19" s="90">
        <v>27013</v>
      </c>
      <c r="F19" s="90">
        <v>26166</v>
      </c>
      <c r="G19" s="90">
        <v>27838</v>
      </c>
      <c r="H19" s="90">
        <v>25984</v>
      </c>
      <c r="I19" s="90">
        <v>25019</v>
      </c>
      <c r="J19" s="90">
        <v>25013</v>
      </c>
      <c r="K19" s="90">
        <v>25350</v>
      </c>
      <c r="L19" s="90">
        <v>24187</v>
      </c>
      <c r="M19" s="90">
        <v>26633</v>
      </c>
      <c r="N19" s="90">
        <v>24247</v>
      </c>
      <c r="O19" s="90">
        <v>25319</v>
      </c>
      <c r="P19" s="90">
        <v>24942</v>
      </c>
    </row>
    <row r="20" spans="1:16" x14ac:dyDescent="0.2">
      <c r="A20" s="7" t="s">
        <v>4</v>
      </c>
      <c r="B20" s="24">
        <v>29811</v>
      </c>
      <c r="C20" s="90">
        <v>28799</v>
      </c>
      <c r="D20" s="90">
        <v>29051</v>
      </c>
      <c r="E20" s="90">
        <v>28863</v>
      </c>
      <c r="F20" s="90">
        <v>29227</v>
      </c>
      <c r="G20" s="90">
        <v>29463</v>
      </c>
      <c r="H20" s="90">
        <v>29849</v>
      </c>
      <c r="I20" s="90">
        <v>27893</v>
      </c>
      <c r="J20" s="90">
        <v>29016</v>
      </c>
      <c r="K20" s="90">
        <v>30810</v>
      </c>
      <c r="L20" s="90">
        <v>32082</v>
      </c>
      <c r="M20" s="90">
        <v>31945</v>
      </c>
      <c r="N20" s="90">
        <v>28271</v>
      </c>
      <c r="O20" s="90">
        <v>29015</v>
      </c>
      <c r="P20" s="90">
        <v>29461</v>
      </c>
    </row>
    <row r="21" spans="1:16" s="50" customFormat="1" x14ac:dyDescent="0.2">
      <c r="A21" s="51" t="s">
        <v>0</v>
      </c>
      <c r="B21" s="52">
        <v>432655</v>
      </c>
      <c r="C21" s="52">
        <v>416420</v>
      </c>
      <c r="D21" s="52">
        <v>397403</v>
      </c>
      <c r="E21" s="52">
        <v>396897</v>
      </c>
      <c r="F21" s="52">
        <v>399527</v>
      </c>
      <c r="G21" s="52">
        <v>405203</v>
      </c>
      <c r="H21" s="52">
        <v>391018</v>
      </c>
      <c r="I21" s="52">
        <v>378883</v>
      </c>
      <c r="J21" s="52">
        <v>389418</v>
      </c>
      <c r="K21" s="52">
        <v>394875</v>
      </c>
      <c r="L21" s="52">
        <v>374394</v>
      </c>
      <c r="M21" s="52">
        <v>395101</v>
      </c>
      <c r="N21" s="52">
        <v>370880</v>
      </c>
      <c r="O21" s="52">
        <v>385331</v>
      </c>
      <c r="P21" s="52">
        <v>390792</v>
      </c>
    </row>
  </sheetData>
  <hyperlinks>
    <hyperlink ref="A2" location="Sommaire!A1" display="Retour au menu &quot;Exploitation des films&quot;" xr:uid="{00000000-0004-0000-1800-000000000000}"/>
  </hyperlinks>
  <pageMargins left="0.78740157499999996" right="0.78740157499999996" top="0.984251969" bottom="0.984251969" header="0.4921259845" footer="0.492125984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T21"/>
  <sheetViews>
    <sheetView workbookViewId="0"/>
  </sheetViews>
  <sheetFormatPr baseColWidth="10" defaultColWidth="5.5703125" defaultRowHeight="12" x14ac:dyDescent="0.2"/>
  <cols>
    <col min="1" max="1" width="80.140625" style="48" bestFit="1" customWidth="1"/>
    <col min="2" max="2" width="5.42578125" style="48" bestFit="1" customWidth="1"/>
    <col min="3" max="16" width="6.8554687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89</v>
      </c>
    </row>
    <row r="6" spans="1:20" ht="3" customHeight="1" x14ac:dyDescent="0.2"/>
    <row r="7" spans="1:20" s="50" customFormat="1" x14ac:dyDescent="0.2">
      <c r="A7" s="11"/>
      <c r="B7" s="12"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7">
        <v>152720</v>
      </c>
      <c r="C8" s="92">
        <v>159799</v>
      </c>
      <c r="D8" s="92">
        <v>160382</v>
      </c>
      <c r="E8" s="92">
        <v>155506</v>
      </c>
      <c r="F8" s="92">
        <v>164945</v>
      </c>
      <c r="G8" s="92">
        <v>170123</v>
      </c>
      <c r="H8" s="92">
        <v>170966</v>
      </c>
      <c r="I8" s="92">
        <v>174412</v>
      </c>
      <c r="J8" s="92">
        <v>173731</v>
      </c>
      <c r="K8" s="92">
        <v>182266</v>
      </c>
      <c r="L8" s="92">
        <v>189883</v>
      </c>
      <c r="M8" s="92">
        <v>198307</v>
      </c>
      <c r="N8" s="92">
        <v>202194</v>
      </c>
      <c r="O8" s="92">
        <v>203079</v>
      </c>
      <c r="P8" s="92">
        <v>217444</v>
      </c>
      <c r="Q8" s="53"/>
      <c r="R8" s="53"/>
    </row>
    <row r="9" spans="1:20" x14ac:dyDescent="0.2">
      <c r="A9" s="7" t="s">
        <v>73</v>
      </c>
      <c r="B9" s="27">
        <v>54990</v>
      </c>
      <c r="C9" s="92">
        <v>70370</v>
      </c>
      <c r="D9" s="92">
        <v>61095</v>
      </c>
      <c r="E9" s="92">
        <v>48796</v>
      </c>
      <c r="F9" s="92">
        <v>58468</v>
      </c>
      <c r="G9" s="92">
        <v>64179</v>
      </c>
      <c r="H9" s="92">
        <v>54079</v>
      </c>
      <c r="I9" s="92">
        <v>58146</v>
      </c>
      <c r="J9" s="92">
        <v>66013</v>
      </c>
      <c r="K9" s="92">
        <v>68264</v>
      </c>
      <c r="L9" s="92">
        <v>65211</v>
      </c>
      <c r="M9" s="92">
        <v>78032</v>
      </c>
      <c r="N9" s="92">
        <v>70813</v>
      </c>
      <c r="O9" s="92">
        <v>73767</v>
      </c>
      <c r="P9" s="92">
        <v>84797</v>
      </c>
    </row>
    <row r="10" spans="1:20" x14ac:dyDescent="0.2">
      <c r="A10" s="7" t="s">
        <v>1</v>
      </c>
      <c r="B10" s="27">
        <v>53061</v>
      </c>
      <c r="C10" s="92">
        <v>56428</v>
      </c>
      <c r="D10" s="92">
        <v>54065</v>
      </c>
      <c r="E10" s="92">
        <v>58375</v>
      </c>
      <c r="F10" s="92">
        <v>51617</v>
      </c>
      <c r="G10" s="92">
        <v>50587</v>
      </c>
      <c r="H10" s="92">
        <v>50396</v>
      </c>
      <c r="I10" s="92">
        <v>53513</v>
      </c>
      <c r="J10" s="92">
        <v>56015</v>
      </c>
      <c r="K10" s="92">
        <v>58706</v>
      </c>
      <c r="L10" s="92">
        <v>60958</v>
      </c>
      <c r="M10" s="92">
        <v>63988</v>
      </c>
      <c r="N10" s="92">
        <v>67922</v>
      </c>
      <c r="O10" s="92">
        <v>66659</v>
      </c>
      <c r="P10" s="92">
        <v>73023</v>
      </c>
    </row>
    <row r="11" spans="1:20" x14ac:dyDescent="0.2">
      <c r="A11" s="7" t="s">
        <v>74</v>
      </c>
      <c r="B11" s="27">
        <v>35508</v>
      </c>
      <c r="C11" s="92">
        <v>43192</v>
      </c>
      <c r="D11" s="92">
        <v>34696</v>
      </c>
      <c r="E11" s="92">
        <v>34009</v>
      </c>
      <c r="F11" s="92">
        <v>40862</v>
      </c>
      <c r="G11" s="92">
        <v>33961</v>
      </c>
      <c r="H11" s="92">
        <v>35967</v>
      </c>
      <c r="I11" s="92">
        <v>35565</v>
      </c>
      <c r="J11" s="92">
        <v>40083</v>
      </c>
      <c r="K11" s="92">
        <v>40760</v>
      </c>
      <c r="L11" s="92">
        <v>38010</v>
      </c>
      <c r="M11" s="92">
        <v>49404</v>
      </c>
      <c r="N11" s="92">
        <v>45406</v>
      </c>
      <c r="O11" s="92">
        <v>44372</v>
      </c>
      <c r="P11" s="92">
        <v>48972</v>
      </c>
    </row>
    <row r="12" spans="1:20" x14ac:dyDescent="0.2">
      <c r="A12" s="7" t="s">
        <v>5</v>
      </c>
      <c r="B12" s="27"/>
      <c r="C12" s="92">
        <v>9491</v>
      </c>
      <c r="D12" s="92">
        <v>9021</v>
      </c>
      <c r="E12" s="92">
        <v>7140</v>
      </c>
      <c r="F12" s="92">
        <v>6712</v>
      </c>
      <c r="G12" s="92">
        <v>7057</v>
      </c>
      <c r="H12" s="92">
        <v>7114</v>
      </c>
      <c r="I12" s="92">
        <v>7734</v>
      </c>
      <c r="J12" s="92">
        <v>9321</v>
      </c>
      <c r="K12" s="92">
        <v>9741</v>
      </c>
      <c r="L12" s="92">
        <v>6184</v>
      </c>
      <c r="M12" s="92">
        <v>7566</v>
      </c>
      <c r="N12" s="92">
        <v>9472</v>
      </c>
      <c r="O12" s="92">
        <v>8177</v>
      </c>
      <c r="P12" s="92">
        <v>7351</v>
      </c>
    </row>
    <row r="13" spans="1:20" x14ac:dyDescent="0.2">
      <c r="A13" s="7" t="s">
        <v>77</v>
      </c>
      <c r="B13" s="27">
        <v>67857</v>
      </c>
      <c r="C13" s="92">
        <v>64441</v>
      </c>
      <c r="D13" s="92">
        <v>61862</v>
      </c>
      <c r="E13" s="92">
        <v>64129</v>
      </c>
      <c r="F13" s="92">
        <v>63380</v>
      </c>
      <c r="G13" s="92">
        <v>62774</v>
      </c>
      <c r="H13" s="92">
        <v>68740</v>
      </c>
      <c r="I13" s="92">
        <v>70942</v>
      </c>
      <c r="J13" s="92">
        <v>70819</v>
      </c>
      <c r="K13" s="92">
        <v>76679</v>
      </c>
      <c r="L13" s="92">
        <v>76547</v>
      </c>
      <c r="M13" s="92">
        <v>73779</v>
      </c>
      <c r="N13" s="92">
        <v>76033</v>
      </c>
      <c r="O13" s="92">
        <v>75646</v>
      </c>
      <c r="P13" s="92">
        <v>87229</v>
      </c>
    </row>
    <row r="14" spans="1:20" x14ac:dyDescent="0.2">
      <c r="A14" s="7" t="s">
        <v>78</v>
      </c>
      <c r="B14" s="27">
        <v>74010</v>
      </c>
      <c r="C14" s="92">
        <v>74733</v>
      </c>
      <c r="D14" s="92">
        <v>72062</v>
      </c>
      <c r="E14" s="92">
        <v>69618</v>
      </c>
      <c r="F14" s="92">
        <v>70902</v>
      </c>
      <c r="G14" s="92">
        <v>69273</v>
      </c>
      <c r="H14" s="92">
        <v>69470</v>
      </c>
      <c r="I14" s="92">
        <v>72516</v>
      </c>
      <c r="J14" s="92">
        <v>69544</v>
      </c>
      <c r="K14" s="92">
        <v>73614</v>
      </c>
      <c r="L14" s="92">
        <v>77200</v>
      </c>
      <c r="M14" s="92">
        <v>74930</v>
      </c>
      <c r="N14" s="92">
        <v>77262</v>
      </c>
      <c r="O14" s="92">
        <v>75585</v>
      </c>
      <c r="P14" s="92">
        <v>77264</v>
      </c>
    </row>
    <row r="15" spans="1:20" x14ac:dyDescent="0.2">
      <c r="A15" s="7" t="s">
        <v>2</v>
      </c>
      <c r="B15" s="27">
        <v>149367.56921816122</v>
      </c>
      <c r="C15" s="92">
        <v>153659.69728772822</v>
      </c>
      <c r="D15" s="92">
        <v>154536.54545103299</v>
      </c>
      <c r="E15" s="92">
        <v>166462.45158940682</v>
      </c>
      <c r="F15" s="92">
        <v>167289.79383058401</v>
      </c>
      <c r="G15" s="92">
        <v>183828.04744736449</v>
      </c>
      <c r="H15" s="92">
        <v>172463.8145484734</v>
      </c>
      <c r="I15" s="92">
        <v>160380.35093468975</v>
      </c>
      <c r="J15" s="92">
        <v>183840.27565482125</v>
      </c>
      <c r="K15" s="92">
        <v>205865.31663821213</v>
      </c>
      <c r="L15" s="92">
        <v>194826.15237365023</v>
      </c>
      <c r="M15" s="92">
        <v>216591.4193437646</v>
      </c>
      <c r="N15" s="92">
        <v>184037.89274533273</v>
      </c>
      <c r="O15" s="92">
        <v>201424.70962480409</v>
      </c>
      <c r="P15" s="92">
        <v>218595.05923624188</v>
      </c>
    </row>
    <row r="16" spans="1:20" x14ac:dyDescent="0.2">
      <c r="A16" s="7" t="s">
        <v>75</v>
      </c>
      <c r="B16" s="27">
        <v>49154</v>
      </c>
      <c r="C16" s="92">
        <v>61090</v>
      </c>
      <c r="D16" s="92">
        <v>53376</v>
      </c>
      <c r="E16" s="92">
        <v>58765</v>
      </c>
      <c r="F16" s="92">
        <v>61911</v>
      </c>
      <c r="G16" s="92">
        <v>71504</v>
      </c>
      <c r="H16" s="92">
        <v>72831</v>
      </c>
      <c r="I16" s="92">
        <v>58582</v>
      </c>
      <c r="J16" s="92">
        <v>74412</v>
      </c>
      <c r="K16" s="92">
        <v>73368</v>
      </c>
      <c r="L16" s="92">
        <v>70921</v>
      </c>
      <c r="M16" s="92">
        <v>70603</v>
      </c>
      <c r="N16" s="92">
        <v>60263</v>
      </c>
      <c r="O16" s="92">
        <v>66783</v>
      </c>
      <c r="P16" s="92">
        <v>69794</v>
      </c>
    </row>
    <row r="17" spans="1:16" x14ac:dyDescent="0.2">
      <c r="A17" s="7" t="s">
        <v>79</v>
      </c>
      <c r="B17" s="27">
        <v>102060</v>
      </c>
      <c r="C17" s="92">
        <v>117626</v>
      </c>
      <c r="D17" s="92">
        <v>104166</v>
      </c>
      <c r="E17" s="92">
        <v>117375</v>
      </c>
      <c r="F17" s="92">
        <v>115066</v>
      </c>
      <c r="G17" s="92">
        <v>120902</v>
      </c>
      <c r="H17" s="92">
        <v>119242</v>
      </c>
      <c r="I17" s="92">
        <v>122924</v>
      </c>
      <c r="J17" s="92">
        <v>134222</v>
      </c>
      <c r="K17" s="92">
        <v>134896</v>
      </c>
      <c r="L17" s="92">
        <v>136876</v>
      </c>
      <c r="M17" s="92">
        <v>158398</v>
      </c>
      <c r="N17" s="92">
        <v>156189</v>
      </c>
      <c r="O17" s="92">
        <v>166557</v>
      </c>
      <c r="P17" s="92">
        <v>175897</v>
      </c>
    </row>
    <row r="18" spans="1:16" x14ac:dyDescent="0.2">
      <c r="A18" s="7" t="s">
        <v>80</v>
      </c>
      <c r="B18" s="27">
        <v>104846</v>
      </c>
      <c r="C18" s="92">
        <v>117241</v>
      </c>
      <c r="D18" s="92">
        <v>107329</v>
      </c>
      <c r="E18" s="92">
        <v>119411</v>
      </c>
      <c r="F18" s="92">
        <v>130204</v>
      </c>
      <c r="G18" s="92">
        <v>129458</v>
      </c>
      <c r="H18" s="92">
        <v>126437</v>
      </c>
      <c r="I18" s="92">
        <v>118588</v>
      </c>
      <c r="J18" s="92">
        <v>129590</v>
      </c>
      <c r="K18" s="92">
        <v>136848</v>
      </c>
      <c r="L18" s="92">
        <v>139623</v>
      </c>
      <c r="M18" s="92">
        <v>136718</v>
      </c>
      <c r="N18" s="92">
        <v>137454</v>
      </c>
      <c r="O18" s="92">
        <v>147245</v>
      </c>
      <c r="P18" s="92">
        <v>149282</v>
      </c>
    </row>
    <row r="19" spans="1:16" x14ac:dyDescent="0.2">
      <c r="A19" s="7" t="s">
        <v>3</v>
      </c>
      <c r="B19" s="27">
        <v>43864</v>
      </c>
      <c r="C19" s="92">
        <v>44719</v>
      </c>
      <c r="D19" s="92">
        <v>47160</v>
      </c>
      <c r="E19" s="92">
        <v>50923</v>
      </c>
      <c r="F19" s="92">
        <v>50455</v>
      </c>
      <c r="G19" s="92">
        <v>56756</v>
      </c>
      <c r="H19" s="92">
        <v>61610</v>
      </c>
      <c r="I19" s="92">
        <v>56419</v>
      </c>
      <c r="J19" s="92">
        <v>59168</v>
      </c>
      <c r="K19" s="92">
        <v>66348</v>
      </c>
      <c r="L19" s="92">
        <v>63291</v>
      </c>
      <c r="M19" s="92">
        <v>70369</v>
      </c>
      <c r="N19" s="92">
        <v>74203</v>
      </c>
      <c r="O19" s="92">
        <v>74039</v>
      </c>
      <c r="P19" s="92">
        <v>77743</v>
      </c>
    </row>
    <row r="20" spans="1:16" x14ac:dyDescent="0.2">
      <c r="A20" s="7" t="s">
        <v>4</v>
      </c>
      <c r="B20" s="27">
        <v>100582</v>
      </c>
      <c r="C20" s="92">
        <v>119431</v>
      </c>
      <c r="D20" s="92">
        <v>123044</v>
      </c>
      <c r="E20" s="92">
        <v>126800</v>
      </c>
      <c r="F20" s="92">
        <v>127841</v>
      </c>
      <c r="G20" s="92">
        <v>120863</v>
      </c>
      <c r="H20" s="92">
        <v>121271</v>
      </c>
      <c r="I20" s="92">
        <v>112693</v>
      </c>
      <c r="J20" s="92">
        <v>124032</v>
      </c>
      <c r="K20" s="92">
        <v>125864</v>
      </c>
      <c r="L20" s="92">
        <v>131509</v>
      </c>
      <c r="M20" s="92">
        <v>130916</v>
      </c>
      <c r="N20" s="92">
        <v>121916</v>
      </c>
      <c r="O20" s="92">
        <v>121127</v>
      </c>
      <c r="P20" s="92">
        <v>128737</v>
      </c>
    </row>
    <row r="21" spans="1:16" s="50" customFormat="1" x14ac:dyDescent="0.2">
      <c r="A21" s="51" t="s">
        <v>0</v>
      </c>
      <c r="B21" s="54">
        <v>996327.56921816128</v>
      </c>
      <c r="C21" s="54">
        <v>1092220.6972877281</v>
      </c>
      <c r="D21" s="54">
        <v>1042794.5454510329</v>
      </c>
      <c r="E21" s="54">
        <v>1077309.4515894069</v>
      </c>
      <c r="F21" s="54">
        <v>1109652.793830584</v>
      </c>
      <c r="G21" s="54">
        <v>1141265.0474473645</v>
      </c>
      <c r="H21" s="54">
        <v>1130586.8145484733</v>
      </c>
      <c r="I21" s="54">
        <v>1102414.3509346899</v>
      </c>
      <c r="J21" s="54">
        <v>1190790.2756548212</v>
      </c>
      <c r="K21" s="54">
        <v>1253219.3166382122</v>
      </c>
      <c r="L21" s="54">
        <v>1251039.1523736501</v>
      </c>
      <c r="M21" s="54">
        <v>1329601.4193437647</v>
      </c>
      <c r="N21" s="54">
        <v>1283164.8927453328</v>
      </c>
      <c r="O21" s="54">
        <v>1324460.7096248041</v>
      </c>
      <c r="P21" s="54">
        <v>1416128.059236242</v>
      </c>
    </row>
  </sheetData>
  <hyperlinks>
    <hyperlink ref="A2" location="Sommaire!A1" display="Retour au menu &quot;Exploitation des films&quot;" xr:uid="{00000000-0004-0000-1900-000000000000}"/>
  </hyperlinks>
  <pageMargins left="0.78740157499999996" right="0.78740157499999996" top="0.984251969" bottom="0.984251969" header="0.4921259845" footer="0.492125984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T21"/>
  <sheetViews>
    <sheetView workbookViewId="0"/>
  </sheetViews>
  <sheetFormatPr baseColWidth="10" defaultColWidth="5.5703125" defaultRowHeight="12" x14ac:dyDescent="0.2"/>
  <cols>
    <col min="1" max="1" width="79.5703125" style="48" bestFit="1" customWidth="1"/>
    <col min="2" max="2" width="5.42578125" style="48" bestFit="1" customWidth="1"/>
    <col min="3" max="16" width="5.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88</v>
      </c>
    </row>
    <row r="6" spans="1:20" ht="3" customHeight="1" x14ac:dyDescent="0.2"/>
    <row r="7" spans="1:20" s="50" customFormat="1" x14ac:dyDescent="0.2">
      <c r="A7" s="11"/>
      <c r="B7" s="12"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5">
        <v>5155438</v>
      </c>
      <c r="C8" s="93">
        <v>4603448</v>
      </c>
      <c r="D8" s="93">
        <v>5062119</v>
      </c>
      <c r="E8" s="93">
        <v>4609543</v>
      </c>
      <c r="F8" s="93">
        <v>4775074</v>
      </c>
      <c r="G8" s="93">
        <v>4762862</v>
      </c>
      <c r="H8" s="93">
        <v>4657933</v>
      </c>
      <c r="I8" s="93">
        <v>4979442</v>
      </c>
      <c r="J8" s="93">
        <v>4341243</v>
      </c>
      <c r="K8" s="93">
        <v>4261895</v>
      </c>
      <c r="L8" s="93">
        <v>4684628</v>
      </c>
      <c r="M8" s="93">
        <v>4800174</v>
      </c>
      <c r="N8" s="93">
        <v>5068845</v>
      </c>
      <c r="O8" s="93">
        <v>4885620</v>
      </c>
      <c r="P8" s="93">
        <v>5073428</v>
      </c>
      <c r="Q8" s="55"/>
      <c r="R8" s="55"/>
    </row>
    <row r="9" spans="1:20" x14ac:dyDescent="0.2">
      <c r="A9" s="7" t="s">
        <v>73</v>
      </c>
      <c r="B9" s="25">
        <v>1357140</v>
      </c>
      <c r="C9" s="93">
        <v>1332549</v>
      </c>
      <c r="D9" s="93">
        <v>1404040</v>
      </c>
      <c r="E9" s="93">
        <v>1216172</v>
      </c>
      <c r="F9" s="93">
        <v>1301828</v>
      </c>
      <c r="G9" s="93">
        <v>1339038</v>
      </c>
      <c r="H9" s="93">
        <v>1234653</v>
      </c>
      <c r="I9" s="93">
        <v>1438014</v>
      </c>
      <c r="J9" s="93">
        <v>1422399</v>
      </c>
      <c r="K9" s="93">
        <v>1230354</v>
      </c>
      <c r="L9" s="93">
        <v>1376814</v>
      </c>
      <c r="M9" s="93">
        <v>1440336</v>
      </c>
      <c r="N9" s="93">
        <v>1442819</v>
      </c>
      <c r="O9" s="93">
        <v>1418224</v>
      </c>
      <c r="P9" s="93">
        <v>1485152</v>
      </c>
    </row>
    <row r="10" spans="1:20" x14ac:dyDescent="0.2">
      <c r="A10" s="7" t="s">
        <v>1</v>
      </c>
      <c r="B10" s="25">
        <v>2096894</v>
      </c>
      <c r="C10" s="93">
        <v>1958094</v>
      </c>
      <c r="D10" s="93">
        <v>2033730</v>
      </c>
      <c r="E10" s="93">
        <v>1978042</v>
      </c>
      <c r="F10" s="93">
        <v>1887295</v>
      </c>
      <c r="G10" s="93">
        <v>1882830</v>
      </c>
      <c r="H10" s="93">
        <v>1845820</v>
      </c>
      <c r="I10" s="93">
        <v>2067136</v>
      </c>
      <c r="J10" s="93">
        <v>1947644</v>
      </c>
      <c r="K10" s="93">
        <v>1778560</v>
      </c>
      <c r="L10" s="93">
        <v>2017024</v>
      </c>
      <c r="M10" s="93">
        <v>2024427</v>
      </c>
      <c r="N10" s="93">
        <v>2200682</v>
      </c>
      <c r="O10" s="93">
        <v>2130416</v>
      </c>
      <c r="P10" s="93">
        <v>2081007</v>
      </c>
    </row>
    <row r="11" spans="1:20" x14ac:dyDescent="0.2">
      <c r="A11" s="7" t="s">
        <v>74</v>
      </c>
      <c r="B11" s="25">
        <v>1077943</v>
      </c>
      <c r="C11" s="93">
        <v>1037726</v>
      </c>
      <c r="D11" s="93">
        <v>1059877</v>
      </c>
      <c r="E11" s="93">
        <v>980226</v>
      </c>
      <c r="F11" s="93">
        <v>1098687</v>
      </c>
      <c r="G11" s="93">
        <v>960665</v>
      </c>
      <c r="H11" s="93">
        <v>1001564</v>
      </c>
      <c r="I11" s="93">
        <v>1046751</v>
      </c>
      <c r="J11" s="93">
        <v>1030804</v>
      </c>
      <c r="K11" s="93">
        <v>937463</v>
      </c>
      <c r="L11" s="93">
        <v>994787</v>
      </c>
      <c r="M11" s="93">
        <v>1051085</v>
      </c>
      <c r="N11" s="93">
        <v>1099084</v>
      </c>
      <c r="O11" s="93">
        <v>1161728</v>
      </c>
      <c r="P11" s="93">
        <v>1157747</v>
      </c>
    </row>
    <row r="12" spans="1:20" x14ac:dyDescent="0.2">
      <c r="A12" s="7" t="s">
        <v>5</v>
      </c>
      <c r="B12" s="25"/>
      <c r="C12" s="93">
        <v>179037</v>
      </c>
      <c r="D12" s="93">
        <v>180269</v>
      </c>
      <c r="E12" s="93">
        <v>193432</v>
      </c>
      <c r="F12" s="93">
        <v>196730</v>
      </c>
      <c r="G12" s="93">
        <v>246823</v>
      </c>
      <c r="H12" s="93">
        <v>271547</v>
      </c>
      <c r="I12" s="93">
        <v>304912</v>
      </c>
      <c r="J12" s="93">
        <v>351646</v>
      </c>
      <c r="K12" s="93">
        <v>335377</v>
      </c>
      <c r="L12" s="93">
        <v>208194</v>
      </c>
      <c r="M12" s="93">
        <v>202839</v>
      </c>
      <c r="N12" s="93">
        <v>238722</v>
      </c>
      <c r="O12" s="93">
        <v>227472</v>
      </c>
      <c r="P12" s="93">
        <v>205008</v>
      </c>
    </row>
    <row r="13" spans="1:20" x14ac:dyDescent="0.2">
      <c r="A13" s="7" t="s">
        <v>77</v>
      </c>
      <c r="B13" s="25">
        <v>1657843</v>
      </c>
      <c r="C13" s="93">
        <v>1413436</v>
      </c>
      <c r="D13" s="93">
        <v>1502417</v>
      </c>
      <c r="E13" s="93">
        <v>1509521</v>
      </c>
      <c r="F13" s="93">
        <v>1394467</v>
      </c>
      <c r="G13" s="93">
        <v>1416049</v>
      </c>
      <c r="H13" s="93">
        <v>1470855</v>
      </c>
      <c r="I13" s="93">
        <v>1664508</v>
      </c>
      <c r="J13" s="93">
        <v>1502502</v>
      </c>
      <c r="K13" s="93">
        <v>1508966</v>
      </c>
      <c r="L13" s="93">
        <v>1578145</v>
      </c>
      <c r="M13" s="93">
        <v>1528200</v>
      </c>
      <c r="N13" s="93">
        <v>1669334</v>
      </c>
      <c r="O13" s="93">
        <v>1621230</v>
      </c>
      <c r="P13" s="93">
        <v>1802182</v>
      </c>
    </row>
    <row r="14" spans="1:20" x14ac:dyDescent="0.2">
      <c r="A14" s="7" t="s">
        <v>78</v>
      </c>
      <c r="B14" s="25">
        <v>1945706</v>
      </c>
      <c r="C14" s="93">
        <v>1830191</v>
      </c>
      <c r="D14" s="93">
        <v>1893472</v>
      </c>
      <c r="E14" s="93">
        <v>1725126</v>
      </c>
      <c r="F14" s="93">
        <v>1865810</v>
      </c>
      <c r="G14" s="93">
        <v>1694708</v>
      </c>
      <c r="H14" s="93">
        <v>1671634</v>
      </c>
      <c r="I14" s="93">
        <v>1934072</v>
      </c>
      <c r="J14" s="93">
        <v>1674784</v>
      </c>
      <c r="K14" s="93">
        <v>1639908</v>
      </c>
      <c r="L14" s="93">
        <v>1828376</v>
      </c>
      <c r="M14" s="93">
        <v>1761427</v>
      </c>
      <c r="N14" s="93">
        <v>1893616</v>
      </c>
      <c r="O14" s="93">
        <v>1875060</v>
      </c>
      <c r="P14" s="93">
        <v>1883480</v>
      </c>
    </row>
    <row r="15" spans="1:20" x14ac:dyDescent="0.2">
      <c r="A15" s="7" t="s">
        <v>2</v>
      </c>
      <c r="B15" s="25">
        <v>4843696.4763944158</v>
      </c>
      <c r="C15" s="93">
        <v>4604954.5023190789</v>
      </c>
      <c r="D15" s="93">
        <v>4825903.8204648094</v>
      </c>
      <c r="E15" s="93">
        <v>4574492.6056117807</v>
      </c>
      <c r="F15" s="93">
        <v>4642228.486304176</v>
      </c>
      <c r="G15" s="93">
        <v>4705348.6891414905</v>
      </c>
      <c r="H15" s="93">
        <v>4608020.1840481367</v>
      </c>
      <c r="I15" s="93">
        <v>4547015.3639664734</v>
      </c>
      <c r="J15" s="93">
        <v>4771876.6485828031</v>
      </c>
      <c r="K15" s="93">
        <v>4975315.2872322546</v>
      </c>
      <c r="L15" s="93">
        <v>4975772.5559151992</v>
      </c>
      <c r="M15" s="93">
        <v>4817495.474454008</v>
      </c>
      <c r="N15" s="93">
        <v>4755227.7249335442</v>
      </c>
      <c r="O15" s="93">
        <v>4941286.4384207893</v>
      </c>
      <c r="P15" s="93">
        <v>4809381.452572179</v>
      </c>
    </row>
    <row r="16" spans="1:20" x14ac:dyDescent="0.2">
      <c r="A16" s="7" t="s">
        <v>75</v>
      </c>
      <c r="B16" s="25">
        <v>1483956</v>
      </c>
      <c r="C16" s="93">
        <v>1501266</v>
      </c>
      <c r="D16" s="93">
        <v>1604339</v>
      </c>
      <c r="E16" s="93">
        <v>1580677</v>
      </c>
      <c r="F16" s="93">
        <v>1683588</v>
      </c>
      <c r="G16" s="93">
        <v>1693636</v>
      </c>
      <c r="H16" s="93">
        <v>1763823</v>
      </c>
      <c r="I16" s="93">
        <v>1647724</v>
      </c>
      <c r="J16" s="93">
        <v>1728990</v>
      </c>
      <c r="K16" s="93">
        <v>1584223</v>
      </c>
      <c r="L16" s="93">
        <v>1659472</v>
      </c>
      <c r="M16" s="93">
        <v>1693931</v>
      </c>
      <c r="N16" s="93">
        <v>1576027</v>
      </c>
      <c r="O16" s="93">
        <v>1745071</v>
      </c>
      <c r="P16" s="93">
        <v>1796638</v>
      </c>
    </row>
    <row r="17" spans="1:16" x14ac:dyDescent="0.2">
      <c r="A17" s="7" t="s">
        <v>79</v>
      </c>
      <c r="B17" s="25">
        <v>3255882</v>
      </c>
      <c r="C17" s="93">
        <v>3106597</v>
      </c>
      <c r="D17" s="93">
        <v>3122362</v>
      </c>
      <c r="E17" s="93">
        <v>3103859</v>
      </c>
      <c r="F17" s="93">
        <v>3034624</v>
      </c>
      <c r="G17" s="93">
        <v>3117714</v>
      </c>
      <c r="H17" s="93">
        <v>3072534</v>
      </c>
      <c r="I17" s="93">
        <v>3295001</v>
      </c>
      <c r="J17" s="93">
        <v>3120100</v>
      </c>
      <c r="K17" s="93">
        <v>2894020</v>
      </c>
      <c r="L17" s="93">
        <v>3156908</v>
      </c>
      <c r="M17" s="93">
        <v>3292334</v>
      </c>
      <c r="N17" s="93">
        <v>3318738</v>
      </c>
      <c r="O17" s="93">
        <v>3319440</v>
      </c>
      <c r="P17" s="93">
        <v>3404113</v>
      </c>
    </row>
    <row r="18" spans="1:16" x14ac:dyDescent="0.2">
      <c r="A18" s="7" t="s">
        <v>80</v>
      </c>
      <c r="B18" s="25">
        <v>3139877</v>
      </c>
      <c r="C18" s="93">
        <v>2954846</v>
      </c>
      <c r="D18" s="93">
        <v>3071149</v>
      </c>
      <c r="E18" s="93">
        <v>3145208</v>
      </c>
      <c r="F18" s="93">
        <v>3138619</v>
      </c>
      <c r="G18" s="93">
        <v>3071815</v>
      </c>
      <c r="H18" s="93">
        <v>3092970</v>
      </c>
      <c r="I18" s="93">
        <v>3157317</v>
      </c>
      <c r="J18" s="93">
        <v>3016764</v>
      </c>
      <c r="K18" s="93">
        <v>2866571</v>
      </c>
      <c r="L18" s="93">
        <v>3015504</v>
      </c>
      <c r="M18" s="93">
        <v>2834652</v>
      </c>
      <c r="N18" s="93">
        <v>3008181</v>
      </c>
      <c r="O18" s="93">
        <v>3004573</v>
      </c>
      <c r="P18" s="93">
        <v>2992495</v>
      </c>
    </row>
    <row r="19" spans="1:16" x14ac:dyDescent="0.2">
      <c r="A19" s="7" t="s">
        <v>3</v>
      </c>
      <c r="B19" s="25">
        <v>1725076</v>
      </c>
      <c r="C19" s="93">
        <v>1444481</v>
      </c>
      <c r="D19" s="93">
        <v>1769369</v>
      </c>
      <c r="E19" s="93">
        <v>1772691</v>
      </c>
      <c r="F19" s="93">
        <v>1768361</v>
      </c>
      <c r="G19" s="93">
        <v>1802113</v>
      </c>
      <c r="H19" s="93">
        <v>1866427</v>
      </c>
      <c r="I19" s="93">
        <v>1903263</v>
      </c>
      <c r="J19" s="93">
        <v>1804833</v>
      </c>
      <c r="K19" s="93">
        <v>1765951</v>
      </c>
      <c r="L19" s="93">
        <v>1916437</v>
      </c>
      <c r="M19" s="93">
        <v>2103142</v>
      </c>
      <c r="N19" s="93">
        <v>2008192</v>
      </c>
      <c r="O19" s="93">
        <v>2027024</v>
      </c>
      <c r="P19" s="93">
        <v>1980541</v>
      </c>
    </row>
    <row r="20" spans="1:16" x14ac:dyDescent="0.2">
      <c r="A20" s="7" t="s">
        <v>4</v>
      </c>
      <c r="B20" s="25">
        <v>2753535</v>
      </c>
      <c r="C20" s="93">
        <v>2509618</v>
      </c>
      <c r="D20" s="93">
        <v>2733899</v>
      </c>
      <c r="E20" s="93">
        <v>2667646</v>
      </c>
      <c r="F20" s="93">
        <v>2718594</v>
      </c>
      <c r="G20" s="93">
        <v>2473752</v>
      </c>
      <c r="H20" s="93">
        <v>2576483</v>
      </c>
      <c r="I20" s="93">
        <v>2622480</v>
      </c>
      <c r="J20" s="93">
        <v>2553151</v>
      </c>
      <c r="K20" s="93">
        <v>2384401</v>
      </c>
      <c r="L20" s="93">
        <v>2549181</v>
      </c>
      <c r="M20" s="93">
        <v>2433925</v>
      </c>
      <c r="N20" s="93">
        <v>2356019</v>
      </c>
      <c r="O20" s="93">
        <v>2201659</v>
      </c>
      <c r="P20" s="93">
        <v>2288196</v>
      </c>
    </row>
    <row r="21" spans="1:16" s="50" customFormat="1" x14ac:dyDescent="0.2">
      <c r="A21" s="51" t="s">
        <v>0</v>
      </c>
      <c r="B21" s="56">
        <v>30722363.476394415</v>
      </c>
      <c r="C21" s="56">
        <v>28476243.502319079</v>
      </c>
      <c r="D21" s="56">
        <v>30262945.820464808</v>
      </c>
      <c r="E21" s="56">
        <v>29056635.605611779</v>
      </c>
      <c r="F21" s="56">
        <v>29505905.486304175</v>
      </c>
      <c r="G21" s="56">
        <v>29167353.68914149</v>
      </c>
      <c r="H21" s="56">
        <v>29134263.184048139</v>
      </c>
      <c r="I21" s="56">
        <v>30607635.363966472</v>
      </c>
      <c r="J21" s="56">
        <v>29266736.648582801</v>
      </c>
      <c r="K21" s="56">
        <v>28163004.287232254</v>
      </c>
      <c r="L21" s="56">
        <v>29961242.555915199</v>
      </c>
      <c r="M21" s="56">
        <v>29983967.474454008</v>
      </c>
      <c r="N21" s="56">
        <v>30635486.724933542</v>
      </c>
      <c r="O21" s="56">
        <v>30558803.438420787</v>
      </c>
      <c r="P21" s="56">
        <v>30959368.452572178</v>
      </c>
    </row>
  </sheetData>
  <hyperlinks>
    <hyperlink ref="A2" location="Sommaire!A1" display="Retour au menu &quot;Exploitation des films&quot;" xr:uid="{00000000-0004-0000-1A00-000000000000}"/>
  </hyperlinks>
  <pageMargins left="0.78740157499999996" right="0.78740157499999996" top="0.984251969" bottom="0.984251969" header="0.4921259845" footer="0.492125984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T21"/>
  <sheetViews>
    <sheetView workbookViewId="0"/>
  </sheetViews>
  <sheetFormatPr baseColWidth="10" defaultColWidth="5.5703125" defaultRowHeight="12" x14ac:dyDescent="0.2"/>
  <cols>
    <col min="1" max="1" width="84.28515625" style="48" bestFit="1" customWidth="1"/>
    <col min="2" max="2" width="6.42578125" style="48" bestFit="1" customWidth="1"/>
    <col min="3" max="16" width="6.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87</v>
      </c>
    </row>
    <row r="6" spans="1:20" ht="3" customHeight="1" x14ac:dyDescent="0.2"/>
    <row r="7" spans="1:20" s="50" customFormat="1" x14ac:dyDescent="0.2">
      <c r="A7" s="11"/>
      <c r="B7" s="12"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5">
        <v>26043652</v>
      </c>
      <c r="C8" s="93">
        <v>23257836</v>
      </c>
      <c r="D8" s="93">
        <v>26172519</v>
      </c>
      <c r="E8" s="93">
        <v>23842268</v>
      </c>
      <c r="F8" s="93">
        <v>25136639</v>
      </c>
      <c r="G8" s="93">
        <v>24731465</v>
      </c>
      <c r="H8" s="93">
        <v>24380622</v>
      </c>
      <c r="I8" s="93">
        <v>26501951</v>
      </c>
      <c r="J8" s="93">
        <v>22983350</v>
      </c>
      <c r="K8" s="93">
        <v>22301311</v>
      </c>
      <c r="L8" s="93">
        <v>24281271</v>
      </c>
      <c r="M8" s="93">
        <v>24809604</v>
      </c>
      <c r="N8" s="93">
        <v>26349568</v>
      </c>
      <c r="O8" s="93">
        <v>25332127</v>
      </c>
      <c r="P8" s="93">
        <v>26338365</v>
      </c>
      <c r="Q8" s="55"/>
      <c r="R8" s="55"/>
      <c r="S8" s="55"/>
    </row>
    <row r="9" spans="1:20" x14ac:dyDescent="0.2">
      <c r="A9" s="7" t="s">
        <v>73</v>
      </c>
      <c r="B9" s="25">
        <v>6570791</v>
      </c>
      <c r="C9" s="93">
        <v>6454423</v>
      </c>
      <c r="D9" s="93">
        <v>6862995</v>
      </c>
      <c r="E9" s="93">
        <v>5871996</v>
      </c>
      <c r="F9" s="93">
        <v>6482292</v>
      </c>
      <c r="G9" s="93">
        <v>6748898</v>
      </c>
      <c r="H9" s="93">
        <v>6142662</v>
      </c>
      <c r="I9" s="93">
        <v>7471547</v>
      </c>
      <c r="J9" s="93">
        <v>7473655</v>
      </c>
      <c r="K9" s="93">
        <v>6347843</v>
      </c>
      <c r="L9" s="93">
        <v>7070360</v>
      </c>
      <c r="M9" s="93">
        <v>7364302</v>
      </c>
      <c r="N9" s="93">
        <v>7371964</v>
      </c>
      <c r="O9" s="93">
        <v>7262967</v>
      </c>
      <c r="P9" s="93">
        <v>7631558</v>
      </c>
    </row>
    <row r="10" spans="1:20" x14ac:dyDescent="0.2">
      <c r="A10" s="7" t="s">
        <v>1</v>
      </c>
      <c r="B10" s="25">
        <v>9788062</v>
      </c>
      <c r="C10" s="93">
        <v>9170351</v>
      </c>
      <c r="D10" s="93">
        <v>9440465</v>
      </c>
      <c r="E10" s="93">
        <v>9296257</v>
      </c>
      <c r="F10" s="93">
        <v>8896912</v>
      </c>
      <c r="G10" s="93">
        <v>8910202</v>
      </c>
      <c r="H10" s="93">
        <v>8917368</v>
      </c>
      <c r="I10" s="93">
        <v>10173268</v>
      </c>
      <c r="J10" s="93">
        <v>9609020</v>
      </c>
      <c r="K10" s="93">
        <v>8679682</v>
      </c>
      <c r="L10" s="93">
        <v>9756909</v>
      </c>
      <c r="M10" s="93">
        <v>9803585</v>
      </c>
      <c r="N10" s="93">
        <v>10736459</v>
      </c>
      <c r="O10" s="93">
        <v>10420417</v>
      </c>
      <c r="P10" s="93">
        <v>10201143</v>
      </c>
    </row>
    <row r="11" spans="1:20" x14ac:dyDescent="0.2">
      <c r="A11" s="7" t="s">
        <v>74</v>
      </c>
      <c r="B11" s="25">
        <v>5220641</v>
      </c>
      <c r="C11" s="93">
        <v>5034630</v>
      </c>
      <c r="D11" s="93">
        <v>5280409</v>
      </c>
      <c r="E11" s="93">
        <v>4789740</v>
      </c>
      <c r="F11" s="93">
        <v>5564242</v>
      </c>
      <c r="G11" s="93">
        <v>4766679</v>
      </c>
      <c r="H11" s="93">
        <v>5086748</v>
      </c>
      <c r="I11" s="93">
        <v>5521746</v>
      </c>
      <c r="J11" s="93">
        <v>5526411</v>
      </c>
      <c r="K11" s="93">
        <v>4978044</v>
      </c>
      <c r="L11" s="93">
        <v>5215322</v>
      </c>
      <c r="M11" s="93">
        <v>5620999</v>
      </c>
      <c r="N11" s="93">
        <v>5847610</v>
      </c>
      <c r="O11" s="93">
        <v>6178700</v>
      </c>
      <c r="P11" s="93">
        <v>6275611</v>
      </c>
    </row>
    <row r="12" spans="1:20" x14ac:dyDescent="0.2">
      <c r="A12" s="7" t="s">
        <v>5</v>
      </c>
      <c r="B12" s="25"/>
      <c r="C12" s="93">
        <v>1036485</v>
      </c>
      <c r="D12" s="93">
        <v>1106956</v>
      </c>
      <c r="E12" s="93">
        <v>1308957</v>
      </c>
      <c r="F12" s="93">
        <v>1368322</v>
      </c>
      <c r="G12" s="93">
        <v>1680176</v>
      </c>
      <c r="H12" s="93">
        <v>1875025</v>
      </c>
      <c r="I12" s="93">
        <v>2159785</v>
      </c>
      <c r="J12" s="93">
        <v>2436921</v>
      </c>
      <c r="K12" s="93">
        <v>2293205</v>
      </c>
      <c r="L12" s="93">
        <v>1382735</v>
      </c>
      <c r="M12" s="93">
        <v>1281737</v>
      </c>
      <c r="N12" s="93">
        <v>1484630</v>
      </c>
      <c r="O12" s="93">
        <v>1413080</v>
      </c>
      <c r="P12" s="93">
        <v>1268916</v>
      </c>
    </row>
    <row r="13" spans="1:20" x14ac:dyDescent="0.2">
      <c r="A13" s="7" t="s">
        <v>77</v>
      </c>
      <c r="B13" s="25">
        <v>7732007</v>
      </c>
      <c r="C13" s="93">
        <v>6749013</v>
      </c>
      <c r="D13" s="93">
        <v>7118221</v>
      </c>
      <c r="E13" s="93">
        <v>7177705</v>
      </c>
      <c r="F13" s="93">
        <v>6632726</v>
      </c>
      <c r="G13" s="93">
        <v>6884642</v>
      </c>
      <c r="H13" s="93">
        <v>7295894</v>
      </c>
      <c r="I13" s="93">
        <v>8575922</v>
      </c>
      <c r="J13" s="93">
        <v>7790575</v>
      </c>
      <c r="K13" s="93">
        <v>7799912</v>
      </c>
      <c r="L13" s="93">
        <v>7838192</v>
      </c>
      <c r="M13" s="93">
        <v>7643418</v>
      </c>
      <c r="N13" s="93">
        <v>8289294</v>
      </c>
      <c r="O13" s="93">
        <v>8157185</v>
      </c>
      <c r="P13" s="93">
        <v>9126458</v>
      </c>
    </row>
    <row r="14" spans="1:20" x14ac:dyDescent="0.2">
      <c r="A14" s="7" t="s">
        <v>78</v>
      </c>
      <c r="B14" s="25">
        <v>7791933</v>
      </c>
      <c r="C14" s="93">
        <v>7608336</v>
      </c>
      <c r="D14" s="93">
        <v>7790510</v>
      </c>
      <c r="E14" s="93">
        <v>6927591</v>
      </c>
      <c r="F14" s="93">
        <v>7774778</v>
      </c>
      <c r="G14" s="93">
        <v>7043141</v>
      </c>
      <c r="H14" s="93">
        <v>6942082</v>
      </c>
      <c r="I14" s="93">
        <v>8409024</v>
      </c>
      <c r="J14" s="93">
        <v>7193305</v>
      </c>
      <c r="K14" s="93">
        <v>7211387</v>
      </c>
      <c r="L14" s="93">
        <v>7990868</v>
      </c>
      <c r="M14" s="93">
        <v>7757989</v>
      </c>
      <c r="N14" s="93">
        <v>8325655</v>
      </c>
      <c r="O14" s="93">
        <v>8248731</v>
      </c>
      <c r="P14" s="93">
        <v>8328589</v>
      </c>
    </row>
    <row r="15" spans="1:20" x14ac:dyDescent="0.2">
      <c r="A15" s="7" t="s">
        <v>2</v>
      </c>
      <c r="B15" s="25">
        <v>21745559.629671481</v>
      </c>
      <c r="C15" s="93">
        <v>20452602.852231186</v>
      </c>
      <c r="D15" s="93">
        <v>21967302.462979328</v>
      </c>
      <c r="E15" s="93">
        <v>20826132.123555195</v>
      </c>
      <c r="F15" s="93">
        <v>21212934.622449107</v>
      </c>
      <c r="G15" s="93">
        <v>21473142.456907257</v>
      </c>
      <c r="H15" s="93">
        <v>21113987.104295418</v>
      </c>
      <c r="I15" s="93">
        <v>21338560.91923064</v>
      </c>
      <c r="J15" s="93">
        <v>22749729.583694555</v>
      </c>
      <c r="K15" s="93">
        <v>24077603.391379066</v>
      </c>
      <c r="L15" s="93">
        <v>23461820.991209649</v>
      </c>
      <c r="M15" s="93">
        <v>23199596.091220241</v>
      </c>
      <c r="N15" s="93">
        <v>22017639.491741329</v>
      </c>
      <c r="O15" s="93">
        <v>23367787.857870549</v>
      </c>
      <c r="P15" s="93">
        <v>23082182.1405425</v>
      </c>
    </row>
    <row r="16" spans="1:20" x14ac:dyDescent="0.2">
      <c r="A16" s="7" t="s">
        <v>75</v>
      </c>
      <c r="B16" s="25">
        <v>6809314</v>
      </c>
      <c r="C16" s="93">
        <v>7081715</v>
      </c>
      <c r="D16" s="93">
        <v>7547838</v>
      </c>
      <c r="E16" s="93">
        <v>7556339</v>
      </c>
      <c r="F16" s="93">
        <v>8280194</v>
      </c>
      <c r="G16" s="93">
        <v>8298945</v>
      </c>
      <c r="H16" s="93">
        <v>8826777</v>
      </c>
      <c r="I16" s="93">
        <v>8251048</v>
      </c>
      <c r="J16" s="93">
        <v>8918872</v>
      </c>
      <c r="K16" s="93">
        <v>8115025</v>
      </c>
      <c r="L16" s="93">
        <v>8231225</v>
      </c>
      <c r="M16" s="93">
        <v>8443922</v>
      </c>
      <c r="N16" s="93">
        <v>7734781</v>
      </c>
      <c r="O16" s="93">
        <v>8768932</v>
      </c>
      <c r="P16" s="93">
        <v>9159540</v>
      </c>
    </row>
    <row r="17" spans="1:16" x14ac:dyDescent="0.2">
      <c r="A17" s="7" t="s">
        <v>79</v>
      </c>
      <c r="B17" s="25">
        <v>14829887</v>
      </c>
      <c r="C17" s="93">
        <v>14388814</v>
      </c>
      <c r="D17" s="93">
        <v>14640755</v>
      </c>
      <c r="E17" s="93">
        <v>14625531</v>
      </c>
      <c r="F17" s="93">
        <v>14521578</v>
      </c>
      <c r="G17" s="93">
        <v>15162779</v>
      </c>
      <c r="H17" s="93">
        <v>15008694</v>
      </c>
      <c r="I17" s="93">
        <v>16709745</v>
      </c>
      <c r="J17" s="93">
        <v>16009032</v>
      </c>
      <c r="K17" s="93">
        <v>14650665</v>
      </c>
      <c r="L17" s="93">
        <v>15935936</v>
      </c>
      <c r="M17" s="93">
        <v>16757742</v>
      </c>
      <c r="N17" s="93">
        <v>16753200</v>
      </c>
      <c r="O17" s="93">
        <v>16730302</v>
      </c>
      <c r="P17" s="93">
        <v>17163175</v>
      </c>
    </row>
    <row r="18" spans="1:16" x14ac:dyDescent="0.2">
      <c r="A18" s="7" t="s">
        <v>80</v>
      </c>
      <c r="B18" s="25">
        <v>14563768</v>
      </c>
      <c r="C18" s="93">
        <v>13743107</v>
      </c>
      <c r="D18" s="93">
        <v>14300948</v>
      </c>
      <c r="E18" s="93">
        <v>14794160</v>
      </c>
      <c r="F18" s="93">
        <v>15130848</v>
      </c>
      <c r="G18" s="93">
        <v>14963810</v>
      </c>
      <c r="H18" s="93">
        <v>15214424</v>
      </c>
      <c r="I18" s="93">
        <v>15920943</v>
      </c>
      <c r="J18" s="93">
        <v>15592304</v>
      </c>
      <c r="K18" s="93">
        <v>14780529</v>
      </c>
      <c r="L18" s="93">
        <v>15406493</v>
      </c>
      <c r="M18" s="93">
        <v>14290452</v>
      </c>
      <c r="N18" s="93">
        <v>15154607</v>
      </c>
      <c r="O18" s="93">
        <v>15157757</v>
      </c>
      <c r="P18" s="93">
        <v>14938681</v>
      </c>
    </row>
    <row r="19" spans="1:16" x14ac:dyDescent="0.2">
      <c r="A19" s="7" t="s">
        <v>3</v>
      </c>
      <c r="B19" s="25">
        <v>7900067</v>
      </c>
      <c r="C19" s="93">
        <v>6558355</v>
      </c>
      <c r="D19" s="93">
        <v>8287289</v>
      </c>
      <c r="E19" s="93">
        <v>8324052</v>
      </c>
      <c r="F19" s="93">
        <v>8436901</v>
      </c>
      <c r="G19" s="93">
        <v>8613625</v>
      </c>
      <c r="H19" s="93">
        <v>8896283</v>
      </c>
      <c r="I19" s="93">
        <v>9219539</v>
      </c>
      <c r="J19" s="93">
        <v>8694630</v>
      </c>
      <c r="K19" s="93">
        <v>8493206</v>
      </c>
      <c r="L19" s="93">
        <v>9209784</v>
      </c>
      <c r="M19" s="93">
        <v>10300012</v>
      </c>
      <c r="N19" s="93">
        <v>9463746</v>
      </c>
      <c r="O19" s="93">
        <v>9510759</v>
      </c>
      <c r="P19" s="93">
        <v>9487317</v>
      </c>
    </row>
    <row r="20" spans="1:16" x14ac:dyDescent="0.2">
      <c r="A20" s="7" t="s">
        <v>4</v>
      </c>
      <c r="B20" s="25">
        <v>13604764</v>
      </c>
      <c r="C20" s="93">
        <v>12491484</v>
      </c>
      <c r="D20" s="93">
        <v>13718870</v>
      </c>
      <c r="E20" s="93">
        <v>13470753</v>
      </c>
      <c r="F20" s="93">
        <v>14011086</v>
      </c>
      <c r="G20" s="93">
        <v>12621719</v>
      </c>
      <c r="H20" s="93">
        <v>13379369</v>
      </c>
      <c r="I20" s="93">
        <v>13800301</v>
      </c>
      <c r="J20" s="93">
        <v>13696978</v>
      </c>
      <c r="K20" s="93">
        <v>12899930</v>
      </c>
      <c r="L20" s="93">
        <v>13549297</v>
      </c>
      <c r="M20" s="93">
        <v>12895837</v>
      </c>
      <c r="N20" s="93">
        <v>12593327</v>
      </c>
      <c r="O20" s="93">
        <v>11695717</v>
      </c>
      <c r="P20" s="93">
        <v>12160678</v>
      </c>
    </row>
    <row r="21" spans="1:16" s="50" customFormat="1" x14ac:dyDescent="0.2">
      <c r="A21" s="51" t="s">
        <v>0</v>
      </c>
      <c r="B21" s="56">
        <v>143889806.62967148</v>
      </c>
      <c r="C21" s="56">
        <v>134027151.85223119</v>
      </c>
      <c r="D21" s="56">
        <v>144235077.46297932</v>
      </c>
      <c r="E21" s="56">
        <v>138811481.12355518</v>
      </c>
      <c r="F21" s="56">
        <v>143449452.6224491</v>
      </c>
      <c r="G21" s="56">
        <v>141899223.45690727</v>
      </c>
      <c r="H21" s="56">
        <v>143079935.10429543</v>
      </c>
      <c r="I21" s="56">
        <v>154053379.91923064</v>
      </c>
      <c r="J21" s="56">
        <v>148674782.58369455</v>
      </c>
      <c r="K21" s="56">
        <v>142628342.39137906</v>
      </c>
      <c r="L21" s="56">
        <v>149330212.99120966</v>
      </c>
      <c r="M21" s="56">
        <v>150169195.09122026</v>
      </c>
      <c r="N21" s="56">
        <v>152122480.49174133</v>
      </c>
      <c r="O21" s="56">
        <v>152244461.85787055</v>
      </c>
      <c r="P21" s="56">
        <v>155162213.14054251</v>
      </c>
    </row>
  </sheetData>
  <hyperlinks>
    <hyperlink ref="A2" location="Sommaire!A1" display="Retour au menu &quot;Exploitation des films&quot;" xr:uid="{00000000-0004-0000-1B00-000000000000}"/>
  </hyperlinks>
  <pageMargins left="0.78740157499999996" right="0.78740157499999996" top="0.984251969" bottom="0.984251969" header="0.4921259845" footer="0.492125984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T21"/>
  <sheetViews>
    <sheetView workbookViewId="0"/>
  </sheetViews>
  <sheetFormatPr baseColWidth="10" defaultColWidth="5.5703125" defaultRowHeight="12" x14ac:dyDescent="0.2"/>
  <cols>
    <col min="1" max="1" width="92.85546875" style="48" bestFit="1" customWidth="1"/>
    <col min="2" max="2" width="5" style="48" bestFit="1" customWidth="1"/>
    <col min="3"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86</v>
      </c>
    </row>
    <row r="6" spans="1:20" ht="3" customHeight="1" x14ac:dyDescent="0.2"/>
    <row r="7" spans="1:20" s="50" customFormat="1" x14ac:dyDescent="0.2">
      <c r="A7" s="5"/>
      <c r="B7" s="6"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31">
        <v>5.0516856181763803</v>
      </c>
      <c r="C8" s="95">
        <v>5.0522643027574112</v>
      </c>
      <c r="D8" s="95">
        <v>5.1702694069420332</v>
      </c>
      <c r="E8" s="95">
        <v>5.1723713175037087</v>
      </c>
      <c r="F8" s="95">
        <v>5.2641360112953226</v>
      </c>
      <c r="G8" s="95">
        <v>5.1925638408167192</v>
      </c>
      <c r="H8" s="95">
        <v>5.2342148330600722</v>
      </c>
      <c r="I8" s="95">
        <v>5.322273258730597</v>
      </c>
      <c r="J8" s="95">
        <v>5.2941864806922814</v>
      </c>
      <c r="K8" s="95">
        <v>5.2327218291393853</v>
      </c>
      <c r="L8" s="95">
        <v>5.1831801799417159</v>
      </c>
      <c r="M8" s="95">
        <v>5.1684801425948308</v>
      </c>
      <c r="N8" s="95">
        <v>5.1983376883688495</v>
      </c>
      <c r="O8" s="95">
        <v>5.1850383369971471</v>
      </c>
      <c r="P8" s="95">
        <v>5.1914336815265729</v>
      </c>
      <c r="Q8" s="57"/>
      <c r="R8" s="57"/>
      <c r="S8" s="57"/>
    </row>
    <row r="9" spans="1:20" x14ac:dyDescent="0.2">
      <c r="A9" s="7" t="s">
        <v>73</v>
      </c>
      <c r="B9" s="31">
        <v>4.8416456666224557</v>
      </c>
      <c r="C9" s="95">
        <v>4.8436665368402965</v>
      </c>
      <c r="D9" s="95">
        <v>4.8880338167003785</v>
      </c>
      <c r="E9" s="95">
        <v>4.8282611341158983</v>
      </c>
      <c r="F9" s="95">
        <v>4.9793766918517655</v>
      </c>
      <c r="G9" s="95">
        <v>5.040109391966471</v>
      </c>
      <c r="H9" s="95">
        <v>4.9752132785487095</v>
      </c>
      <c r="I9" s="95">
        <v>5.1957400971061478</v>
      </c>
      <c r="J9" s="95">
        <v>5.2542605837040099</v>
      </c>
      <c r="K9" s="95">
        <v>5.1593630776183117</v>
      </c>
      <c r="L9" s="95">
        <v>5.135305131993138</v>
      </c>
      <c r="M9" s="95">
        <v>5.1129055998044901</v>
      </c>
      <c r="N9" s="95">
        <v>5.109417050926</v>
      </c>
      <c r="O9" s="95">
        <v>5.121170562619163</v>
      </c>
      <c r="P9" s="95">
        <v>5.1385703281549633</v>
      </c>
    </row>
    <row r="10" spans="1:20" x14ac:dyDescent="0.2">
      <c r="A10" s="7" t="s">
        <v>1</v>
      </c>
      <c r="B10" s="31">
        <v>4.6678859303331501</v>
      </c>
      <c r="C10" s="95">
        <v>4.6833047851635312</v>
      </c>
      <c r="D10" s="95">
        <v>4.6419460793714009</v>
      </c>
      <c r="E10" s="95">
        <v>4.6997268005431634</v>
      </c>
      <c r="F10" s="95">
        <v>4.7141077573988168</v>
      </c>
      <c r="G10" s="95">
        <v>4.7323454586978109</v>
      </c>
      <c r="H10" s="95">
        <v>4.8311146265616367</v>
      </c>
      <c r="I10" s="95">
        <v>4.9214313910647389</v>
      </c>
      <c r="J10" s="95">
        <v>4.9336634415735112</v>
      </c>
      <c r="K10" s="95">
        <v>4.880173848506657</v>
      </c>
      <c r="L10" s="95">
        <v>4.8372795762469858</v>
      </c>
      <c r="M10" s="95">
        <v>4.8426468329062988</v>
      </c>
      <c r="N10" s="95">
        <v>4.8786962405290719</v>
      </c>
      <c r="O10" s="95">
        <v>4.8912592657959761</v>
      </c>
      <c r="P10" s="95">
        <v>4.9020224343310712</v>
      </c>
    </row>
    <row r="11" spans="1:20" x14ac:dyDescent="0.2">
      <c r="A11" s="7" t="s">
        <v>74</v>
      </c>
      <c r="B11" s="31">
        <v>4.8431512612447971</v>
      </c>
      <c r="C11" s="95">
        <v>4.8515985915357236</v>
      </c>
      <c r="D11" s="95">
        <v>4.9820960356720638</v>
      </c>
      <c r="E11" s="95">
        <v>4.886362940791205</v>
      </c>
      <c r="F11" s="95">
        <v>5.0644469261946305</v>
      </c>
      <c r="G11" s="95">
        <v>4.9618535077264188</v>
      </c>
      <c r="H11" s="95">
        <v>5.0788047493719821</v>
      </c>
      <c r="I11" s="95">
        <v>5.2751284689482025</v>
      </c>
      <c r="J11" s="95">
        <v>5.3612626648713047</v>
      </c>
      <c r="K11" s="95">
        <v>5.3101231728612222</v>
      </c>
      <c r="L11" s="95">
        <v>5.2426519445871325</v>
      </c>
      <c r="M11" s="95">
        <v>5.3478063144274728</v>
      </c>
      <c r="N11" s="95">
        <v>5.3204395660386288</v>
      </c>
      <c r="O11" s="95">
        <v>5.3185427225650068</v>
      </c>
      <c r="P11" s="95">
        <v>5.420537474940553</v>
      </c>
    </row>
    <row r="12" spans="1:20" x14ac:dyDescent="0.2">
      <c r="A12" s="7" t="s">
        <v>5</v>
      </c>
      <c r="B12" s="31"/>
      <c r="C12" s="95">
        <v>5.7892223395164129</v>
      </c>
      <c r="D12" s="95">
        <v>6.1405788016797116</v>
      </c>
      <c r="E12" s="95">
        <v>6.7670137309235283</v>
      </c>
      <c r="F12" s="95">
        <v>6.9553296396075837</v>
      </c>
      <c r="G12" s="95">
        <v>6.8072100249976701</v>
      </c>
      <c r="H12" s="95">
        <v>6.9049740928826315</v>
      </c>
      <c r="I12" s="95">
        <v>7.0833060030435009</v>
      </c>
      <c r="J12" s="95">
        <v>6.9300404383954319</v>
      </c>
      <c r="K12" s="95">
        <v>6.8376931035819393</v>
      </c>
      <c r="L12" s="95">
        <v>6.6415698819370395</v>
      </c>
      <c r="M12" s="95">
        <v>6.3189869798214344</v>
      </c>
      <c r="N12" s="95">
        <v>6.2190749072142495</v>
      </c>
      <c r="O12" s="95">
        <v>6.2121052261377221</v>
      </c>
      <c r="P12" s="95">
        <v>6.1895926012643407</v>
      </c>
    </row>
    <row r="13" spans="1:20" x14ac:dyDescent="0.2">
      <c r="A13" s="7" t="s">
        <v>77</v>
      </c>
      <c r="B13" s="31">
        <v>4.663895797129161</v>
      </c>
      <c r="C13" s="95">
        <v>4.7748981913577975</v>
      </c>
      <c r="D13" s="95">
        <v>4.7378464168070513</v>
      </c>
      <c r="E13" s="95">
        <v>4.7549553798854074</v>
      </c>
      <c r="F13" s="95">
        <v>4.7564596365493053</v>
      </c>
      <c r="G13" s="95">
        <v>4.8618670681593645</v>
      </c>
      <c r="H13" s="95">
        <v>4.9603081201070127</v>
      </c>
      <c r="I13" s="95">
        <v>5.1522263635861165</v>
      </c>
      <c r="J13" s="95">
        <v>5.1850679732872234</v>
      </c>
      <c r="K13" s="95">
        <v>5.1690442329383171</v>
      </c>
      <c r="L13" s="95">
        <v>4.9667121842416257</v>
      </c>
      <c r="M13" s="95">
        <v>5.0015822536317236</v>
      </c>
      <c r="N13" s="95">
        <v>4.9656294066975217</v>
      </c>
      <c r="O13" s="95">
        <v>5.0314791855566456</v>
      </c>
      <c r="P13" s="95">
        <v>5.0641156109649303</v>
      </c>
    </row>
    <row r="14" spans="1:20" x14ac:dyDescent="0.2">
      <c r="A14" s="7" t="s">
        <v>78</v>
      </c>
      <c r="B14" s="31">
        <v>4.0046815911550873</v>
      </c>
      <c r="C14" s="95">
        <v>4.1571267698289409</v>
      </c>
      <c r="D14" s="95">
        <v>4.114404649236957</v>
      </c>
      <c r="E14" s="95">
        <v>4.0157014618062679</v>
      </c>
      <c r="F14" s="95">
        <v>4.1669719853575655</v>
      </c>
      <c r="G14" s="95">
        <v>4.1559613809576632</v>
      </c>
      <c r="H14" s="95">
        <v>4.1528719803497651</v>
      </c>
      <c r="I14" s="95">
        <v>4.3478339999751823</v>
      </c>
      <c r="J14" s="95">
        <v>4.295064318741999</v>
      </c>
      <c r="K14" s="95">
        <v>4.3974338804371955</v>
      </c>
      <c r="L14" s="95">
        <v>4.3704730318052745</v>
      </c>
      <c r="M14" s="95">
        <v>4.4043772464030582</v>
      </c>
      <c r="N14" s="95">
        <v>4.3966965847352366</v>
      </c>
      <c r="O14" s="95">
        <v>4.3991824261623629</v>
      </c>
      <c r="P14" s="95">
        <v>4.421915284473422</v>
      </c>
    </row>
    <row r="15" spans="1:20" x14ac:dyDescent="0.2">
      <c r="A15" s="7" t="s">
        <v>2</v>
      </c>
      <c r="B15" s="31">
        <v>4.4894554676676579</v>
      </c>
      <c r="C15" s="95">
        <v>4.4414342947212937</v>
      </c>
      <c r="D15" s="95">
        <v>4.5519561268138862</v>
      </c>
      <c r="E15" s="95">
        <v>4.5526649443058753</v>
      </c>
      <c r="F15" s="95">
        <v>4.5695584965352261</v>
      </c>
      <c r="G15" s="95">
        <v>4.5635602960649271</v>
      </c>
      <c r="H15" s="95">
        <v>4.5820083812538384</v>
      </c>
      <c r="I15" s="95">
        <v>4.6928719635150928</v>
      </c>
      <c r="J15" s="95">
        <v>4.7674596933369981</v>
      </c>
      <c r="K15" s="95">
        <v>4.8394125801770702</v>
      </c>
      <c r="L15" s="95">
        <v>4.7152117038224004</v>
      </c>
      <c r="M15" s="95">
        <v>4.8156964991958962</v>
      </c>
      <c r="N15" s="95">
        <v>4.6301966520539315</v>
      </c>
      <c r="O15" s="95">
        <v>4.7290899139493678</v>
      </c>
      <c r="P15" s="95">
        <v>4.7994076511019026</v>
      </c>
    </row>
    <row r="16" spans="1:20" x14ac:dyDescent="0.2">
      <c r="A16" s="7" t="s">
        <v>75</v>
      </c>
      <c r="B16" s="31">
        <v>4.5886225737151234</v>
      </c>
      <c r="C16" s="95">
        <v>4.7171620485643446</v>
      </c>
      <c r="D16" s="95">
        <v>4.7046403534415111</v>
      </c>
      <c r="E16" s="95">
        <v>4.780444708185164</v>
      </c>
      <c r="F16" s="95">
        <v>4.9181830709175882</v>
      </c>
      <c r="G16" s="95">
        <v>4.9000759313099156</v>
      </c>
      <c r="H16" s="95">
        <v>5.0043439732898367</v>
      </c>
      <c r="I16" s="95">
        <v>5.0075425253258432</v>
      </c>
      <c r="J16" s="95">
        <v>5.1584289093632698</v>
      </c>
      <c r="K16" s="95">
        <v>5.1224006973765688</v>
      </c>
      <c r="L16" s="95">
        <v>4.96014696240732</v>
      </c>
      <c r="M16" s="95">
        <v>4.9848087082649766</v>
      </c>
      <c r="N16" s="95">
        <v>4.9077718846187279</v>
      </c>
      <c r="O16" s="95">
        <v>5.0249714768052414</v>
      </c>
      <c r="P16" s="95">
        <v>5.098155554986592</v>
      </c>
    </row>
    <row r="17" spans="1:16" x14ac:dyDescent="0.2">
      <c r="A17" s="7" t="s">
        <v>79</v>
      </c>
      <c r="B17" s="31">
        <v>4.5547986689935325</v>
      </c>
      <c r="C17" s="95">
        <v>4.6316963545641743</v>
      </c>
      <c r="D17" s="95">
        <v>4.6889998661269896</v>
      </c>
      <c r="E17" s="95">
        <v>4.7120474866931774</v>
      </c>
      <c r="F17" s="95">
        <v>4.7852972888898266</v>
      </c>
      <c r="G17" s="95">
        <v>4.8634284607247489</v>
      </c>
      <c r="H17" s="95">
        <v>4.8847934636362043</v>
      </c>
      <c r="I17" s="95">
        <v>5.0712412530375559</v>
      </c>
      <c r="J17" s="95">
        <v>5.1309355469375983</v>
      </c>
      <c r="K17" s="95">
        <v>5.062392450639595</v>
      </c>
      <c r="L17" s="95">
        <v>5.0479570516467378</v>
      </c>
      <c r="M17" s="95">
        <v>5.0899276926338581</v>
      </c>
      <c r="N17" s="95">
        <v>5.0480634506249062</v>
      </c>
      <c r="O17" s="95">
        <v>5.0400977273275007</v>
      </c>
      <c r="P17" s="95">
        <v>5.0418934389075805</v>
      </c>
    </row>
    <row r="18" spans="1:16" x14ac:dyDescent="0.2">
      <c r="A18" s="7" t="s">
        <v>80</v>
      </c>
      <c r="B18" s="31">
        <v>4.6383243674831851</v>
      </c>
      <c r="C18" s="95">
        <v>4.6510400203597753</v>
      </c>
      <c r="D18" s="95">
        <v>4.6565464586706797</v>
      </c>
      <c r="E18" s="95">
        <v>4.7037143489397204</v>
      </c>
      <c r="F18" s="95">
        <v>4.8208616592201858</v>
      </c>
      <c r="G18" s="95">
        <v>4.8713252588453404</v>
      </c>
      <c r="H18" s="95">
        <v>4.9190338089279884</v>
      </c>
      <c r="I18" s="95">
        <v>5.0425544853430937</v>
      </c>
      <c r="J18" s="95">
        <v>5.1685527936557181</v>
      </c>
      <c r="K18" s="95">
        <v>5.156170560575684</v>
      </c>
      <c r="L18" s="95">
        <v>5.1090938695488379</v>
      </c>
      <c r="M18" s="95">
        <v>5.0413426410014353</v>
      </c>
      <c r="N18" s="95">
        <v>5.0377975926315601</v>
      </c>
      <c r="O18" s="95">
        <v>5.0448955641949791</v>
      </c>
      <c r="P18" s="95">
        <v>4.9920487753530081</v>
      </c>
    </row>
    <row r="19" spans="1:16" x14ac:dyDescent="0.2">
      <c r="A19" s="7" t="s">
        <v>3</v>
      </c>
      <c r="B19" s="31">
        <v>4.5795472199485703</v>
      </c>
      <c r="C19" s="95">
        <v>4.5402847112561533</v>
      </c>
      <c r="D19" s="95">
        <v>4.6837539258345773</v>
      </c>
      <c r="E19" s="95">
        <v>4.6957151584793966</v>
      </c>
      <c r="F19" s="95">
        <v>4.7710286530861064</v>
      </c>
      <c r="G19" s="95">
        <v>4.7797363428375466</v>
      </c>
      <c r="H19" s="95">
        <v>4.7664778745699667</v>
      </c>
      <c r="I19" s="95">
        <v>4.8440698947018879</v>
      </c>
      <c r="J19" s="95">
        <v>4.8174152400803845</v>
      </c>
      <c r="K19" s="95">
        <v>4.8094233645214395</v>
      </c>
      <c r="L19" s="95">
        <v>4.8056805415466304</v>
      </c>
      <c r="M19" s="95">
        <v>4.8974401157886627</v>
      </c>
      <c r="N19" s="95">
        <v>4.7125703120020397</v>
      </c>
      <c r="O19" s="95">
        <v>4.691981446692294</v>
      </c>
      <c r="P19" s="95">
        <v>4.7902653870836298</v>
      </c>
    </row>
    <row r="20" spans="1:16" x14ac:dyDescent="0.2">
      <c r="A20" s="7" t="s">
        <v>4</v>
      </c>
      <c r="B20" s="31">
        <v>4.9408356893956311</v>
      </c>
      <c r="C20" s="95">
        <v>4.977444375996666</v>
      </c>
      <c r="D20" s="95">
        <v>5.0180602867918678</v>
      </c>
      <c r="E20" s="95">
        <v>5.049677880798277</v>
      </c>
      <c r="F20" s="95">
        <v>5.1537986179620789</v>
      </c>
      <c r="G20" s="95">
        <v>5.1022572189936586</v>
      </c>
      <c r="H20" s="95">
        <v>5.1928807603232778</v>
      </c>
      <c r="I20" s="95">
        <v>5.2623093407766692</v>
      </c>
      <c r="J20" s="95">
        <v>5.3647347924192497</v>
      </c>
      <c r="K20" s="95">
        <v>5.4101344530555053</v>
      </c>
      <c r="L20" s="95">
        <v>5.3151569072576645</v>
      </c>
      <c r="M20" s="95">
        <v>5.2983707386217738</v>
      </c>
      <c r="N20" s="95">
        <v>5.3451720890196555</v>
      </c>
      <c r="O20" s="95">
        <v>5.312229096331448</v>
      </c>
      <c r="P20" s="95">
        <v>5.3145263779851026</v>
      </c>
    </row>
    <row r="21" spans="1:16" s="50" customFormat="1" x14ac:dyDescent="0.2">
      <c r="A21" s="51" t="s">
        <v>0</v>
      </c>
      <c r="B21" s="58">
        <v>4.6835526420429696</v>
      </c>
      <c r="C21" s="58">
        <v>4.7066303475497442</v>
      </c>
      <c r="D21" s="58">
        <v>4.7660620456004246</v>
      </c>
      <c r="E21" s="58">
        <v>4.7772730128723566</v>
      </c>
      <c r="F21" s="58">
        <v>4.8617200610580946</v>
      </c>
      <c r="G21" s="58">
        <v>4.8650016374208791</v>
      </c>
      <c r="H21" s="58">
        <v>4.9110538406420341</v>
      </c>
      <c r="I21" s="58">
        <v>5.0331682956662975</v>
      </c>
      <c r="J21" s="58">
        <v>5.0799918135353126</v>
      </c>
      <c r="K21" s="58">
        <v>5.0643866306564407</v>
      </c>
      <c r="L21" s="58">
        <v>4.9841128154989569</v>
      </c>
      <c r="M21" s="58">
        <v>5.0083163683779564</v>
      </c>
      <c r="N21" s="58">
        <v>4.965564342345905</v>
      </c>
      <c r="O21" s="58">
        <v>4.9820164642460298</v>
      </c>
      <c r="P21" s="58">
        <v>5.0118016256772595</v>
      </c>
    </row>
  </sheetData>
  <hyperlinks>
    <hyperlink ref="A2" location="Sommaire!A1" display="Retour au menu &quot;Exploitation des films&quot;" xr:uid="{00000000-0004-0000-1C00-000000000000}"/>
  </hyperlinks>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86"/>
  <sheetViews>
    <sheetView workbookViewId="0"/>
  </sheetViews>
  <sheetFormatPr baseColWidth="10" defaultRowHeight="12.75" x14ac:dyDescent="0.2"/>
  <cols>
    <col min="1" max="1" width="30" style="43" customWidth="1"/>
    <col min="2" max="2" width="9.140625" style="67" bestFit="1" customWidth="1"/>
    <col min="3" max="27" width="7.42578125" style="67" bestFit="1" customWidth="1"/>
    <col min="28" max="28" width="7.42578125" style="43" bestFit="1" customWidth="1"/>
    <col min="29" max="50" width="5" style="43" bestFit="1" customWidth="1"/>
    <col min="51" max="16384" width="11.42578125" style="43"/>
  </cols>
  <sheetData>
    <row r="1" spans="1:50" s="37" customFormat="1" x14ac:dyDescent="0.2">
      <c r="B1" s="62"/>
      <c r="C1" s="62"/>
      <c r="D1" s="62"/>
      <c r="E1" s="62"/>
      <c r="F1" s="62"/>
      <c r="G1" s="62"/>
      <c r="H1" s="62"/>
      <c r="I1" s="62"/>
      <c r="J1" s="62"/>
      <c r="K1" s="62"/>
      <c r="L1" s="62"/>
      <c r="M1" s="62"/>
      <c r="N1" s="62"/>
      <c r="O1" s="62"/>
      <c r="P1" s="62"/>
      <c r="Q1" s="62"/>
      <c r="R1" s="63"/>
      <c r="S1" s="63"/>
      <c r="T1" s="63"/>
      <c r="U1" s="63"/>
      <c r="V1" s="63"/>
      <c r="W1" s="63"/>
      <c r="X1" s="63"/>
      <c r="Y1" s="63"/>
      <c r="Z1" s="63"/>
      <c r="AA1" s="63"/>
    </row>
    <row r="2" spans="1:50" s="41" customFormat="1" x14ac:dyDescent="0.2">
      <c r="A2" s="39" t="s">
        <v>32</v>
      </c>
      <c r="B2" s="64"/>
      <c r="C2" s="64"/>
      <c r="D2" s="64"/>
      <c r="E2" s="64"/>
      <c r="F2" s="64"/>
      <c r="G2" s="64"/>
      <c r="H2" s="64"/>
      <c r="I2" s="64"/>
      <c r="J2" s="64"/>
      <c r="K2" s="64"/>
      <c r="L2" s="64"/>
      <c r="M2" s="64"/>
      <c r="N2" s="64"/>
      <c r="O2" s="64"/>
      <c r="P2" s="64"/>
      <c r="Q2" s="64"/>
      <c r="R2" s="65"/>
      <c r="S2" s="65"/>
      <c r="T2" s="65"/>
      <c r="U2" s="65"/>
      <c r="V2" s="65"/>
      <c r="W2" s="65"/>
      <c r="X2" s="65"/>
      <c r="Y2" s="65"/>
      <c r="Z2" s="65"/>
      <c r="AA2" s="65"/>
    </row>
    <row r="3" spans="1:50" s="37" customFormat="1" x14ac:dyDescent="0.2">
      <c r="B3" s="62"/>
      <c r="C3" s="62"/>
      <c r="D3" s="62"/>
      <c r="E3" s="62"/>
      <c r="F3" s="62"/>
      <c r="G3" s="62"/>
      <c r="H3" s="62"/>
      <c r="I3" s="62"/>
      <c r="J3" s="62"/>
      <c r="K3" s="62"/>
      <c r="L3" s="62"/>
      <c r="M3" s="62"/>
      <c r="N3" s="62"/>
      <c r="O3" s="62"/>
      <c r="P3" s="62"/>
      <c r="Q3" s="62"/>
      <c r="R3" s="63"/>
      <c r="S3" s="63"/>
      <c r="T3" s="63"/>
      <c r="U3" s="63"/>
      <c r="V3" s="63"/>
      <c r="W3" s="63"/>
      <c r="X3" s="63"/>
      <c r="Y3" s="63"/>
      <c r="Z3" s="63"/>
      <c r="AA3" s="63"/>
    </row>
    <row r="4" spans="1:50" s="37" customFormat="1" x14ac:dyDescent="0.2">
      <c r="B4" s="62"/>
      <c r="C4" s="62"/>
      <c r="D4" s="62"/>
      <c r="E4" s="62"/>
      <c r="F4" s="62"/>
      <c r="G4" s="62"/>
      <c r="H4" s="62"/>
      <c r="I4" s="62"/>
      <c r="J4" s="62"/>
      <c r="K4" s="62"/>
      <c r="L4" s="62"/>
      <c r="M4" s="62"/>
      <c r="N4" s="62"/>
      <c r="O4" s="62"/>
      <c r="P4" s="62"/>
      <c r="Q4" s="62"/>
      <c r="R4" s="63"/>
      <c r="S4" s="63"/>
      <c r="T4" s="63"/>
      <c r="U4" s="63"/>
      <c r="V4" s="63"/>
      <c r="W4" s="63"/>
      <c r="X4" s="63"/>
      <c r="Y4" s="63"/>
      <c r="Z4" s="63"/>
      <c r="AA4" s="63"/>
    </row>
    <row r="5" spans="1:50" x14ac:dyDescent="0.2">
      <c r="A5" s="66" t="s">
        <v>68</v>
      </c>
      <c r="E5" s="99" t="s">
        <v>72</v>
      </c>
      <c r="F5" s="100"/>
      <c r="G5" s="100"/>
      <c r="H5" s="100"/>
      <c r="I5" s="100"/>
      <c r="J5" s="68"/>
      <c r="K5" s="68"/>
      <c r="L5" s="68"/>
    </row>
    <row r="8" spans="1:50" x14ac:dyDescent="0.2">
      <c r="A8" s="69" t="s">
        <v>69</v>
      </c>
      <c r="B8" s="70" t="str">
        <f>E5</f>
        <v>AUVERGNE-RHONE-ALPES</v>
      </c>
    </row>
    <row r="10" spans="1:50" x14ac:dyDescent="0.2">
      <c r="A10" s="66" t="s">
        <v>56</v>
      </c>
    </row>
    <row r="11" spans="1:50" ht="3" customHeight="1" x14ac:dyDescent="0.2">
      <c r="B11" s="84">
        <v>2</v>
      </c>
      <c r="C11" s="84">
        <v>3</v>
      </c>
      <c r="D11" s="84">
        <v>4</v>
      </c>
      <c r="E11" s="84">
        <v>5</v>
      </c>
      <c r="F11" s="84">
        <v>6</v>
      </c>
      <c r="G11" s="84">
        <v>7</v>
      </c>
      <c r="H11" s="84">
        <v>8</v>
      </c>
      <c r="I11" s="84">
        <v>9</v>
      </c>
      <c r="J11" s="84">
        <v>10</v>
      </c>
      <c r="K11" s="84">
        <v>11</v>
      </c>
      <c r="L11" s="84">
        <v>12</v>
      </c>
      <c r="M11" s="84">
        <v>13</v>
      </c>
      <c r="N11" s="84">
        <v>14</v>
      </c>
      <c r="O11" s="84">
        <v>15</v>
      </c>
      <c r="P11" s="84">
        <v>16</v>
      </c>
      <c r="Q11" s="84">
        <v>17</v>
      </c>
      <c r="R11" s="84">
        <v>18</v>
      </c>
      <c r="S11" s="84">
        <v>19</v>
      </c>
      <c r="T11" s="84">
        <v>20</v>
      </c>
      <c r="U11" s="84">
        <v>21</v>
      </c>
      <c r="V11" s="84">
        <v>22</v>
      </c>
      <c r="W11" s="84">
        <v>23</v>
      </c>
      <c r="X11" s="84">
        <v>24</v>
      </c>
      <c r="Y11" s="84">
        <v>25</v>
      </c>
      <c r="Z11" s="84">
        <v>26</v>
      </c>
      <c r="AA11" s="84">
        <v>27</v>
      </c>
    </row>
    <row r="12" spans="1:50" s="66" customFormat="1" x14ac:dyDescent="0.2">
      <c r="A12" s="71"/>
      <c r="B12" s="72">
        <v>1966</v>
      </c>
      <c r="C12" s="72">
        <v>1967</v>
      </c>
      <c r="D12" s="72">
        <v>1968</v>
      </c>
      <c r="E12" s="72">
        <v>1969</v>
      </c>
      <c r="F12" s="72">
        <v>1970</v>
      </c>
      <c r="G12" s="72">
        <v>1971</v>
      </c>
      <c r="H12" s="72">
        <v>1972</v>
      </c>
      <c r="I12" s="72">
        <v>1973</v>
      </c>
      <c r="J12" s="72">
        <v>1974</v>
      </c>
      <c r="K12" s="72">
        <v>1975</v>
      </c>
      <c r="L12" s="72">
        <v>1976</v>
      </c>
      <c r="M12" s="72">
        <v>1977</v>
      </c>
      <c r="N12" s="72">
        <v>1978</v>
      </c>
      <c r="O12" s="72">
        <v>1979</v>
      </c>
      <c r="P12" s="72">
        <v>1980</v>
      </c>
      <c r="Q12" s="72">
        <v>1981</v>
      </c>
      <c r="R12" s="72">
        <v>1982</v>
      </c>
      <c r="S12" s="72">
        <v>1983</v>
      </c>
      <c r="T12" s="72">
        <v>1984</v>
      </c>
      <c r="U12" s="72">
        <v>1985</v>
      </c>
      <c r="V12" s="72">
        <v>1986</v>
      </c>
      <c r="W12" s="72">
        <v>1987</v>
      </c>
      <c r="X12" s="72">
        <v>1988</v>
      </c>
      <c r="Y12" s="72">
        <v>1989</v>
      </c>
      <c r="Z12" s="72">
        <v>1990</v>
      </c>
      <c r="AA12" s="72">
        <v>1991</v>
      </c>
      <c r="AB12" s="71"/>
      <c r="AC12" s="71"/>
      <c r="AD12" s="71"/>
      <c r="AE12" s="71"/>
      <c r="AF12" s="71"/>
      <c r="AG12" s="71"/>
      <c r="AH12" s="71"/>
      <c r="AI12" s="71"/>
      <c r="AJ12" s="71"/>
      <c r="AK12" s="71"/>
      <c r="AL12" s="71"/>
      <c r="AM12" s="71"/>
      <c r="AN12" s="71"/>
      <c r="AO12" s="71"/>
      <c r="AP12" s="71"/>
      <c r="AQ12" s="71"/>
      <c r="AR12" s="71"/>
      <c r="AS12" s="71"/>
      <c r="AT12" s="71"/>
      <c r="AU12" s="71"/>
      <c r="AV12" s="71"/>
      <c r="AW12" s="71"/>
      <c r="AX12" s="71"/>
    </row>
    <row r="13" spans="1:50" x14ac:dyDescent="0.2">
      <c r="A13" s="73" t="s">
        <v>57</v>
      </c>
      <c r="B13" s="74">
        <f>IF(VLOOKUP($B$8,écrans!$A:$CA,B$11,0)=0,"-",VLOOKUP($B$8,écrans!$A:$CA,B$11,0))</f>
        <v>543</v>
      </c>
      <c r="C13" s="74">
        <f>IF(VLOOKUP($B$8,écrans!$A:$CA,C$11,0)=0,"-",VLOOKUP($B$8,écrans!$A:$CA,C$11,0))</f>
        <v>514</v>
      </c>
      <c r="D13" s="74">
        <f>IF(VLOOKUP($B$8,écrans!$A:$CA,D$11,0)=0,"-",VLOOKUP($B$8,écrans!$A:$CA,D$11,0))</f>
        <v>482</v>
      </c>
      <c r="E13" s="74">
        <f>IF(VLOOKUP($B$8,écrans!$A:$CA,E$11,0)=0,"-",VLOOKUP($B$8,écrans!$A:$CA,E$11,0))</f>
        <v>451</v>
      </c>
      <c r="F13" s="74">
        <f>IF(VLOOKUP($B$8,écrans!$A:$CA,F$11,0)=0,"-",VLOOKUP($B$8,écrans!$A:$CA,F$11,0))</f>
        <v>407</v>
      </c>
      <c r="G13" s="74">
        <f>IF(VLOOKUP($B$8,écrans!$A:$CA,G$11,0)=0,"-",VLOOKUP($B$8,écrans!$A:$CA,G$11,0))</f>
        <v>376</v>
      </c>
      <c r="H13" s="74">
        <f>IF(VLOOKUP($B$8,écrans!$A:$CA,H$11,0)=0,"-",VLOOKUP($B$8,écrans!$A:$CA,H$11,0))</f>
        <v>358</v>
      </c>
      <c r="I13" s="74">
        <f>IF(VLOOKUP($B$8,écrans!$A:$CA,I$11,0)=0,"-",VLOOKUP($B$8,écrans!$A:$CA,I$11,0))</f>
        <v>366</v>
      </c>
      <c r="J13" s="74">
        <f>IF(VLOOKUP($B$8,écrans!$A:$CA,J$11,0)=0,"-",VLOOKUP($B$8,écrans!$A:$CA,J$11,0))</f>
        <v>359</v>
      </c>
      <c r="K13" s="74">
        <f>IF(VLOOKUP($B$8,écrans!$A:$CA,K$11,0)=0,"-",VLOOKUP($B$8,écrans!$A:$CA,K$11,0))</f>
        <v>353</v>
      </c>
      <c r="L13" s="74">
        <f>IF(VLOOKUP($B$8,écrans!$A:$CA,L$11,0)=0,"-",VLOOKUP($B$8,écrans!$A:$CA,L$11,0))</f>
        <v>358</v>
      </c>
      <c r="M13" s="74">
        <f>IF(VLOOKUP($B$8,écrans!$A:$CA,M$11,0)=0,"-",VLOOKUP($B$8,écrans!$A:$CA,M$11,0))</f>
        <v>340</v>
      </c>
      <c r="N13" s="74">
        <f>IF(VLOOKUP($B$8,écrans!$A:$CA,N$11,0)=0,"-",VLOOKUP($B$8,écrans!$A:$CA,N$11,0))</f>
        <v>339</v>
      </c>
      <c r="O13" s="74">
        <f>IF(VLOOKUP($B$8,écrans!$A:$CA,O$11,0)=0,"-",VLOOKUP($B$8,écrans!$A:$CA,O$11,0))</f>
        <v>339</v>
      </c>
      <c r="P13" s="74">
        <f>IF(VLOOKUP($B$8,écrans!$A:$CA,P$11,0)=0,"-",VLOOKUP($B$8,écrans!$A:$CA,P$11,0))</f>
        <v>335</v>
      </c>
      <c r="Q13" s="74">
        <f>IF(VLOOKUP($B$8,écrans!$A:$CA,Q$11,0)=0,"-",VLOOKUP($B$8,écrans!$A:$CA,Q$11,0))</f>
        <v>351</v>
      </c>
      <c r="R13" s="74">
        <f>IF(VLOOKUP($B$8,écrans!$A:$CA,R$11,0)=0,"-",VLOOKUP($B$8,écrans!$A:$CA,R$11,0))</f>
        <v>349</v>
      </c>
      <c r="S13" s="74">
        <f>IF(VLOOKUP($B$8,écrans!$A:$CA,S$11,0)=0,"-",VLOOKUP($B$8,écrans!$A:$CA,S$11,0))</f>
        <v>362</v>
      </c>
      <c r="T13" s="74">
        <f>IF(VLOOKUP($B$8,écrans!$A:$CA,T$11,0)=0,"-",VLOOKUP($B$8,écrans!$A:$CA,T$11,0))</f>
        <v>392</v>
      </c>
      <c r="U13" s="74">
        <f>IF(VLOOKUP($B$8,écrans!$A:$CA,U$11,0)=0,"-",VLOOKUP($B$8,écrans!$A:$CA,U$11,0))</f>
        <v>403</v>
      </c>
      <c r="V13" s="74">
        <f>IF(VLOOKUP($B$8,écrans!$A:$CA,V$11,0)=0,"-",VLOOKUP($B$8,écrans!$A:$CA,V$11,0))</f>
        <v>393</v>
      </c>
      <c r="W13" s="74">
        <f>IF(VLOOKUP($B$8,écrans!$A:$CA,W$11,0)=0,"-",VLOOKUP($B$8,écrans!$A:$CA,W$11,0))</f>
        <v>366</v>
      </c>
      <c r="X13" s="74">
        <f>IF(VLOOKUP($B$8,écrans!$A:$CA,X$11,0)=0,"-",VLOOKUP($B$8,écrans!$A:$CA,X$11,0))</f>
        <v>349</v>
      </c>
      <c r="Y13" s="74">
        <f>IF(VLOOKUP($B$8,écrans!$A:$CA,Y$11,0)=0,"-",VLOOKUP($B$8,écrans!$A:$CA,Y$11,0))</f>
        <v>343</v>
      </c>
      <c r="Z13" s="74">
        <f>IF(VLOOKUP($B$8,écrans!$A:$CA,Z$11,0)=0,"-",VLOOKUP($B$8,écrans!$A:$CA,Z$11,0))</f>
        <v>327</v>
      </c>
      <c r="AA13" s="74">
        <f>IF(VLOOKUP($B$8,écrans!$A:$CA,AA$11,0)=0,"-",VLOOKUP($B$8,écrans!$A:$CA,AA$11,0))</f>
        <v>321</v>
      </c>
      <c r="AB13" s="73"/>
      <c r="AC13" s="73"/>
      <c r="AD13" s="73"/>
      <c r="AE13" s="73"/>
      <c r="AF13" s="73"/>
      <c r="AG13" s="73"/>
      <c r="AH13" s="73"/>
      <c r="AI13" s="73"/>
      <c r="AJ13" s="73"/>
      <c r="AK13" s="73"/>
      <c r="AL13" s="73"/>
      <c r="AM13" s="73"/>
      <c r="AN13" s="73"/>
      <c r="AO13" s="73"/>
      <c r="AP13" s="73"/>
      <c r="AQ13" s="73"/>
      <c r="AR13" s="73"/>
      <c r="AS13" s="73"/>
      <c r="AT13" s="73"/>
      <c r="AU13" s="73"/>
      <c r="AV13" s="73"/>
      <c r="AW13" s="73"/>
      <c r="AX13" s="73"/>
    </row>
    <row r="14" spans="1:50" x14ac:dyDescent="0.2">
      <c r="A14" s="73" t="s">
        <v>58</v>
      </c>
      <c r="B14" s="75">
        <f>IF(VLOOKUP($B$8,fauteuils!$A:$CA,B$11,0)=0,"-",VLOOKUP($B$8,fauteuils!$A:$CA,B$11,0))</f>
        <v>250941</v>
      </c>
      <c r="C14" s="75">
        <f>IF(VLOOKUP($B$8,fauteuils!$A:$CA,C$11,0)=0,"-",VLOOKUP($B$8,fauteuils!$A:$CA,C$11,0))</f>
        <v>239578</v>
      </c>
      <c r="D14" s="75">
        <f>IF(VLOOKUP($B$8,fauteuils!$A:$CA,D$11,0)=0,"-",VLOOKUP($B$8,fauteuils!$A:$CA,D$11,0))</f>
        <v>232074</v>
      </c>
      <c r="E14" s="75">
        <f>IF(VLOOKUP($B$8,fauteuils!$A:$CA,E$11,0)=0,"-",VLOOKUP($B$8,fauteuils!$A:$CA,E$11,0))</f>
        <v>217185</v>
      </c>
      <c r="F14" s="75">
        <f>IF(VLOOKUP($B$8,fauteuils!$A:$CA,F$11,0)=0,"-",VLOOKUP($B$8,fauteuils!$A:$CA,F$11,0))</f>
        <v>199334</v>
      </c>
      <c r="G14" s="75">
        <f>IF(VLOOKUP($B$8,fauteuils!$A:$CA,G$11,0)=0,"-",VLOOKUP($B$8,fauteuils!$A:$CA,G$11,0))</f>
        <v>184742</v>
      </c>
      <c r="H14" s="75">
        <f>IF(VLOOKUP($B$8,fauteuils!$A:$CA,H$11,0)=0,"-",VLOOKUP($B$8,fauteuils!$A:$CA,H$11,0))</f>
        <v>171694</v>
      </c>
      <c r="I14" s="75">
        <f>IF(VLOOKUP($B$8,fauteuils!$A:$CA,I$11,0)=0,"-",VLOOKUP($B$8,fauteuils!$A:$CA,I$11,0))</f>
        <v>165021</v>
      </c>
      <c r="J14" s="75">
        <f>IF(VLOOKUP($B$8,fauteuils!$A:$CA,J$11,0)=0,"-",VLOOKUP($B$8,fauteuils!$A:$CA,J$11,0))</f>
        <v>158698</v>
      </c>
      <c r="K14" s="75">
        <f>IF(VLOOKUP($B$8,fauteuils!$A:$CA,K$11,0)=0,"-",VLOOKUP($B$8,fauteuils!$A:$CA,K$11,0))</f>
        <v>152137</v>
      </c>
      <c r="L14" s="75">
        <f>IF(VLOOKUP($B$8,fauteuils!$A:$CA,L$11,0)=0,"-",VLOOKUP($B$8,fauteuils!$A:$CA,L$11,0))</f>
        <v>147035</v>
      </c>
      <c r="M14" s="75">
        <f>IF(VLOOKUP($B$8,fauteuils!$A:$CA,M$11,0)=0,"-",VLOOKUP($B$8,fauteuils!$A:$CA,M$11,0))</f>
        <v>136245</v>
      </c>
      <c r="N14" s="75">
        <f>IF(VLOOKUP($B$8,fauteuils!$A:$CA,N$11,0)=0,"-",VLOOKUP($B$8,fauteuils!$A:$CA,N$11,0))</f>
        <v>126938</v>
      </c>
      <c r="O14" s="75">
        <f>IF(VLOOKUP($B$8,fauteuils!$A:$CA,O$11,0)=0,"-",VLOOKUP($B$8,fauteuils!$A:$CA,O$11,0))</f>
        <v>122264</v>
      </c>
      <c r="P14" s="75">
        <f>IF(VLOOKUP($B$8,fauteuils!$A:$CA,P$11,0)=0,"-",VLOOKUP($B$8,fauteuils!$A:$CA,P$11,0))</f>
        <v>117541</v>
      </c>
      <c r="Q14" s="75">
        <f>IF(VLOOKUP($B$8,fauteuils!$A:$CA,Q$11,0)=0,"-",VLOOKUP($B$8,fauteuils!$A:$CA,Q$11,0))</f>
        <v>113894</v>
      </c>
      <c r="R14" s="75">
        <f>IF(VLOOKUP($B$8,fauteuils!$A:$CA,R$11,0)=0,"-",VLOOKUP($B$8,fauteuils!$A:$CA,R$11,0))</f>
        <v>109296</v>
      </c>
      <c r="S14" s="75">
        <f>IF(VLOOKUP($B$8,fauteuils!$A:$CA,S$11,0)=0,"-",VLOOKUP($B$8,fauteuils!$A:$CA,S$11,0))</f>
        <v>110339</v>
      </c>
      <c r="T14" s="75">
        <f>IF(VLOOKUP($B$8,fauteuils!$A:$CA,T$11,0)=0,"-",VLOOKUP($B$8,fauteuils!$A:$CA,T$11,0))</f>
        <v>109695</v>
      </c>
      <c r="U14" s="75">
        <f>IF(VLOOKUP($B$8,fauteuils!$A:$CA,U$11,0)=0,"-",VLOOKUP($B$8,fauteuils!$A:$CA,U$11,0))</f>
        <v>107426</v>
      </c>
      <c r="V14" s="75">
        <f>IF(VLOOKUP($B$8,fauteuils!$A:$CA,V$11,0)=0,"-",VLOOKUP($B$8,fauteuils!$A:$CA,V$11,0))</f>
        <v>98727</v>
      </c>
      <c r="W14" s="75">
        <f>IF(VLOOKUP($B$8,fauteuils!$A:$CA,W$11,0)=0,"-",VLOOKUP($B$8,fauteuils!$A:$CA,W$11,0))</f>
        <v>88932</v>
      </c>
      <c r="X14" s="75">
        <f>IF(VLOOKUP($B$8,fauteuils!$A:$CA,X$11,0)=0,"-",VLOOKUP($B$8,fauteuils!$A:$CA,X$11,0))</f>
        <v>82457</v>
      </c>
      <c r="Y14" s="75">
        <f>IF(VLOOKUP($B$8,fauteuils!$A:$CA,Y$11,0)=0,"-",VLOOKUP($B$8,fauteuils!$A:$CA,Y$11,0))</f>
        <v>79269</v>
      </c>
      <c r="Z14" s="75">
        <f>IF(VLOOKUP($B$8,fauteuils!$A:$CA,Z$11,0)=0,"-",VLOOKUP($B$8,fauteuils!$A:$CA,Z$11,0))</f>
        <v>75010</v>
      </c>
      <c r="AA14" s="75">
        <f>IF(VLOOKUP($B$8,fauteuils!$A:$CA,AA$11,0)=0,"-",VLOOKUP($B$8,fauteuils!$A:$CA,AA$11,0))</f>
        <v>72271</v>
      </c>
      <c r="AB14" s="73"/>
      <c r="AC14" s="73"/>
      <c r="AD14" s="73"/>
      <c r="AE14" s="73"/>
      <c r="AF14" s="73"/>
      <c r="AG14" s="73"/>
      <c r="AH14" s="73"/>
      <c r="AI14" s="73"/>
      <c r="AJ14" s="73"/>
      <c r="AK14" s="73"/>
      <c r="AL14" s="73"/>
      <c r="AM14" s="73"/>
      <c r="AN14" s="73"/>
      <c r="AO14" s="73"/>
      <c r="AP14" s="73"/>
      <c r="AQ14" s="73"/>
      <c r="AR14" s="73"/>
      <c r="AS14" s="73"/>
      <c r="AT14" s="73"/>
      <c r="AU14" s="73"/>
      <c r="AV14" s="73"/>
      <c r="AW14" s="73"/>
      <c r="AX14" s="73"/>
    </row>
    <row r="15" spans="1:50" x14ac:dyDescent="0.2">
      <c r="A15" s="73" t="s">
        <v>59</v>
      </c>
      <c r="B15" s="76">
        <f>IF(VLOOKUP($B$8,entrées!$A:$CA,B$11,0)=0,"-",VLOOKUP($B$8,entrées!$A:$CA,B$11,0))</f>
        <v>25242422</v>
      </c>
      <c r="C15" s="76">
        <f>IF(VLOOKUP($B$8,entrées!$A:$CA,C$11,0)=0,"-",VLOOKUP($B$8,entrées!$A:$CA,C$11,0))</f>
        <v>22102012</v>
      </c>
      <c r="D15" s="76">
        <f>IF(VLOOKUP($B$8,entrées!$A:$CA,D$11,0)=0,"-",VLOOKUP($B$8,entrées!$A:$CA,D$11,0))</f>
        <v>20893987</v>
      </c>
      <c r="E15" s="76">
        <f>IF(VLOOKUP($B$8,entrées!$A:$CA,E$11,0)=0,"-",VLOOKUP($B$8,entrées!$A:$CA,E$11,0))</f>
        <v>17815181</v>
      </c>
      <c r="F15" s="76">
        <f>IF(VLOOKUP($B$8,entrées!$A:$CA,F$11,0)=0,"-",VLOOKUP($B$8,entrées!$A:$CA,F$11,0))</f>
        <v>17526069</v>
      </c>
      <c r="G15" s="76">
        <f>IF(VLOOKUP($B$8,entrées!$A:$CA,G$11,0)=0,"-",VLOOKUP($B$8,entrées!$A:$CA,G$11,0))</f>
        <v>16380597</v>
      </c>
      <c r="H15" s="76">
        <f>IF(VLOOKUP($B$8,entrées!$A:$CA,H$11,0)=0,"-",VLOOKUP($B$8,entrées!$A:$CA,H$11,0))</f>
        <v>15922919</v>
      </c>
      <c r="I15" s="76">
        <f>IF(VLOOKUP($B$8,entrées!$A:$CA,I$11,0)=0,"-",VLOOKUP($B$8,entrées!$A:$CA,I$11,0))</f>
        <v>14234869</v>
      </c>
      <c r="J15" s="76">
        <f>IF(VLOOKUP($B$8,entrées!$A:$CA,J$11,0)=0,"-",VLOOKUP($B$8,entrées!$A:$CA,J$11,0))</f>
        <v>14767279</v>
      </c>
      <c r="K15" s="76">
        <f>IF(VLOOKUP($B$8,entrées!$A:$CA,K$11,0)=0,"-",VLOOKUP($B$8,entrées!$A:$CA,K$11,0))</f>
        <v>14670258</v>
      </c>
      <c r="L15" s="76">
        <f>IF(VLOOKUP($B$8,entrées!$A:$CA,L$11,0)=0,"-",VLOOKUP($B$8,entrées!$A:$CA,L$11,0))</f>
        <v>13677260</v>
      </c>
      <c r="M15" s="76">
        <f>IF(VLOOKUP($B$8,entrées!$A:$CA,M$11,0)=0,"-",VLOOKUP($B$8,entrées!$A:$CA,M$11,0))</f>
        <v>12930280</v>
      </c>
      <c r="N15" s="76">
        <f>IF(VLOOKUP($B$8,entrées!$A:$CA,N$11,0)=0,"-",VLOOKUP($B$8,entrées!$A:$CA,N$11,0))</f>
        <v>13614031</v>
      </c>
      <c r="O15" s="76">
        <f>IF(VLOOKUP($B$8,entrées!$A:$CA,O$11,0)=0,"-",VLOOKUP($B$8,entrées!$A:$CA,O$11,0))</f>
        <v>13416440</v>
      </c>
      <c r="P15" s="76">
        <f>IF(VLOOKUP($B$8,entrées!$A:$CA,P$11,0)=0,"-",VLOOKUP($B$8,entrées!$A:$CA,P$11,0))</f>
        <v>12700332</v>
      </c>
      <c r="Q15" s="76">
        <f>IF(VLOOKUP($B$8,entrées!$A:$CA,Q$11,0)=0,"-",VLOOKUP($B$8,entrées!$A:$CA,Q$11,0))</f>
        <v>13627545</v>
      </c>
      <c r="R15" s="76">
        <f>IF(VLOOKUP($B$8,entrées!$A:$CA,R$11,0)=0,"-",VLOOKUP($B$8,entrées!$A:$CA,R$11,0))</f>
        <v>14666824</v>
      </c>
      <c r="S15" s="76">
        <f>IF(VLOOKUP($B$8,entrées!$A:$CA,S$11,0)=0,"-",VLOOKUP($B$8,entrées!$A:$CA,S$11,0))</f>
        <v>14017302</v>
      </c>
      <c r="T15" s="76">
        <f>IF(VLOOKUP($B$8,entrées!$A:$CA,T$11,0)=0,"-",VLOOKUP($B$8,entrées!$A:$CA,T$11,0))</f>
        <v>13289378</v>
      </c>
      <c r="U15" s="76">
        <f>IF(VLOOKUP($B$8,entrées!$A:$CA,U$11,0)=0,"-",VLOOKUP($B$8,entrées!$A:$CA,U$11,0))</f>
        <v>12235397</v>
      </c>
      <c r="V15" s="76">
        <f>IF(VLOOKUP($B$8,entrées!$A:$CA,V$11,0)=0,"-",VLOOKUP($B$8,entrées!$A:$CA,V$11,0))</f>
        <v>12143393</v>
      </c>
      <c r="W15" s="76">
        <f>IF(VLOOKUP($B$8,entrées!$A:$CA,W$11,0)=0,"-",VLOOKUP($B$8,entrées!$A:$CA,W$11,0))</f>
        <v>9694809.2888150699</v>
      </c>
      <c r="X15" s="76">
        <f>IF(VLOOKUP($B$8,entrées!$A:$CA,X$11,0)=0,"-",VLOOKUP($B$8,entrées!$A:$CA,X$11,0))</f>
        <v>8532445.6172553562</v>
      </c>
      <c r="Y15" s="76">
        <f>IF(VLOOKUP($B$8,entrées!$A:$CA,Y$11,0)=0,"-",VLOOKUP($B$8,entrées!$A:$CA,Y$11,0))</f>
        <v>8324213.0205166759</v>
      </c>
      <c r="Z15" s="76">
        <f>IF(VLOOKUP($B$8,entrées!$A:$CA,Z$11,0)=0,"-",VLOOKUP($B$8,entrées!$A:$CA,Z$11,0))</f>
        <v>8634395.9115108643</v>
      </c>
      <c r="AA15" s="76">
        <f>IF(VLOOKUP($B$8,entrées!$A:$CA,AA$11,0)=0,"-",VLOOKUP($B$8,entrées!$A:$CA,AA$11,0))</f>
        <v>8186115.5447830893</v>
      </c>
      <c r="AB15" s="73"/>
      <c r="AC15" s="73"/>
      <c r="AD15" s="73"/>
      <c r="AE15" s="73"/>
      <c r="AF15" s="73"/>
      <c r="AG15" s="73"/>
      <c r="AH15" s="73"/>
      <c r="AI15" s="73"/>
      <c r="AJ15" s="73"/>
      <c r="AK15" s="73"/>
      <c r="AL15" s="73"/>
      <c r="AM15" s="73"/>
      <c r="AN15" s="73"/>
      <c r="AO15" s="73"/>
      <c r="AP15" s="73"/>
      <c r="AQ15" s="73"/>
      <c r="AR15" s="73"/>
      <c r="AS15" s="73"/>
      <c r="AT15" s="73"/>
      <c r="AU15" s="73"/>
      <c r="AV15" s="73"/>
      <c r="AW15" s="73"/>
      <c r="AX15" s="73"/>
    </row>
    <row r="16" spans="1:50" x14ac:dyDescent="0.2">
      <c r="A16" s="73" t="s">
        <v>60</v>
      </c>
      <c r="B16" s="76">
        <f>IF(VLOOKUP($B$8,recettes!$A:$CA,B$11,0)=0,"-",VLOOKUP($B$8,recettes!$A:$CA,B$11,0))</f>
        <v>9402968.7921616808</v>
      </c>
      <c r="C16" s="76">
        <f>IF(VLOOKUP($B$8,recettes!$A:$CA,C$11,0)=0,"-",VLOOKUP($B$8,recettes!$A:$CA,C$11,0))</f>
        <v>9316214.1725753359</v>
      </c>
      <c r="D16" s="76">
        <f>IF(VLOOKUP($B$8,recettes!$A:$CA,D$11,0)=0,"-",VLOOKUP($B$8,recettes!$A:$CA,D$11,0))</f>
        <v>9221229.1354463771</v>
      </c>
      <c r="E16" s="76">
        <f>IF(VLOOKUP($B$8,recettes!$A:$CA,E$11,0)=0,"-",VLOOKUP($B$8,recettes!$A:$CA,E$11,0))</f>
        <v>9075695.2056308575</v>
      </c>
      <c r="F16" s="76">
        <f>IF(VLOOKUP($B$8,recettes!$A:$CA,F$11,0)=0,"-",VLOOKUP($B$8,recettes!$A:$CA,F$11,0))</f>
        <v>9736253.1385441422</v>
      </c>
      <c r="G16" s="76">
        <f>IF(VLOOKUP($B$8,recettes!$A:$CA,G$11,0)=0,"-",VLOOKUP($B$8,recettes!$A:$CA,G$11,0))</f>
        <v>10156669.720728645</v>
      </c>
      <c r="H16" s="76">
        <f>IF(VLOOKUP($B$8,recettes!$A:$CA,H$11,0)=0,"-",VLOOKUP($B$8,recettes!$A:$CA,H$11,0))</f>
        <v>11216343.14444392</v>
      </c>
      <c r="I16" s="76">
        <f>IF(VLOOKUP($B$8,recettes!$A:$CA,I$11,0)=0,"-",VLOOKUP($B$8,recettes!$A:$CA,I$11,0))</f>
        <v>12162262.465375017</v>
      </c>
      <c r="J16" s="76">
        <f>IF(VLOOKUP($B$8,recettes!$A:$CA,J$11,0)=0,"-",VLOOKUP($B$8,recettes!$A:$CA,J$11,0))</f>
        <v>15415305.271534566</v>
      </c>
      <c r="K16" s="76">
        <f>IF(VLOOKUP($B$8,recettes!$A:$CA,K$11,0)=0,"-",VLOOKUP($B$8,recettes!$A:$CA,K$11,0))</f>
        <v>17941379.236748751</v>
      </c>
      <c r="L16" s="76">
        <f>IF(VLOOKUP($B$8,recettes!$A:$CA,L$11,0)=0,"-",VLOOKUP($B$8,recettes!$A:$CA,L$11,0))</f>
        <v>19311896.968856189</v>
      </c>
      <c r="M16" s="76">
        <f>IF(VLOOKUP($B$8,recettes!$A:$CA,M$11,0)=0,"-",VLOOKUP($B$8,recettes!$A:$CA,M$11,0))</f>
        <v>20082910.007820636</v>
      </c>
      <c r="N16" s="76">
        <f>IF(VLOOKUP($B$8,recettes!$A:$CA,N$11,0)=0,"-",VLOOKUP($B$8,recettes!$A:$CA,N$11,0))</f>
        <v>23140739.103325371</v>
      </c>
      <c r="O16" s="76">
        <f>IF(VLOOKUP($B$8,recettes!$A:$CA,O$11,0)=0,"-",VLOOKUP($B$8,recettes!$A:$CA,O$11,0))</f>
        <v>24950994.806061983</v>
      </c>
      <c r="P16" s="76">
        <f>IF(VLOOKUP($B$8,recettes!$A:$CA,P$11,0)=0,"-",VLOOKUP($B$8,recettes!$A:$CA,P$11,0))</f>
        <v>30151371.355134562</v>
      </c>
      <c r="Q16" s="76">
        <f>IF(VLOOKUP($B$8,recettes!$A:$CA,Q$11,0)=0,"-",VLOOKUP($B$8,recettes!$A:$CA,Q$11,0))</f>
        <v>36494548.575592607</v>
      </c>
      <c r="R16" s="76">
        <f>IF(VLOOKUP($B$8,recettes!$A:$CA,R$11,0)=0,"-",VLOOKUP($B$8,recettes!$A:$CA,R$11,0))</f>
        <v>44192156.193165109</v>
      </c>
      <c r="S16" s="76">
        <f>IF(VLOOKUP($B$8,recettes!$A:$CA,S$11,0)=0,"-",VLOOKUP($B$8,recettes!$A:$CA,S$11,0))</f>
        <v>45419332.669671945</v>
      </c>
      <c r="T16" s="76">
        <f>IF(VLOOKUP($B$8,recettes!$A:$CA,T$11,0)=0,"-",VLOOKUP($B$8,recettes!$A:$CA,T$11,0))</f>
        <v>45940601.594311818</v>
      </c>
      <c r="U16" s="76">
        <f>IF(VLOOKUP($B$8,recettes!$A:$CA,U$11,0)=0,"-",VLOOKUP($B$8,recettes!$A:$CA,U$11,0))</f>
        <v>45541458.662686735</v>
      </c>
      <c r="V16" s="76">
        <f>IF(VLOOKUP($B$8,recettes!$A:$CA,V$11,0)=0,"-",VLOOKUP($B$8,recettes!$A:$CA,V$11,0))</f>
        <v>48244574.691765338</v>
      </c>
      <c r="W16" s="76">
        <f>IF(VLOOKUP($B$8,recettes!$A:$CA,W$11,0)=0,"-",VLOOKUP($B$8,recettes!$A:$CA,W$11,0))</f>
        <v>40511023.445477843</v>
      </c>
      <c r="X16" s="76">
        <f>IF(VLOOKUP($B$8,recettes!$A:$CA,X$11,0)=0,"-",VLOOKUP($B$8,recettes!$A:$CA,X$11,0))</f>
        <v>37571903.494565643</v>
      </c>
      <c r="Y16" s="76">
        <f>IF(VLOOKUP($B$8,recettes!$A:$CA,Y$11,0)=0,"-",VLOOKUP($B$8,recettes!$A:$CA,Y$11,0))</f>
        <v>38170637.522469178</v>
      </c>
      <c r="Z16" s="76">
        <f>IF(VLOOKUP($B$8,recettes!$A:$CA,Z$11,0)=0,"-",VLOOKUP($B$8,recettes!$A:$CA,Z$11,0))</f>
        <v>40581004.163735218</v>
      </c>
      <c r="AA16" s="76">
        <f>IF(VLOOKUP($B$8,recettes!$A:$CA,AA$11,0)=0,"-",VLOOKUP($B$8,recettes!$A:$CA,AA$11,0))</f>
        <v>40502045.219244368</v>
      </c>
      <c r="AB16" s="73"/>
      <c r="AC16" s="73"/>
      <c r="AD16" s="73"/>
      <c r="AE16" s="73"/>
      <c r="AF16" s="73"/>
      <c r="AG16" s="73"/>
      <c r="AH16" s="73"/>
      <c r="AI16" s="73"/>
      <c r="AJ16" s="73"/>
      <c r="AK16" s="73"/>
      <c r="AL16" s="73"/>
      <c r="AM16" s="73"/>
      <c r="AN16" s="73"/>
      <c r="AO16" s="73"/>
      <c r="AP16" s="73"/>
      <c r="AQ16" s="73"/>
      <c r="AR16" s="73"/>
      <c r="AS16" s="73"/>
      <c r="AT16" s="73"/>
      <c r="AU16" s="73"/>
      <c r="AV16" s="73"/>
      <c r="AW16" s="73"/>
      <c r="AX16" s="73"/>
    </row>
    <row r="17" spans="1:50" x14ac:dyDescent="0.2">
      <c r="A17" s="73" t="s">
        <v>61</v>
      </c>
      <c r="B17" s="77">
        <f>IF(VLOOKUP($B$8,RME!$A:$CA,B$11,0)=0,"-",VLOOKUP($B$8,RME!$A:$CA,B$11,0))</f>
        <v>0.37250659988814389</v>
      </c>
      <c r="C17" s="77">
        <f>IF(VLOOKUP($B$8,RME!$A:$CA,C$11,0)=0,"-",VLOOKUP($B$8,RME!$A:$CA,C$11,0))</f>
        <v>0.42150977804985973</v>
      </c>
      <c r="D17" s="77">
        <f>IF(VLOOKUP($B$8,RME!$A:$CA,D$11,0)=0,"-",VLOOKUP($B$8,RME!$A:$CA,D$11,0))</f>
        <v>0.44133410896859354</v>
      </c>
      <c r="E17" s="77">
        <f>IF(VLOOKUP($B$8,RME!$A:$CA,E$11,0)=0,"-",VLOOKUP($B$8,RME!$A:$CA,E$11,0))</f>
        <v>0.50943603691878614</v>
      </c>
      <c r="F17" s="77">
        <f>IF(VLOOKUP($B$8,RME!$A:$CA,F$11,0)=0,"-",VLOOKUP($B$8,RME!$A:$CA,F$11,0))</f>
        <v>0.55552977330764486</v>
      </c>
      <c r="G17" s="77">
        <f>IF(VLOOKUP($B$8,RME!$A:$CA,G$11,0)=0,"-",VLOOKUP($B$8,RME!$A:$CA,G$11,0))</f>
        <v>0.62004270788962368</v>
      </c>
      <c r="H17" s="77">
        <f>IF(VLOOKUP($B$8,RME!$A:$CA,H$11,0)=0,"-",VLOOKUP($B$8,RME!$A:$CA,H$11,0))</f>
        <v>0.70441500986370154</v>
      </c>
      <c r="I17" s="77">
        <f>IF(VLOOKUP($B$8,RME!$A:$CA,I$11,0)=0,"-",VLOOKUP($B$8,RME!$A:$CA,I$11,0))</f>
        <v>0.85439932502188942</v>
      </c>
      <c r="J17" s="77">
        <f>IF(VLOOKUP($B$8,RME!$A:$CA,J$11,0)=0,"-",VLOOKUP($B$8,RME!$A:$CA,J$11,0))</f>
        <v>1.0438825779302041</v>
      </c>
      <c r="K17" s="77">
        <f>IF(VLOOKUP($B$8,RME!$A:$CA,K$11,0)=0,"-",VLOOKUP($B$8,RME!$A:$CA,K$11,0))</f>
        <v>1.2229763946038816</v>
      </c>
      <c r="L17" s="77">
        <f>IF(VLOOKUP($B$8,RME!$A:$CA,L$11,0)=0,"-",VLOOKUP($B$8,RME!$A:$CA,L$11,0))</f>
        <v>1.4119711820098608</v>
      </c>
      <c r="M17" s="77">
        <f>IF(VLOOKUP($B$8,RME!$A:$CA,M$11,0)=0,"-",VLOOKUP($B$8,RME!$A:$CA,M$11,0))</f>
        <v>1.5531689961718258</v>
      </c>
      <c r="N17" s="77">
        <f>IF(VLOOKUP($B$8,RME!$A:$CA,N$11,0)=0,"-",VLOOKUP($B$8,RME!$A:$CA,N$11,0))</f>
        <v>1.6997712950209509</v>
      </c>
      <c r="O17" s="77">
        <f>IF(VLOOKUP($B$8,RME!$A:$CA,O$11,0)=0,"-",VLOOKUP($B$8,RME!$A:$CA,O$11,0))</f>
        <v>1.8597328953181309</v>
      </c>
      <c r="P17" s="77">
        <f>IF(VLOOKUP($B$8,RME!$A:$CA,P$11,0)=0,"-",VLOOKUP($B$8,RME!$A:$CA,P$11,0))</f>
        <v>2.3740616666662384</v>
      </c>
      <c r="Q17" s="77">
        <f>IF(VLOOKUP($B$8,RME!$A:$CA,Q$11,0)=0,"-",VLOOKUP($B$8,RME!$A:$CA,Q$11,0))</f>
        <v>2.6779987573398296</v>
      </c>
      <c r="R17" s="77">
        <f>IF(VLOOKUP($B$8,RME!$A:$CA,R$11,0)=0,"-",VLOOKUP($B$8,RME!$A:$CA,R$11,0))</f>
        <v>3.0130692366094465</v>
      </c>
      <c r="S17" s="77">
        <f>IF(VLOOKUP($B$8,RME!$A:$CA,S$11,0)=0,"-",VLOOKUP($B$8,RME!$A:$CA,S$11,0))</f>
        <v>3.2402335820168493</v>
      </c>
      <c r="T17" s="77">
        <f>IF(VLOOKUP($B$8,RME!$A:$CA,T$11,0)=0,"-",VLOOKUP($B$8,RME!$A:$CA,T$11,0))</f>
        <v>3.4569414455899907</v>
      </c>
      <c r="U17" s="77">
        <f>IF(VLOOKUP($B$8,RME!$A:$CA,U$11,0)=0,"-",VLOOKUP($B$8,RME!$A:$CA,U$11,0))</f>
        <v>3.7221071504820591</v>
      </c>
      <c r="V17" s="77">
        <f>IF(VLOOKUP($B$8,RME!$A:$CA,V$11,0)=0,"-",VLOOKUP($B$8,RME!$A:$CA,V$11,0))</f>
        <v>3.9729072996126651</v>
      </c>
      <c r="W17" s="77">
        <f>IF(VLOOKUP($B$8,RME!$A:$CA,W$11,0)=0,"-",VLOOKUP($B$8,RME!$A:$CA,W$11,0))</f>
        <v>4.1786302585875035</v>
      </c>
      <c r="X17" s="77">
        <f>IF(VLOOKUP($B$8,RME!$A:$CA,X$11,0)=0,"-",VLOOKUP($B$8,RME!$A:$CA,X$11,0))</f>
        <v>4.4034155246865145</v>
      </c>
      <c r="Y17" s="77">
        <f>IF(VLOOKUP($B$8,RME!$A:$CA,Y$11,0)=0,"-",VLOOKUP($B$8,RME!$A:$CA,Y$11,0))</f>
        <v>4.5854950405990405</v>
      </c>
      <c r="Z17" s="77">
        <f>IF(VLOOKUP($B$8,RME!$A:$CA,Z$11,0)=0,"-",VLOOKUP($B$8,RME!$A:$CA,Z$11,0))</f>
        <v>4.6999239529467296</v>
      </c>
      <c r="AA17" s="77">
        <f>IF(VLOOKUP($B$8,RME!$A:$CA,AA$11,0)=0,"-",VLOOKUP($B$8,RME!$A:$CA,AA$11,0))</f>
        <v>4.9476513002624092</v>
      </c>
      <c r="AB17" s="73"/>
      <c r="AC17" s="73"/>
      <c r="AD17" s="73"/>
      <c r="AE17" s="73"/>
      <c r="AF17" s="73"/>
      <c r="AG17" s="73"/>
      <c r="AH17" s="73"/>
      <c r="AI17" s="73"/>
      <c r="AJ17" s="73"/>
      <c r="AK17" s="73"/>
      <c r="AL17" s="73"/>
      <c r="AM17" s="73"/>
      <c r="AN17" s="73"/>
      <c r="AO17" s="73"/>
      <c r="AP17" s="73"/>
      <c r="AQ17" s="73"/>
      <c r="AR17" s="73"/>
      <c r="AS17" s="73"/>
      <c r="AT17" s="73"/>
      <c r="AU17" s="73"/>
      <c r="AV17" s="73"/>
      <c r="AW17" s="73"/>
      <c r="AX17" s="73"/>
    </row>
    <row r="18" spans="1:50" x14ac:dyDescent="0.2">
      <c r="A18" s="73" t="s">
        <v>62</v>
      </c>
      <c r="B18" s="77">
        <f>IF(VLOOKUP($B$8,'indice de fréquentation'!$A:$CA,B$11,0)=0,"-",VLOOKUP($B$8,'indice de fréquentation'!$A:$CA,B$11,0))</f>
        <v>5.0829498497512233</v>
      </c>
      <c r="C18" s="77">
        <f>IF(VLOOKUP($B$8,'indice de fréquentation'!$A:$CA,C$11,0)=0,"-",VLOOKUP($B$8,'indice de fréquentation'!$A:$CA,C$11,0))</f>
        <v>4.4505800027667606</v>
      </c>
      <c r="D18" s="77">
        <f>IF(VLOOKUP($B$8,'indice de fréquentation'!$A:$CA,D$11,0)=0,"-",VLOOKUP($B$8,'indice de fréquentation'!$A:$CA,D$11,0))</f>
        <v>4.2073255919084946</v>
      </c>
      <c r="E18" s="77">
        <f>IF(VLOOKUP($B$8,'indice de fréquentation'!$A:$CA,E$11,0)=0,"-",VLOOKUP($B$8,'indice de fréquentation'!$A:$CA,E$11,0))</f>
        <v>3.587360657675434</v>
      </c>
      <c r="F18" s="77">
        <f>IF(VLOOKUP($B$8,'indice de fréquentation'!$A:$CA,F$11,0)=0,"-",VLOOKUP($B$8,'indice de fréquentation'!$A:$CA,F$11,0))</f>
        <v>3.5291435104872098</v>
      </c>
      <c r="G18" s="77">
        <f>IF(VLOOKUP($B$8,'indice de fréquentation'!$A:$CA,G$11,0)=0,"-",VLOOKUP($B$8,'indice de fréquentation'!$A:$CA,G$11,0))</f>
        <v>3.2984851081241464</v>
      </c>
      <c r="H18" s="77">
        <f>IF(VLOOKUP($B$8,'indice de fréquentation'!$A:$CA,H$11,0)=0,"-",VLOOKUP($B$8,'indice de fréquentation'!$A:$CA,H$11,0))</f>
        <v>3.0709678178370465</v>
      </c>
      <c r="I18" s="77">
        <f>IF(VLOOKUP($B$8,'indice de fréquentation'!$A:$CA,I$11,0)=0,"-",VLOOKUP($B$8,'indice de fréquentation'!$A:$CA,I$11,0))</f>
        <v>2.7454026859099274</v>
      </c>
      <c r="J18" s="77">
        <f>IF(VLOOKUP($B$8,'indice de fréquentation'!$A:$CA,J$11,0)=0,"-",VLOOKUP($B$8,'indice de fréquentation'!$A:$CA,J$11,0))</f>
        <v>2.8480857414410536</v>
      </c>
      <c r="K18" s="77">
        <f>IF(VLOOKUP($B$8,'indice de fréquentation'!$A:$CA,K$11,0)=0,"-",VLOOKUP($B$8,'indice de fréquentation'!$A:$CA,K$11,0))</f>
        <v>2.8293738225614584</v>
      </c>
      <c r="L18" s="77">
        <f>IF(VLOOKUP($B$8,'indice de fréquentation'!$A:$CA,L$11,0)=0,"-",VLOOKUP($B$8,'indice de fréquentation'!$A:$CA,L$11,0))</f>
        <v>2.6378596346681107</v>
      </c>
      <c r="M18" s="77">
        <f>IF(VLOOKUP($B$8,'indice de fréquentation'!$A:$CA,M$11,0)=0,"-",VLOOKUP($B$8,'indice de fréquentation'!$A:$CA,M$11,0))</f>
        <v>2.493793616335171</v>
      </c>
      <c r="N18" s="77">
        <f>IF(VLOOKUP($B$8,'indice de fréquentation'!$A:$CA,N$11,0)=0,"-",VLOOKUP($B$8,'indice de fréquentation'!$A:$CA,N$11,0))</f>
        <v>2.625664997230464</v>
      </c>
      <c r="O18" s="77">
        <f>IF(VLOOKUP($B$8,'indice de fréquentation'!$A:$CA,O$11,0)=0,"-",VLOOKUP($B$8,'indice de fréquentation'!$A:$CA,O$11,0))</f>
        <v>2.564359175884499</v>
      </c>
      <c r="P18" s="77">
        <f>IF(VLOOKUP($B$8,'indice de fréquentation'!$A:$CA,P$11,0)=0,"-",VLOOKUP($B$8,'indice de fréquentation'!$A:$CA,P$11,0))</f>
        <v>2.4274854507588848</v>
      </c>
      <c r="Q18" s="77">
        <f>IF(VLOOKUP($B$8,'indice de fréquentation'!$A:$CA,Q$11,0)=0,"-",VLOOKUP($B$8,'indice de fréquentation'!$A:$CA,Q$11,0))</f>
        <v>2.6047088546237993</v>
      </c>
      <c r="R18" s="77">
        <f>IF(VLOOKUP($B$8,'indice de fréquentation'!$A:$CA,R$11,0)=0,"-",VLOOKUP($B$8,'indice de fréquentation'!$A:$CA,R$11,0))</f>
        <v>2.8033520595242098</v>
      </c>
      <c r="S18" s="77">
        <f>IF(VLOOKUP($B$8,'indice de fréquentation'!$A:$CA,S$11,0)=0,"-",VLOOKUP($B$8,'indice de fréquentation'!$A:$CA,S$11,0))</f>
        <v>2.6792052887982312</v>
      </c>
      <c r="T18" s="77">
        <f>IF(VLOOKUP($B$8,'indice de fréquentation'!$A:$CA,T$11,0)=0,"-",VLOOKUP($B$8,'indice de fréquentation'!$A:$CA,T$11,0))</f>
        <v>2.5400731055404857</v>
      </c>
      <c r="U18" s="77">
        <f>IF(VLOOKUP($B$8,'indice de fréquentation'!$A:$CA,U$11,0)=0,"-",VLOOKUP($B$8,'indice de fréquentation'!$A:$CA,U$11,0))</f>
        <v>2.338619825195035</v>
      </c>
      <c r="V18" s="77">
        <f>IF(VLOOKUP($B$8,'indice de fréquentation'!$A:$CA,V$11,0)=0,"-",VLOOKUP($B$8,'indice de fréquentation'!$A:$CA,V$11,0))</f>
        <v>2.3210345863672921</v>
      </c>
      <c r="W18" s="77">
        <f>IF(VLOOKUP($B$8,'indice de fréquentation'!$A:$CA,W$11,0)=0,"-",VLOOKUP($B$8,'indice de fréquentation'!$A:$CA,W$11,0))</f>
        <v>1.8368526864077559</v>
      </c>
      <c r="X18" s="77">
        <f>IF(VLOOKUP($B$8,'indice de fréquentation'!$A:$CA,X$11,0)=0,"-",VLOOKUP($B$8,'indice de fréquentation'!$A:$CA,X$11,0))</f>
        <v>1.6166223787161438</v>
      </c>
      <c r="Y18" s="77">
        <f>IF(VLOOKUP($B$8,'indice de fréquentation'!$A:$CA,Y$11,0)=0,"-",VLOOKUP($B$8,'indice de fréquentation'!$A:$CA,Y$11,0))</f>
        <v>1.5771690389626336</v>
      </c>
      <c r="Z18" s="77">
        <f>IF(VLOOKUP($B$8,'indice de fréquentation'!$A:$CA,Z$11,0)=0,"-",VLOOKUP($B$8,'indice de fréquentation'!$A:$CA,Z$11,0))</f>
        <v>1.6359386608940039</v>
      </c>
      <c r="AA18" s="77">
        <f>IF(VLOOKUP($B$8,'indice de fréquentation'!$A:$CA,AA$11,0)=0,"-",VLOOKUP($B$8,'indice de fréquentation'!$A:$CA,AA$11,0))</f>
        <v>1.5510040354302772</v>
      </c>
      <c r="AB18" s="73"/>
      <c r="AC18" s="73"/>
      <c r="AD18" s="73"/>
      <c r="AE18" s="73"/>
      <c r="AF18" s="73"/>
      <c r="AG18" s="73"/>
      <c r="AH18" s="73"/>
      <c r="AI18" s="73"/>
      <c r="AJ18" s="73"/>
      <c r="AK18" s="73"/>
      <c r="AL18" s="73"/>
      <c r="AM18" s="73"/>
      <c r="AN18" s="73"/>
      <c r="AO18" s="73"/>
      <c r="AP18" s="73"/>
      <c r="AQ18" s="73"/>
      <c r="AR18" s="73"/>
      <c r="AS18" s="73"/>
      <c r="AT18" s="73"/>
      <c r="AU18" s="73"/>
      <c r="AV18" s="73"/>
      <c r="AW18" s="73"/>
      <c r="AX18" s="73"/>
    </row>
    <row r="19" spans="1:50" x14ac:dyDescent="0.2">
      <c r="B19" s="85">
        <v>28</v>
      </c>
      <c r="C19" s="85">
        <v>29</v>
      </c>
      <c r="D19" s="85">
        <v>30</v>
      </c>
      <c r="E19" s="85">
        <v>31</v>
      </c>
      <c r="F19" s="85">
        <v>32</v>
      </c>
      <c r="G19" s="85">
        <v>33</v>
      </c>
      <c r="H19" s="85">
        <v>34</v>
      </c>
      <c r="I19" s="85">
        <v>35</v>
      </c>
      <c r="J19" s="85">
        <v>36</v>
      </c>
      <c r="K19" s="85">
        <v>37</v>
      </c>
      <c r="L19" s="85">
        <v>38</v>
      </c>
      <c r="M19" s="85">
        <v>39</v>
      </c>
      <c r="N19" s="85">
        <v>40</v>
      </c>
      <c r="O19" s="85">
        <v>41</v>
      </c>
      <c r="P19" s="85">
        <v>42</v>
      </c>
      <c r="Q19" s="85">
        <v>43</v>
      </c>
      <c r="R19" s="85">
        <v>44</v>
      </c>
      <c r="S19" s="85">
        <v>45</v>
      </c>
      <c r="T19" s="85">
        <v>46</v>
      </c>
      <c r="U19" s="85">
        <v>47</v>
      </c>
      <c r="V19" s="85">
        <v>48</v>
      </c>
      <c r="W19" s="85">
        <v>49</v>
      </c>
      <c r="X19" s="85">
        <v>50</v>
      </c>
      <c r="Y19" s="85">
        <v>51</v>
      </c>
      <c r="Z19" s="85">
        <v>52</v>
      </c>
      <c r="AA19" s="85">
        <v>53</v>
      </c>
      <c r="AB19" s="85">
        <v>54</v>
      </c>
    </row>
    <row r="20" spans="1:50" s="66" customFormat="1" x14ac:dyDescent="0.2">
      <c r="A20" s="71"/>
      <c r="B20" s="79">
        <v>1992</v>
      </c>
      <c r="C20" s="79">
        <v>1993</v>
      </c>
      <c r="D20" s="79">
        <v>1994</v>
      </c>
      <c r="E20" s="79">
        <v>1995</v>
      </c>
      <c r="F20" s="79">
        <v>1996</v>
      </c>
      <c r="G20" s="79">
        <v>1997</v>
      </c>
      <c r="H20" s="79">
        <v>1998</v>
      </c>
      <c r="I20" s="79">
        <v>1999</v>
      </c>
      <c r="J20" s="79">
        <v>2000</v>
      </c>
      <c r="K20" s="79">
        <v>2001</v>
      </c>
      <c r="L20" s="79">
        <v>2002</v>
      </c>
      <c r="M20" s="79">
        <v>2003</v>
      </c>
      <c r="N20" s="79">
        <v>2004</v>
      </c>
      <c r="O20" s="79">
        <v>2005</v>
      </c>
      <c r="P20" s="79">
        <v>2006</v>
      </c>
      <c r="Q20" s="79">
        <v>2007</v>
      </c>
      <c r="R20" s="79">
        <v>2008</v>
      </c>
      <c r="S20" s="79">
        <v>2009</v>
      </c>
      <c r="T20" s="79">
        <v>2010</v>
      </c>
      <c r="U20" s="79">
        <v>2011</v>
      </c>
      <c r="V20" s="79">
        <v>2012</v>
      </c>
      <c r="W20" s="79">
        <v>2013</v>
      </c>
      <c r="X20" s="79">
        <v>2014</v>
      </c>
      <c r="Y20" s="79">
        <v>2015</v>
      </c>
      <c r="Z20" s="79">
        <v>2016</v>
      </c>
      <c r="AA20" s="79">
        <v>2017</v>
      </c>
      <c r="AB20" s="79">
        <v>2018</v>
      </c>
    </row>
    <row r="21" spans="1:50" x14ac:dyDescent="0.2">
      <c r="A21" s="73" t="s">
        <v>63</v>
      </c>
      <c r="B21" s="74">
        <f>IF(VLOOKUP($B$8,établissements!$A:$CA,B$19,0)=0,"-",VLOOKUP($B$8,établissements!$A:$CA,B$19,0))</f>
        <v>140</v>
      </c>
      <c r="C21" s="74">
        <f>IF(VLOOKUP($B$8,établissements!$A:$CA,C$19,0)=0,"-",VLOOKUP($B$8,établissements!$A:$CA,C$19,0))</f>
        <v>130</v>
      </c>
      <c r="D21" s="74">
        <f>IF(VLOOKUP($B$8,établissements!$A:$CA,D$19,0)=0,"-",VLOOKUP($B$8,établissements!$A:$CA,D$19,0))</f>
        <v>131</v>
      </c>
      <c r="E21" s="74">
        <f>IF(VLOOKUP($B$8,établissements!$A:$CA,E$19,0)=0,"-",VLOOKUP($B$8,établissements!$A:$CA,E$19,0))</f>
        <v>132</v>
      </c>
      <c r="F21" s="74">
        <f>IF(VLOOKUP($B$8,établissements!$A:$CA,F$19,0)=0,"-",VLOOKUP($B$8,établissements!$A:$CA,F$19,0))</f>
        <v>343</v>
      </c>
      <c r="G21" s="74">
        <f>IF(VLOOKUP($B$8,établissements!$A:$CA,G$19,0)=0,"-",VLOOKUP($B$8,établissements!$A:$CA,G$19,0))</f>
        <v>347</v>
      </c>
      <c r="H21" s="74">
        <f>IF(VLOOKUP($B$8,établissements!$A:$CA,H$19,0)=0,"-",VLOOKUP($B$8,établissements!$A:$CA,H$19,0))</f>
        <v>349</v>
      </c>
      <c r="I21" s="74">
        <f>IF(VLOOKUP($B$8,établissements!$A:$CA,I$19,0)=0,"-",VLOOKUP($B$8,établissements!$A:$CA,I$19,0))</f>
        <v>359</v>
      </c>
      <c r="J21" s="74">
        <f>IF(VLOOKUP($B$8,établissements!$A:$CA,J$19,0)=0,"-",VLOOKUP($B$8,établissements!$A:$CA,J$19,0))</f>
        <v>353</v>
      </c>
      <c r="K21" s="74">
        <f>IF(VLOOKUP($B$8,établissements!$A:$CA,K$19,0)=0,"-",VLOOKUP($B$8,établissements!$A:$CA,K$19,0))</f>
        <v>352</v>
      </c>
      <c r="L21" s="74">
        <f>IF(VLOOKUP($B$8,établissements!$A:$CA,L$19,0)=0,"-",VLOOKUP($B$8,établissements!$A:$CA,L$19,0))</f>
        <v>350</v>
      </c>
      <c r="M21" s="74">
        <f>IF(VLOOKUP($B$8,établissements!$A:$CA,M$19,0)=0,"-",VLOOKUP($B$8,établissements!$A:$CA,M$19,0))</f>
        <v>349</v>
      </c>
      <c r="N21" s="74">
        <f>IF(VLOOKUP($B$8,établissements!$A:$CA,N$19,0)=0,"-",VLOOKUP($B$8,établissements!$A:$CA,N$19,0))</f>
        <v>346</v>
      </c>
      <c r="O21" s="74">
        <f>IF(VLOOKUP($B$8,établissements!$A:$CA,O$19,0)=0,"-",VLOOKUP($B$8,établissements!$A:$CA,O$19,0))</f>
        <v>339</v>
      </c>
      <c r="P21" s="74">
        <f>IF(VLOOKUP($B$8,établissements!$A:$CA,P$19,0)=0,"-",VLOOKUP($B$8,établissements!$A:$CA,P$19,0))</f>
        <v>343</v>
      </c>
      <c r="Q21" s="74">
        <f>IF(VLOOKUP($B$8,établissements!$A:$CA,Q$19,0)=0,"-",VLOOKUP($B$8,établissements!$A:$CA,Q$19,0))</f>
        <v>345</v>
      </c>
      <c r="R21" s="74">
        <f>IF(VLOOKUP($B$8,établissements!$A:$CA,R$19,0)=0,"-",VLOOKUP($B$8,établissements!$A:$CA,R$19,0))</f>
        <v>350</v>
      </c>
      <c r="S21" s="74">
        <f>IF(VLOOKUP($B$8,établissements!$A:$CA,S$19,0)=0,"-",VLOOKUP($B$8,établissements!$A:$CA,S$19,0))</f>
        <v>349</v>
      </c>
      <c r="T21" s="74">
        <f>IF(VLOOKUP($B$8,établissements!$A:$CA,T$19,0)=0,"-",VLOOKUP($B$8,établissements!$A:$CA,T$19,0))</f>
        <v>344</v>
      </c>
      <c r="U21" s="74">
        <f>IF(VLOOKUP($B$8,établissements!$A:$CA,U$19,0)=0,"-",VLOOKUP($B$8,établissements!$A:$CA,U$19,0))</f>
        <v>339</v>
      </c>
      <c r="V21" s="74">
        <f>IF(VLOOKUP($B$8,établissements!$A:$CA,V$19,0)=0,"-",VLOOKUP($B$8,établissements!$A:$CA,V$19,0))</f>
        <v>334</v>
      </c>
      <c r="W21" s="74">
        <f>IF(VLOOKUP($B$8,établissements!$A:$CA,W$19,0)=0,"-",VLOOKUP($B$8,établissements!$A:$CA,W$19,0))</f>
        <v>321</v>
      </c>
      <c r="X21" s="74">
        <f>IF(VLOOKUP($B$8,établissements!$A:$CA,X$19,0)=0,"-",VLOOKUP($B$8,établissements!$A:$CA,X$19,0))</f>
        <v>316</v>
      </c>
      <c r="Y21" s="74">
        <f>IF(VLOOKUP($B$8,établissements!$A:$CA,Y$19,0)=0,"-",VLOOKUP($B$8,établissements!$A:$CA,Y$19,0))</f>
        <v>324</v>
      </c>
      <c r="Z21" s="74">
        <f>IF(VLOOKUP($B$8,établissements!$A:$CA,Z$19,0)=0,"-",VLOOKUP($B$8,établissements!$A:$CA,Z$19,0))</f>
        <v>324</v>
      </c>
      <c r="AA21" s="74">
        <f>IF(VLOOKUP($B$8,établissements!$A:$CA,AA$19,0)=0,"-",VLOOKUP($B$8,établissements!$A:$CA,AA$19,0))</f>
        <v>325</v>
      </c>
      <c r="AB21" s="74">
        <f>IF(VLOOKUP($B$8,établissements!$A:$CA,AB$19,0)=0,"-",VLOOKUP($B$8,établissements!$A:$CA,AB$19,0))</f>
        <v>324</v>
      </c>
      <c r="AC21" s="73"/>
      <c r="AD21" s="73"/>
      <c r="AE21" s="73"/>
      <c r="AF21" s="73"/>
      <c r="AG21" s="73"/>
      <c r="AH21" s="73"/>
      <c r="AI21" s="73"/>
      <c r="AJ21" s="73"/>
      <c r="AK21" s="73"/>
      <c r="AL21" s="73"/>
      <c r="AM21" s="73"/>
      <c r="AN21" s="73"/>
      <c r="AO21" s="73"/>
      <c r="AP21" s="73"/>
      <c r="AQ21" s="73"/>
      <c r="AR21" s="73"/>
      <c r="AS21" s="73"/>
      <c r="AT21" s="73"/>
      <c r="AU21" s="73"/>
      <c r="AV21" s="73"/>
      <c r="AW21" s="73"/>
      <c r="AX21" s="73"/>
    </row>
    <row r="22" spans="1:50" x14ac:dyDescent="0.2">
      <c r="A22" s="73" t="s">
        <v>57</v>
      </c>
      <c r="B22" s="74">
        <f>IF(VLOOKUP($B$8,écrans!$A:$CA,B$19,0)=0,"-",VLOOKUP($B$8,écrans!$A:$CA,B$19,0))</f>
        <v>308</v>
      </c>
      <c r="C22" s="74">
        <f>IF(VLOOKUP($B$8,écrans!$A:$CA,C$19,0)=0,"-",VLOOKUP($B$8,écrans!$A:$CA,C$19,0))</f>
        <v>287</v>
      </c>
      <c r="D22" s="74">
        <f>IF(VLOOKUP($B$8,écrans!$A:$CA,D$19,0)=0,"-",VLOOKUP($B$8,écrans!$A:$CA,D$19,0))</f>
        <v>293</v>
      </c>
      <c r="E22" s="74">
        <f>IF(VLOOKUP($B$8,écrans!$A:$CA,E$19,0)=0,"-",VLOOKUP($B$8,écrans!$A:$CA,E$19,0))</f>
        <v>311</v>
      </c>
      <c r="F22" s="74">
        <f>IF(VLOOKUP($B$8,écrans!$A:$CA,F$19,0)=0,"-",VLOOKUP($B$8,écrans!$A:$CA,F$19,0))</f>
        <v>640</v>
      </c>
      <c r="G22" s="74">
        <f>IF(VLOOKUP($B$8,écrans!$A:$CA,G$19,0)=0,"-",VLOOKUP($B$8,écrans!$A:$CA,G$19,0))</f>
        <v>677</v>
      </c>
      <c r="H22" s="74">
        <f>IF(VLOOKUP($B$8,écrans!$A:$CA,H$19,0)=0,"-",VLOOKUP($B$8,écrans!$A:$CA,H$19,0))</f>
        <v>680</v>
      </c>
      <c r="I22" s="74">
        <f>IF(VLOOKUP($B$8,écrans!$A:$CA,I$19,0)=0,"-",VLOOKUP($B$8,écrans!$A:$CA,I$19,0))</f>
        <v>692</v>
      </c>
      <c r="J22" s="74">
        <f>IF(VLOOKUP($B$8,écrans!$A:$CA,J$19,0)=0,"-",VLOOKUP($B$8,écrans!$A:$CA,J$19,0))</f>
        <v>733</v>
      </c>
      <c r="K22" s="74">
        <f>IF(VLOOKUP($B$8,écrans!$A:$CA,K$19,0)=0,"-",VLOOKUP($B$8,écrans!$A:$CA,K$19,0))</f>
        <v>750</v>
      </c>
      <c r="L22" s="74">
        <f>IF(VLOOKUP($B$8,écrans!$A:$CA,L$19,0)=0,"-",VLOOKUP($B$8,écrans!$A:$CA,L$19,0))</f>
        <v>758</v>
      </c>
      <c r="M22" s="74">
        <f>IF(VLOOKUP($B$8,écrans!$A:$CA,M$19,0)=0,"-",VLOOKUP($B$8,écrans!$A:$CA,M$19,0))</f>
        <v>758</v>
      </c>
      <c r="N22" s="74">
        <f>IF(VLOOKUP($B$8,écrans!$A:$CA,N$19,0)=0,"-",VLOOKUP($B$8,écrans!$A:$CA,N$19,0))</f>
        <v>742</v>
      </c>
      <c r="O22" s="74">
        <f>IF(VLOOKUP($B$8,écrans!$A:$CA,O$19,0)=0,"-",VLOOKUP($B$8,écrans!$A:$CA,O$19,0))</f>
        <v>728</v>
      </c>
      <c r="P22" s="74">
        <f>IF(VLOOKUP($B$8,écrans!$A:$CA,P$19,0)=0,"-",VLOOKUP($B$8,écrans!$A:$CA,P$19,0))</f>
        <v>746</v>
      </c>
      <c r="Q22" s="74">
        <f>IF(VLOOKUP($B$8,écrans!$A:$CA,Q$19,0)=0,"-",VLOOKUP($B$8,écrans!$A:$CA,Q$19,0))</f>
        <v>752</v>
      </c>
      <c r="R22" s="74">
        <f>IF(VLOOKUP($B$8,écrans!$A:$CA,R$19,0)=0,"-",VLOOKUP($B$8,écrans!$A:$CA,R$19,0))</f>
        <v>773</v>
      </c>
      <c r="S22" s="74">
        <f>IF(VLOOKUP($B$8,écrans!$A:$CA,S$19,0)=0,"-",VLOOKUP($B$8,écrans!$A:$CA,S$19,0))</f>
        <v>782</v>
      </c>
      <c r="T22" s="74">
        <f>IF(VLOOKUP($B$8,écrans!$A:$CA,T$19,0)=0,"-",VLOOKUP($B$8,écrans!$A:$CA,T$19,0))</f>
        <v>773</v>
      </c>
      <c r="U22" s="74">
        <f>IF(VLOOKUP($B$8,écrans!$A:$CA,U$19,0)=0,"-",VLOOKUP($B$8,écrans!$A:$CA,U$19,0))</f>
        <v>780</v>
      </c>
      <c r="V22" s="74">
        <f>IF(VLOOKUP($B$8,écrans!$A:$CA,V$19,0)=0,"-",VLOOKUP($B$8,écrans!$A:$CA,V$19,0))</f>
        <v>797</v>
      </c>
      <c r="W22" s="74">
        <f>IF(VLOOKUP($B$8,écrans!$A:$CA,W$19,0)=0,"-",VLOOKUP($B$8,écrans!$A:$CA,W$19,0))</f>
        <v>784</v>
      </c>
      <c r="X22" s="74">
        <f>IF(VLOOKUP($B$8,écrans!$A:$CA,X$19,0)=0,"-",VLOOKUP($B$8,écrans!$A:$CA,X$19,0))</f>
        <v>777</v>
      </c>
      <c r="Y22" s="74">
        <f>IF(VLOOKUP($B$8,écrans!$A:$CA,Y$19,0)=0,"-",VLOOKUP($B$8,écrans!$A:$CA,Y$19,0))</f>
        <v>796</v>
      </c>
      <c r="Z22" s="74">
        <f>IF(VLOOKUP($B$8,écrans!$A:$CA,Z$19,0)=0,"-",VLOOKUP($B$8,écrans!$A:$CA,Z$19,0))</f>
        <v>802</v>
      </c>
      <c r="AA22" s="74">
        <f>IF(VLOOKUP($B$8,écrans!$A:$CA,AA$19,0)=0,"-",VLOOKUP($B$8,écrans!$A:$CA,AA$19,0))</f>
        <v>827</v>
      </c>
      <c r="AB22" s="74">
        <f>IF(VLOOKUP($B$8,écrans!$A:$CA,AB$19,0)=0,"-",VLOOKUP($B$8,écrans!$A:$CA,AB$19,0))</f>
        <v>833</v>
      </c>
      <c r="AC22" s="73"/>
      <c r="AD22" s="73"/>
      <c r="AE22" s="73"/>
      <c r="AF22" s="73"/>
      <c r="AG22" s="73"/>
      <c r="AH22" s="73"/>
      <c r="AI22" s="73"/>
      <c r="AJ22" s="73"/>
      <c r="AK22" s="73"/>
      <c r="AL22" s="73"/>
      <c r="AM22" s="73"/>
      <c r="AN22" s="73"/>
      <c r="AO22" s="73"/>
      <c r="AP22" s="73"/>
      <c r="AQ22" s="73"/>
      <c r="AR22" s="73"/>
      <c r="AS22" s="73"/>
      <c r="AT22" s="73"/>
      <c r="AU22" s="73"/>
      <c r="AV22" s="73"/>
      <c r="AW22" s="73"/>
      <c r="AX22" s="73"/>
    </row>
    <row r="23" spans="1:50" x14ac:dyDescent="0.2">
      <c r="A23" s="73" t="s">
        <v>58</v>
      </c>
      <c r="B23" s="75">
        <f>IF(VLOOKUP($B$8,fauteuils!$A:$CA,B$19,0)=0,"-",VLOOKUP($B$8,fauteuils!$A:$CA,B$19,0))</f>
        <v>66754</v>
      </c>
      <c r="C23" s="75">
        <f>IF(VLOOKUP($B$8,fauteuils!$A:$CA,C$19,0)=0,"-",VLOOKUP($B$8,fauteuils!$A:$CA,C$19,0))</f>
        <v>61048</v>
      </c>
      <c r="D23" s="75">
        <f>IF(VLOOKUP($B$8,fauteuils!$A:$CA,D$19,0)=0,"-",VLOOKUP($B$8,fauteuils!$A:$CA,D$19,0))</f>
        <v>61402</v>
      </c>
      <c r="E23" s="75">
        <f>IF(VLOOKUP($B$8,fauteuils!$A:$CA,E$19,0)=0,"-",VLOOKUP($B$8,fauteuils!$A:$CA,E$19,0))</f>
        <v>66324</v>
      </c>
      <c r="F23" s="75">
        <f>IF(VLOOKUP($B$8,fauteuils!$A:$CA,F$19,0)=0,"-",VLOOKUP($B$8,fauteuils!$A:$CA,F$19,0))</f>
        <v>121573</v>
      </c>
      <c r="G23" s="75">
        <f>IF(VLOOKUP($B$8,fauteuils!$A:$CA,G$19,0)=0,"-",VLOOKUP($B$8,fauteuils!$A:$CA,G$19,0))</f>
        <v>130246</v>
      </c>
      <c r="H23" s="75">
        <f>IF(VLOOKUP($B$8,fauteuils!$A:$CA,H$19,0)=0,"-",VLOOKUP($B$8,fauteuils!$A:$CA,H$19,0))</f>
        <v>128791</v>
      </c>
      <c r="I23" s="75">
        <f>IF(VLOOKUP($B$8,fauteuils!$A:$CA,I$19,0)=0,"-",VLOOKUP($B$8,fauteuils!$A:$CA,I$19,0))</f>
        <v>130611</v>
      </c>
      <c r="J23" s="75">
        <f>IF(VLOOKUP($B$8,fauteuils!$A:$CA,J$19,0)=0,"-",VLOOKUP($B$8,fauteuils!$A:$CA,J$19,0))</f>
        <v>139747</v>
      </c>
      <c r="K23" s="75">
        <f>IF(VLOOKUP($B$8,fauteuils!$A:$CA,K$19,0)=0,"-",VLOOKUP($B$8,fauteuils!$A:$CA,K$19,0))</f>
        <v>142154</v>
      </c>
      <c r="L23" s="75">
        <f>IF(VLOOKUP($B$8,fauteuils!$A:$CA,L$19,0)=0,"-",VLOOKUP($B$8,fauteuils!$A:$CA,L$19,0))</f>
        <v>143018</v>
      </c>
      <c r="M23" s="75">
        <f>IF(VLOOKUP($B$8,fauteuils!$A:$CA,M$19,0)=0,"-",VLOOKUP($B$8,fauteuils!$A:$CA,M$19,0))</f>
        <v>142318</v>
      </c>
      <c r="N23" s="75">
        <f>IF(VLOOKUP($B$8,fauteuils!$A:$CA,N$19,0)=0,"-",VLOOKUP($B$8,fauteuils!$A:$CA,N$19,0))</f>
        <v>137016</v>
      </c>
      <c r="O23" s="75">
        <f>IF(VLOOKUP($B$8,fauteuils!$A:$CA,O$19,0)=0,"-",VLOOKUP($B$8,fauteuils!$A:$CA,O$19,0))</f>
        <v>129280</v>
      </c>
      <c r="P23" s="75">
        <f>IF(VLOOKUP($B$8,fauteuils!$A:$CA,P$19,0)=0,"-",VLOOKUP($B$8,fauteuils!$A:$CA,P$19,0))</f>
        <v>133553</v>
      </c>
      <c r="Q23" s="75">
        <f>IF(VLOOKUP($B$8,fauteuils!$A:$CA,Q$19,0)=0,"-",VLOOKUP($B$8,fauteuils!$A:$CA,Q$19,0))</f>
        <v>135020</v>
      </c>
      <c r="R23" s="75">
        <f>IF(VLOOKUP($B$8,fauteuils!$A:$CA,R$19,0)=0,"-",VLOOKUP($B$8,fauteuils!$A:$CA,R$19,0))</f>
        <v>138059</v>
      </c>
      <c r="S23" s="75">
        <f>IF(VLOOKUP($B$8,fauteuils!$A:$CA,S$19,0)=0,"-",VLOOKUP($B$8,fauteuils!$A:$CA,S$19,0))</f>
        <v>141161</v>
      </c>
      <c r="T23" s="75">
        <f>IF(VLOOKUP($B$8,fauteuils!$A:$CA,T$19,0)=0,"-",VLOOKUP($B$8,fauteuils!$A:$CA,T$19,0))</f>
        <v>139313</v>
      </c>
      <c r="U23" s="75">
        <f>IF(VLOOKUP($B$8,fauteuils!$A:$CA,U$19,0)=0,"-",VLOOKUP($B$8,fauteuils!$A:$CA,U$19,0))</f>
        <v>140501</v>
      </c>
      <c r="V23" s="75">
        <f>IF(VLOOKUP($B$8,fauteuils!$A:$CA,V$19,0)=0,"-",VLOOKUP($B$8,fauteuils!$A:$CA,V$19,0))</f>
        <v>143506</v>
      </c>
      <c r="W23" s="75">
        <f>IF(VLOOKUP($B$8,fauteuils!$A:$CA,W$19,0)=0,"-",VLOOKUP($B$8,fauteuils!$A:$CA,W$19,0))</f>
        <v>140880</v>
      </c>
      <c r="X23" s="75">
        <f>IF(VLOOKUP($B$8,fauteuils!$A:$CA,X$19,0)=0,"-",VLOOKUP($B$8,fauteuils!$A:$CA,X$19,0))</f>
        <v>140105</v>
      </c>
      <c r="Y23" s="75">
        <f>IF(VLOOKUP($B$8,fauteuils!$A:$CA,Y$19,0)=0,"-",VLOOKUP($B$8,fauteuils!$A:$CA,Y$19,0))</f>
        <v>144093</v>
      </c>
      <c r="Z23" s="75">
        <f>IF(VLOOKUP($B$8,fauteuils!$A:$CA,Z$19,0)=0,"-",VLOOKUP($B$8,fauteuils!$A:$CA,Z$19,0))</f>
        <v>141633</v>
      </c>
      <c r="AA23" s="75">
        <f>IF(VLOOKUP($B$8,fauteuils!$A:$CA,AA$19,0)=0,"-",VLOOKUP($B$8,fauteuils!$A:$CA,AA$19,0))</f>
        <v>149235</v>
      </c>
      <c r="AB23" s="75">
        <f>IF(VLOOKUP($B$8,fauteuils!$A:$CA,AB$19,0)=0,"-",VLOOKUP($B$8,fauteuils!$A:$CA,AB$19,0))</f>
        <v>149098</v>
      </c>
      <c r="AC23" s="73"/>
      <c r="AD23" s="73"/>
      <c r="AE23" s="73"/>
      <c r="AF23" s="73"/>
      <c r="AG23" s="73"/>
      <c r="AH23" s="73"/>
      <c r="AI23" s="73"/>
      <c r="AJ23" s="73"/>
      <c r="AK23" s="73"/>
      <c r="AL23" s="73"/>
      <c r="AM23" s="73"/>
      <c r="AN23" s="73"/>
      <c r="AO23" s="73"/>
      <c r="AP23" s="73"/>
      <c r="AQ23" s="73"/>
      <c r="AR23" s="73"/>
      <c r="AS23" s="73"/>
      <c r="AT23" s="73"/>
      <c r="AU23" s="73"/>
      <c r="AV23" s="73"/>
      <c r="AW23" s="73"/>
      <c r="AX23" s="73"/>
    </row>
    <row r="24" spans="1:50" x14ac:dyDescent="0.2">
      <c r="A24" s="73" t="s">
        <v>64</v>
      </c>
      <c r="B24" s="74" t="str">
        <f>IF(VLOOKUP($B$8,multiplexes!$A:$CA,B$19,0)=0,"-",VLOOKUP($B$8,multiplexes!$A:$CA,B$19,0))</f>
        <v>-</v>
      </c>
      <c r="C24" s="74" t="str">
        <f>IF(VLOOKUP($B$8,multiplexes!$A:$CA,C$19,0)=0,"-",VLOOKUP($B$8,multiplexes!$A:$CA,C$19,0))</f>
        <v>-</v>
      </c>
      <c r="D24" s="74">
        <f>IF(VLOOKUP($B$8,multiplexes!$A:$CA,D$19,0)=0,"-",VLOOKUP($B$8,multiplexes!$A:$CA,D$19,0))</f>
        <v>1</v>
      </c>
      <c r="E24" s="74">
        <f>IF(VLOOKUP($B$8,multiplexes!$A:$CA,E$19,0)=0,"-",VLOOKUP($B$8,multiplexes!$A:$CA,E$19,0))</f>
        <v>3</v>
      </c>
      <c r="F24" s="74">
        <f>IF(VLOOKUP($B$8,multiplexes!$A:$CA,F$19,0)=0,"-",VLOOKUP($B$8,multiplexes!$A:$CA,F$19,0))</f>
        <v>4</v>
      </c>
      <c r="G24" s="74">
        <f>IF(VLOOKUP($B$8,multiplexes!$A:$CA,G$19,0)=0,"-",VLOOKUP($B$8,multiplexes!$A:$CA,G$19,0))</f>
        <v>7</v>
      </c>
      <c r="H24" s="74">
        <f>IF(VLOOKUP($B$8,multiplexes!$A:$CA,H$19,0)=0,"-",VLOOKUP($B$8,multiplexes!$A:$CA,H$19,0))</f>
        <v>7</v>
      </c>
      <c r="I24" s="74">
        <f>IF(VLOOKUP($B$8,multiplexes!$A:$CA,I$19,0)=0,"-",VLOOKUP($B$8,multiplexes!$A:$CA,I$19,0))</f>
        <v>7</v>
      </c>
      <c r="J24" s="74">
        <f>IF(VLOOKUP($B$8,multiplexes!$A:$CA,J$19,0)=0,"-",VLOOKUP($B$8,multiplexes!$A:$CA,J$19,0))</f>
        <v>11</v>
      </c>
      <c r="K24" s="74">
        <f>IF(VLOOKUP($B$8,multiplexes!$A:$CA,K$19,0)=0,"-",VLOOKUP($B$8,multiplexes!$A:$CA,K$19,0))</f>
        <v>13</v>
      </c>
      <c r="L24" s="74">
        <f>IF(VLOOKUP($B$8,multiplexes!$A:$CA,L$19,0)=0,"-",VLOOKUP($B$8,multiplexes!$A:$CA,L$19,0))</f>
        <v>15</v>
      </c>
      <c r="M24" s="74">
        <f>IF(VLOOKUP($B$8,multiplexes!$A:$CA,M$19,0)=0,"-",VLOOKUP($B$8,multiplexes!$A:$CA,M$19,0))</f>
        <v>15</v>
      </c>
      <c r="N24" s="74">
        <f>IF(VLOOKUP($B$8,multiplexes!$A:$CA,N$19,0)=0,"-",VLOOKUP($B$8,multiplexes!$A:$CA,N$19,0))</f>
        <v>15</v>
      </c>
      <c r="O24" s="74">
        <f>IF(VLOOKUP($B$8,multiplexes!$A:$CA,O$19,0)=0,"-",VLOOKUP($B$8,multiplexes!$A:$CA,O$19,0))</f>
        <v>15</v>
      </c>
      <c r="P24" s="74">
        <f>IF(VLOOKUP($B$8,multiplexes!$A:$CA,P$19,0)=0,"-",VLOOKUP($B$8,multiplexes!$A:$CA,P$19,0))</f>
        <v>16</v>
      </c>
      <c r="Q24" s="74">
        <f>IF(VLOOKUP($B$8,multiplexes!$A:$CA,Q$19,0)=0,"-",VLOOKUP($B$8,multiplexes!$A:$CA,Q$19,0))</f>
        <v>17</v>
      </c>
      <c r="R24" s="74">
        <f>IF(VLOOKUP($B$8,multiplexes!$A:$CA,R$19,0)=0,"-",VLOOKUP($B$8,multiplexes!$A:$CA,R$19,0))</f>
        <v>19</v>
      </c>
      <c r="S24" s="74">
        <f>IF(VLOOKUP($B$8,multiplexes!$A:$CA,S$19,0)=0,"-",VLOOKUP($B$8,multiplexes!$A:$CA,S$19,0))</f>
        <v>19</v>
      </c>
      <c r="T24" s="74">
        <f>IF(VLOOKUP($B$8,multiplexes!$A:$CA,T$19,0)=0,"-",VLOOKUP($B$8,multiplexes!$A:$CA,T$19,0))</f>
        <v>19</v>
      </c>
      <c r="U24" s="74">
        <f>IF(VLOOKUP($B$8,multiplexes!$A:$CA,U$19,0)=0,"-",VLOOKUP($B$8,multiplexes!$A:$CA,U$19,0))</f>
        <v>21</v>
      </c>
      <c r="V24" s="74">
        <f>IF(VLOOKUP($B$8,multiplexes!$A:$CA,V$19,0)=0,"-",VLOOKUP($B$8,multiplexes!$A:$CA,V$19,0))</f>
        <v>23</v>
      </c>
      <c r="W24" s="74">
        <f>IF(VLOOKUP($B$8,multiplexes!$A:$CA,W$19,0)=0,"-",VLOOKUP($B$8,multiplexes!$A:$CA,W$19,0))</f>
        <v>23</v>
      </c>
      <c r="X24" s="74">
        <f>IF(VLOOKUP($B$8,multiplexes!$A:$CA,X$19,0)=0,"-",VLOOKUP($B$8,multiplexes!$A:$CA,X$19,0))</f>
        <v>23</v>
      </c>
      <c r="Y24" s="74">
        <f>IF(VLOOKUP($B$8,multiplexes!$A:$CA,Y$19,0)=0,"-",VLOOKUP($B$8,multiplexes!$A:$CA,Y$19,0))</f>
        <v>25</v>
      </c>
      <c r="Z24" s="74">
        <f>IF(VLOOKUP($B$8,multiplexes!$A:$CA,Z$19,0)=0,"-",VLOOKUP($B$8,multiplexes!$A:$CA,Z$19,0))</f>
        <v>25</v>
      </c>
      <c r="AA24" s="74">
        <f>IF(VLOOKUP($B$8,multiplexes!$A:$CA,AA$19,0)=0,"-",VLOOKUP($B$8,multiplexes!$A:$CA,AA$19,0))</f>
        <v>28</v>
      </c>
      <c r="AB24" s="74">
        <f>IF(VLOOKUP($B$8,multiplexes!$A:$CA,AB$19,0)=0,"-",VLOOKUP($B$8,multiplexes!$A:$CA,AB$19,0))</f>
        <v>28</v>
      </c>
      <c r="AC24" s="73"/>
      <c r="AD24" s="73"/>
      <c r="AE24" s="73"/>
      <c r="AF24" s="73"/>
      <c r="AG24" s="73"/>
      <c r="AH24" s="73"/>
      <c r="AI24" s="73"/>
      <c r="AJ24" s="73"/>
      <c r="AK24" s="73"/>
      <c r="AL24" s="73"/>
      <c r="AM24" s="73"/>
      <c r="AN24" s="73"/>
      <c r="AO24" s="73"/>
      <c r="AP24" s="73"/>
      <c r="AQ24" s="73"/>
      <c r="AR24" s="73"/>
      <c r="AS24" s="73"/>
      <c r="AT24" s="73"/>
      <c r="AU24" s="73"/>
      <c r="AV24" s="73"/>
      <c r="AW24" s="73"/>
      <c r="AX24" s="73"/>
    </row>
    <row r="25" spans="1:50" x14ac:dyDescent="0.2">
      <c r="A25" s="73" t="s">
        <v>65</v>
      </c>
      <c r="B25" s="81">
        <f>IF(VLOOKUP($B$8,séances!$A:$CA,B$19,0)=0,"-",VLOOKUP($B$8,séances!$A:$CA,B$19,0))</f>
        <v>248416</v>
      </c>
      <c r="C25" s="81">
        <f>IF(VLOOKUP($B$8,séances!$A:$CA,C$19,0)=0,"-",VLOOKUP($B$8,séances!$A:$CA,C$19,0))</f>
        <v>243408</v>
      </c>
      <c r="D25" s="81">
        <f>IF(VLOOKUP($B$8,séances!$A:$CA,D$19,0)=0,"-",VLOOKUP($B$8,séances!$A:$CA,D$19,0))</f>
        <v>257895</v>
      </c>
      <c r="E25" s="81">
        <f>IF(VLOOKUP($B$8,séances!$A:$CA,E$19,0)=0,"-",VLOOKUP($B$8,séances!$A:$CA,E$19,0))</f>
        <v>295117</v>
      </c>
      <c r="F25" s="81">
        <f>IF(VLOOKUP($B$8,séances!$A:$CA,F$19,0)=0,"-",VLOOKUP($B$8,séances!$A:$CA,F$19,0))</f>
        <v>520165</v>
      </c>
      <c r="G25" s="81">
        <f>IF(VLOOKUP($B$8,séances!$A:$CA,G$19,0)=0,"-",VLOOKUP($B$8,séances!$A:$CA,G$19,0))</f>
        <v>553273</v>
      </c>
      <c r="H25" s="81">
        <f>IF(VLOOKUP($B$8,séances!$A:$CA,H$19,0)=0,"-",VLOOKUP($B$8,séances!$A:$CA,H$19,0))</f>
        <v>587434</v>
      </c>
      <c r="I25" s="81">
        <f>IF(VLOOKUP($B$8,séances!$A:$CA,I$19,0)=0,"-",VLOOKUP($B$8,séances!$A:$CA,I$19,0))</f>
        <v>594731</v>
      </c>
      <c r="J25" s="81">
        <f>IF(VLOOKUP($B$8,séances!$A:$CA,J$19,0)=0,"-",VLOOKUP($B$8,séances!$A:$CA,J$19,0))</f>
        <v>623882</v>
      </c>
      <c r="K25" s="81">
        <f>IF(VLOOKUP($B$8,séances!$A:$CA,K$19,0)=0,"-",VLOOKUP($B$8,séances!$A:$CA,K$19,0))</f>
        <v>707856</v>
      </c>
      <c r="L25" s="81">
        <f>IF(VLOOKUP($B$8,séances!$A:$CA,L$19,0)=0,"-",VLOOKUP($B$8,séances!$A:$CA,L$19,0))</f>
        <v>719427</v>
      </c>
      <c r="M25" s="81">
        <f>IF(VLOOKUP($B$8,séances!$A:$CA,M$19,0)=0,"-",VLOOKUP($B$8,séances!$A:$CA,M$19,0))</f>
        <v>719121</v>
      </c>
      <c r="N25" s="81">
        <f>IF(VLOOKUP($B$8,séances!$A:$CA,N$19,0)=0,"-",VLOOKUP($B$8,séances!$A:$CA,N$19,0))</f>
        <v>710770</v>
      </c>
      <c r="O25" s="81">
        <f>IF(VLOOKUP($B$8,séances!$A:$CA,O$19,0)=0,"-",VLOOKUP($B$8,séances!$A:$CA,O$19,0))</f>
        <v>710046</v>
      </c>
      <c r="P25" s="81">
        <f>IF(VLOOKUP($B$8,séances!$A:$CA,P$19,0)=0,"-",VLOOKUP($B$8,séances!$A:$CA,P$19,0))</f>
        <v>712729</v>
      </c>
      <c r="Q25" s="81">
        <f>IF(VLOOKUP($B$8,séances!$A:$CA,Q$19,0)=0,"-",VLOOKUP($B$8,séances!$A:$CA,Q$19,0))</f>
        <v>721752</v>
      </c>
      <c r="R25" s="81">
        <f>IF(VLOOKUP($B$8,séances!$A:$CA,R$19,0)=0,"-",VLOOKUP($B$8,séances!$A:$CA,R$19,0))</f>
        <v>762533</v>
      </c>
      <c r="S25" s="81">
        <f>IF(VLOOKUP($B$8,séances!$A:$CA,S$19,0)=0,"-",VLOOKUP($B$8,séances!$A:$CA,S$19,0))</f>
        <v>797161</v>
      </c>
      <c r="T25" s="81">
        <f>IF(VLOOKUP($B$8,séances!$A:$CA,T$19,0)=0,"-",VLOOKUP($B$8,séances!$A:$CA,T$19,0))</f>
        <v>807171</v>
      </c>
      <c r="U25" s="81">
        <f>IF(VLOOKUP($B$8,séances!$A:$CA,U$19,0)=0,"-",VLOOKUP($B$8,séances!$A:$CA,U$19,0))</f>
        <v>835460</v>
      </c>
      <c r="V25" s="81">
        <f>IF(VLOOKUP($B$8,séances!$A:$CA,V$19,0)=0,"-",VLOOKUP($B$8,séances!$A:$CA,V$19,0))</f>
        <v>875638</v>
      </c>
      <c r="W25" s="81">
        <f>IF(VLOOKUP($B$8,séances!$A:$CA,W$19,0)=0,"-",VLOOKUP($B$8,séances!$A:$CA,W$19,0))</f>
        <v>891363</v>
      </c>
      <c r="X25" s="81">
        <f>IF(VLOOKUP($B$8,séances!$A:$CA,X$19,0)=0,"-",VLOOKUP($B$8,séances!$A:$CA,X$19,0))</f>
        <v>932447</v>
      </c>
      <c r="Y25" s="81">
        <f>IF(VLOOKUP($B$8,séances!$A:$CA,Y$19,0)=0,"-",VLOOKUP($B$8,séances!$A:$CA,Y$19,0))</f>
        <v>948774</v>
      </c>
      <c r="Z25" s="81">
        <f>IF(VLOOKUP($B$8,séances!$A:$CA,Z$19,0)=0,"-",VLOOKUP($B$8,séances!$A:$CA,Z$19,0))</f>
        <v>965400</v>
      </c>
      <c r="AA25" s="81">
        <f>IF(VLOOKUP($B$8,séances!$A:$CA,AA$19,0)=0,"-",VLOOKUP($B$8,séances!$A:$CA,AA$19,0))</f>
        <v>994087</v>
      </c>
      <c r="AB25" s="81">
        <f>IF(VLOOKUP($B$8,séances!$A:$CA,AB$19,0)=0,"-",VLOOKUP($B$8,séances!$A:$CA,AB$19,0))</f>
        <v>1053485</v>
      </c>
      <c r="AC25" s="73"/>
      <c r="AD25" s="73"/>
      <c r="AE25" s="73"/>
      <c r="AF25" s="73"/>
      <c r="AG25" s="73"/>
      <c r="AH25" s="73"/>
      <c r="AI25" s="73"/>
      <c r="AJ25" s="73"/>
      <c r="AK25" s="73"/>
      <c r="AL25" s="73"/>
      <c r="AM25" s="73"/>
      <c r="AN25" s="73"/>
      <c r="AO25" s="73"/>
      <c r="AP25" s="73"/>
      <c r="AQ25" s="73"/>
      <c r="AR25" s="73"/>
      <c r="AS25" s="73"/>
      <c r="AT25" s="73"/>
      <c r="AU25" s="73"/>
      <c r="AV25" s="73"/>
      <c r="AW25" s="73"/>
      <c r="AX25" s="73"/>
    </row>
    <row r="26" spans="1:50" x14ac:dyDescent="0.2">
      <c r="A26" s="73" t="s">
        <v>59</v>
      </c>
      <c r="B26" s="76">
        <f>IF(VLOOKUP($B$8,entrées!$A:$CA,B$19,0)=0,"-",VLOOKUP($B$8,entrées!$A:$CA,B$19,0))</f>
        <v>7789970</v>
      </c>
      <c r="C26" s="76">
        <f>IF(VLOOKUP($B$8,entrées!$A:$CA,C$19,0)=0,"-",VLOOKUP($B$8,entrées!$A:$CA,C$19,0))</f>
        <v>9209712</v>
      </c>
      <c r="D26" s="76">
        <f>IF(VLOOKUP($B$8,entrées!$A:$CA,D$19,0)=0,"-",VLOOKUP($B$8,entrées!$A:$CA,D$19,0))</f>
        <v>8584116</v>
      </c>
      <c r="E26" s="76">
        <f>IF(VLOOKUP($B$8,entrées!$A:$CA,E$19,0)=0,"-",VLOOKUP($B$8,entrées!$A:$CA,E$19,0))</f>
        <v>9515808</v>
      </c>
      <c r="F26" s="76">
        <f>IF(VLOOKUP($B$8,entrées!$A:$CA,F$19,0)=0,"-",VLOOKUP($B$8,entrées!$A:$CA,F$19,0))</f>
        <v>16453088</v>
      </c>
      <c r="G26" s="76">
        <f>IF(VLOOKUP($B$8,entrées!$A:$CA,G$19,0)=0,"-",VLOOKUP($B$8,entrées!$A:$CA,G$19,0))</f>
        <v>17727150</v>
      </c>
      <c r="H26" s="76">
        <f>IF(VLOOKUP($B$8,entrées!$A:$CA,H$19,0)=0,"-",VLOOKUP($B$8,entrées!$A:$CA,H$19,0))</f>
        <v>20858031</v>
      </c>
      <c r="I26" s="76">
        <f>IF(VLOOKUP($B$8,entrées!$A:$CA,I$19,0)=0,"-",VLOOKUP($B$8,entrées!$A:$CA,I$19,0))</f>
        <v>18401996</v>
      </c>
      <c r="J26" s="76">
        <f>IF(VLOOKUP($B$8,entrées!$A:$CA,J$19,0)=0,"-",VLOOKUP($B$8,entrées!$A:$CA,J$19,0))</f>
        <v>19054303</v>
      </c>
      <c r="K26" s="76">
        <f>IF(VLOOKUP($B$8,entrées!$A:$CA,K$19,0)=0,"-",VLOOKUP($B$8,entrées!$A:$CA,K$19,0))</f>
        <v>22873352</v>
      </c>
      <c r="L26" s="76">
        <f>IF(VLOOKUP($B$8,entrées!$A:$CA,L$19,0)=0,"-",VLOOKUP($B$8,entrées!$A:$CA,L$19,0))</f>
        <v>22558370</v>
      </c>
      <c r="M26" s="76">
        <f>IF(VLOOKUP($B$8,entrées!$A:$CA,M$19,0)=0,"-",VLOOKUP($B$8,entrées!$A:$CA,M$19,0))</f>
        <v>20641207</v>
      </c>
      <c r="N26" s="76">
        <f>IF(VLOOKUP($B$8,entrées!$A:$CA,N$19,0)=0,"-",VLOOKUP($B$8,entrées!$A:$CA,N$19,0))</f>
        <v>23490646</v>
      </c>
      <c r="O26" s="76">
        <f>IF(VLOOKUP($B$8,entrées!$A:$CA,O$19,0)=0,"-",VLOOKUP($B$8,entrées!$A:$CA,O$19,0))</f>
        <v>20776846</v>
      </c>
      <c r="P26" s="76">
        <f>IF(VLOOKUP($B$8,entrées!$A:$CA,P$19,0)=0,"-",VLOOKUP($B$8,entrées!$A:$CA,P$19,0))</f>
        <v>22112601</v>
      </c>
      <c r="Q26" s="76">
        <f>IF(VLOOKUP($B$8,entrées!$A:$CA,Q$19,0)=0,"-",VLOOKUP($B$8,entrées!$A:$CA,Q$19,0))</f>
        <v>20923819</v>
      </c>
      <c r="R26" s="76">
        <f>IF(VLOOKUP($B$8,entrées!$A:$CA,R$19,0)=0,"-",VLOOKUP($B$8,entrées!$A:$CA,R$19,0))</f>
        <v>22103447</v>
      </c>
      <c r="S26" s="76">
        <f>IF(VLOOKUP($B$8,entrées!$A:$CA,S$19,0)=0,"-",VLOOKUP($B$8,entrées!$A:$CA,S$19,0))</f>
        <v>23781359</v>
      </c>
      <c r="T26" s="76">
        <f>IF(VLOOKUP($B$8,entrées!$A:$CA,T$19,0)=0,"-",VLOOKUP($B$8,entrées!$A:$CA,T$19,0))</f>
        <v>24860914</v>
      </c>
      <c r="U26" s="76">
        <f>IF(VLOOKUP($B$8,entrées!$A:$CA,U$19,0)=0,"-",VLOOKUP($B$8,entrées!$A:$CA,U$19,0))</f>
        <v>25725920</v>
      </c>
      <c r="V26" s="76">
        <f>IF(VLOOKUP($B$8,entrées!$A:$CA,V$19,0)=0,"-",VLOOKUP($B$8,entrées!$A:$CA,V$19,0))</f>
        <v>24090954</v>
      </c>
      <c r="W26" s="76">
        <f>IF(VLOOKUP($B$8,entrées!$A:$CA,W$19,0)=0,"-",VLOOKUP($B$8,entrées!$A:$CA,W$19,0))</f>
        <v>23464333</v>
      </c>
      <c r="X26" s="76">
        <f>IF(VLOOKUP($B$8,entrées!$A:$CA,X$19,0)=0,"-",VLOOKUP($B$8,entrées!$A:$CA,X$19,0))</f>
        <v>25055757</v>
      </c>
      <c r="Y26" s="76">
        <f>IF(VLOOKUP($B$8,entrées!$A:$CA,Y$19,0)=0,"-",VLOOKUP($B$8,entrées!$A:$CA,Y$19,0))</f>
        <v>24683508</v>
      </c>
      <c r="Z26" s="76">
        <f>IF(VLOOKUP($B$8,entrées!$A:$CA,Z$19,0)=0,"-",VLOOKUP($B$8,entrées!$A:$CA,Z$19,0))</f>
        <v>25687624</v>
      </c>
      <c r="AA26" s="76">
        <f>IF(VLOOKUP($B$8,entrées!$A:$CA,AA$19,0)=0,"-",VLOOKUP($B$8,entrées!$A:$CA,AA$19,0))</f>
        <v>24741382</v>
      </c>
      <c r="AB26" s="76">
        <f>IF(VLOOKUP($B$8,entrées!$A:$CA,AB$19,0)=0,"-",VLOOKUP($B$8,entrées!$A:$CA,AB$19,0))</f>
        <v>24307344</v>
      </c>
      <c r="AC26" s="73"/>
      <c r="AD26" s="73"/>
      <c r="AE26" s="73"/>
      <c r="AF26" s="73"/>
      <c r="AG26" s="73"/>
      <c r="AH26" s="73"/>
      <c r="AI26" s="73"/>
      <c r="AJ26" s="73"/>
      <c r="AK26" s="73"/>
      <c r="AL26" s="73"/>
      <c r="AM26" s="73"/>
      <c r="AN26" s="73"/>
      <c r="AO26" s="73"/>
      <c r="AP26" s="73"/>
      <c r="AQ26" s="73"/>
      <c r="AR26" s="73"/>
      <c r="AS26" s="73"/>
      <c r="AT26" s="73"/>
      <c r="AU26" s="73"/>
      <c r="AV26" s="73"/>
      <c r="AW26" s="73"/>
      <c r="AX26" s="73"/>
    </row>
    <row r="27" spans="1:50" x14ac:dyDescent="0.2">
      <c r="A27" s="73" t="s">
        <v>60</v>
      </c>
      <c r="B27" s="76">
        <f>IF(VLOOKUP($B$8,recettes!$A:$CA,B$19,0)=0,"-",VLOOKUP($B$8,recettes!$A:$CA,B$19,0))</f>
        <v>39789344.330000006</v>
      </c>
      <c r="C27" s="76">
        <f>IF(VLOOKUP($B$8,recettes!$A:$CA,C$19,0)=0,"-",VLOOKUP($B$8,recettes!$A:$CA,C$19,0))</f>
        <v>47225563.149999999</v>
      </c>
      <c r="D27" s="76">
        <f>IF(VLOOKUP($B$8,recettes!$A:$CA,D$19,0)=0,"-",VLOOKUP($B$8,recettes!$A:$CA,D$19,0))</f>
        <v>45044679.530000001</v>
      </c>
      <c r="E27" s="76">
        <f>IF(VLOOKUP($B$8,recettes!$A:$CA,E$19,0)=0,"-",VLOOKUP($B$8,recettes!$A:$CA,E$19,0))</f>
        <v>50753417.190000005</v>
      </c>
      <c r="F27" s="76">
        <f>IF(VLOOKUP($B$8,recettes!$A:$CA,F$19,0)=0,"-",VLOOKUP($B$8,recettes!$A:$CA,F$19,0))</f>
        <v>82940717.569999993</v>
      </c>
      <c r="G27" s="76">
        <f>IF(VLOOKUP($B$8,recettes!$A:$CA,G$19,0)=0,"-",VLOOKUP($B$8,recettes!$A:$CA,G$19,0))</f>
        <v>89792256.680000007</v>
      </c>
      <c r="H27" s="76">
        <f>IF(VLOOKUP($B$8,recettes!$A:$CA,H$19,0)=0,"-",VLOOKUP($B$8,recettes!$A:$CA,H$19,0))</f>
        <v>109457075.46000001</v>
      </c>
      <c r="I27" s="76">
        <f>IF(VLOOKUP($B$8,recettes!$A:$CA,I$19,0)=0,"-",VLOOKUP($B$8,recettes!$A:$CA,I$19,0))</f>
        <v>96206121.129999995</v>
      </c>
      <c r="J27" s="76">
        <f>IF(VLOOKUP($B$8,recettes!$A:$CA,J$19,0)=0,"-",VLOOKUP($B$8,recettes!$A:$CA,J$19,0))</f>
        <v>100728832.70999999</v>
      </c>
      <c r="K27" s="76">
        <f>IF(VLOOKUP($B$8,recettes!$A:$CA,K$19,0)=0,"-",VLOOKUP($B$8,recettes!$A:$CA,K$19,0))</f>
        <v>123161483.41999999</v>
      </c>
      <c r="L27" s="76">
        <f>IF(VLOOKUP($B$8,recettes!$A:$CA,L$19,0)=0,"-",VLOOKUP($B$8,recettes!$A:$CA,L$19,0))</f>
        <v>125305327.37000002</v>
      </c>
      <c r="M27" s="76">
        <f>IF(VLOOKUP($B$8,recettes!$A:$CA,M$19,0)=0,"-",VLOOKUP($B$8,recettes!$A:$CA,M$19,0))</f>
        <v>117023592.69000001</v>
      </c>
      <c r="N27" s="76">
        <f>IF(VLOOKUP($B$8,recettes!$A:$CA,N$19,0)=0,"-",VLOOKUP($B$8,recettes!$A:$CA,N$19,0))</f>
        <v>135617197.25</v>
      </c>
      <c r="O27" s="76">
        <f>IF(VLOOKUP($B$8,recettes!$A:$CA,O$19,0)=0,"-",VLOOKUP($B$8,recettes!$A:$CA,O$19,0))</f>
        <v>121911257.14000002</v>
      </c>
      <c r="P27" s="76">
        <f>IF(VLOOKUP($B$8,recettes!$A:$CA,P$19,0)=0,"-",VLOOKUP($B$8,recettes!$A:$CA,P$19,0))</f>
        <v>131631439.93999998</v>
      </c>
      <c r="Q27" s="76">
        <f>IF(VLOOKUP($B$8,recettes!$A:$CA,Q$19,0)=0,"-",VLOOKUP($B$8,recettes!$A:$CA,Q$19,0))</f>
        <v>125453484.78</v>
      </c>
      <c r="R27" s="76">
        <f>IF(VLOOKUP($B$8,recettes!$A:$CA,R$19,0)=0,"-",VLOOKUP($B$8,recettes!$A:$CA,R$19,0))</f>
        <v>134461836.51000002</v>
      </c>
      <c r="S27" s="76">
        <f>IF(VLOOKUP($B$8,recettes!$A:$CA,S$19,0)=0,"-",VLOOKUP($B$8,recettes!$A:$CA,S$19,0))</f>
        <v>148407692.61000001</v>
      </c>
      <c r="T27" s="76">
        <f>IF(VLOOKUP($B$8,recettes!$A:$CA,T$19,0)=0,"-",VLOOKUP($B$8,recettes!$A:$CA,T$19,0))</f>
        <v>160607042.06999999</v>
      </c>
      <c r="U27" s="76">
        <f>IF(VLOOKUP($B$8,recettes!$A:$CA,U$19,0)=0,"-",VLOOKUP($B$8,recettes!$A:$CA,U$19,0))</f>
        <v>166211510.76000002</v>
      </c>
      <c r="V27" s="76">
        <f>IF(VLOOKUP($B$8,recettes!$A:$CA,V$19,0)=0,"-",VLOOKUP($B$8,recettes!$A:$CA,V$19,0))</f>
        <v>157762434.62</v>
      </c>
      <c r="W27" s="76">
        <f>IF(VLOOKUP($B$8,recettes!$A:$CA,W$19,0)=0,"-",VLOOKUP($B$8,recettes!$A:$CA,W$19,0))</f>
        <v>154143041.05000001</v>
      </c>
      <c r="X27" s="76">
        <f>IF(VLOOKUP($B$8,recettes!$A:$CA,X$19,0)=0,"-",VLOOKUP($B$8,recettes!$A:$CA,X$19,0))</f>
        <v>161929676.31</v>
      </c>
      <c r="Y27" s="76">
        <f>IF(VLOOKUP($B$8,recettes!$A:$CA,Y$19,0)=0,"-",VLOOKUP($B$8,recettes!$A:$CA,Y$19,0))</f>
        <v>161597965.53</v>
      </c>
      <c r="Z27" s="76">
        <f>IF(VLOOKUP($B$8,recettes!$A:$CA,Z$19,0)=0,"-",VLOOKUP($B$8,recettes!$A:$CA,Z$19,0))</f>
        <v>168586927.49000004</v>
      </c>
      <c r="AA27" s="76">
        <f>IF(VLOOKUP($B$8,recettes!$A:$CA,AA$19,0)=0,"-",VLOOKUP($B$8,recettes!$A:$CA,AA$19,0))</f>
        <v>163959708.47</v>
      </c>
      <c r="AB27" s="76">
        <f>IF(VLOOKUP($B$8,recettes!$A:$CA,AB$19,0)=0,"-",VLOOKUP($B$8,recettes!$A:$CA,AB$19,0))</f>
        <v>161508431.72000003</v>
      </c>
      <c r="AC27" s="73"/>
      <c r="AD27" s="73"/>
      <c r="AE27" s="73"/>
      <c r="AF27" s="73"/>
      <c r="AG27" s="73"/>
      <c r="AH27" s="73"/>
      <c r="AI27" s="73"/>
      <c r="AJ27" s="73"/>
      <c r="AK27" s="73"/>
      <c r="AL27" s="73"/>
      <c r="AM27" s="73"/>
      <c r="AN27" s="73"/>
      <c r="AO27" s="73"/>
      <c r="AP27" s="73"/>
      <c r="AQ27" s="73"/>
      <c r="AR27" s="73"/>
      <c r="AS27" s="73"/>
      <c r="AT27" s="73"/>
      <c r="AU27" s="73"/>
      <c r="AV27" s="73"/>
      <c r="AW27" s="73"/>
      <c r="AX27" s="73"/>
    </row>
    <row r="28" spans="1:50" x14ac:dyDescent="0.2">
      <c r="A28" s="73" t="s">
        <v>61</v>
      </c>
      <c r="B28" s="77">
        <f>IF(VLOOKUP($B$8,RME!$A:$CA,B$19,0)=0,"-",VLOOKUP($B$8,RME!$A:$CA,B$19,0))</f>
        <v>5.1077660542980272</v>
      </c>
      <c r="C28" s="77">
        <f>IF(VLOOKUP($B$8,RME!$A:$CA,C$19,0)=0,"-",VLOOKUP($B$8,RME!$A:$CA,C$19,0))</f>
        <v>5.1278002124279238</v>
      </c>
      <c r="D28" s="77">
        <f>IF(VLOOKUP($B$8,RME!$A:$CA,D$19,0)=0,"-",VLOOKUP($B$8,RME!$A:$CA,D$19,0))</f>
        <v>5.2474453432362749</v>
      </c>
      <c r="E28" s="77">
        <f>IF(VLOOKUP($B$8,RME!$A:$CA,E$19,0)=0,"-",VLOOKUP($B$8,RME!$A:$CA,E$19,0))</f>
        <v>5.3335898738183882</v>
      </c>
      <c r="F28" s="77">
        <f>IF(VLOOKUP($B$8,RME!$A:$CA,F$19,0)=0,"-",VLOOKUP($B$8,RME!$A:$CA,F$19,0))</f>
        <v>5.0410426036741551</v>
      </c>
      <c r="G28" s="77">
        <f>IF(VLOOKUP($B$8,RME!$A:$CA,G$19,0)=0,"-",VLOOKUP($B$8,RME!$A:$CA,G$19,0))</f>
        <v>5.0652392900155983</v>
      </c>
      <c r="H28" s="77">
        <f>IF(VLOOKUP($B$8,RME!$A:$CA,H$19,0)=0,"-",VLOOKUP($B$8,RME!$A:$CA,H$19,0))</f>
        <v>5.247718514753382</v>
      </c>
      <c r="I28" s="77">
        <f>IF(VLOOKUP($B$8,RME!$A:$CA,I$19,0)=0,"-",VLOOKUP($B$8,RME!$A:$CA,I$19,0))</f>
        <v>5.2280264124609088</v>
      </c>
      <c r="J28" s="77">
        <f>IF(VLOOKUP($B$8,RME!$A:$CA,J$19,0)=0,"-",VLOOKUP($B$8,RME!$A:$CA,J$19,0))</f>
        <v>5.286408676822238</v>
      </c>
      <c r="K28" s="77">
        <f>IF(VLOOKUP($B$8,RME!$A:$CA,K$19,0)=0,"-",VLOOKUP($B$8,RME!$A:$CA,K$19,0))</f>
        <v>5.3844964839434111</v>
      </c>
      <c r="L28" s="77">
        <f>IF(VLOOKUP($B$8,RME!$A:$CA,L$19,0)=0,"-",VLOOKUP($B$8,RME!$A:$CA,L$19,0))</f>
        <v>5.5547154945148973</v>
      </c>
      <c r="M28" s="77">
        <f>IF(VLOOKUP($B$8,RME!$A:$CA,M$19,0)=0,"-",VLOOKUP($B$8,RME!$A:$CA,M$19,0))</f>
        <v>5.6694161678626651</v>
      </c>
      <c r="N28" s="77">
        <f>IF(VLOOKUP($B$8,RME!$A:$CA,N$19,0)=0,"-",VLOOKUP($B$8,RME!$A:$CA,N$19,0))</f>
        <v>5.7732425600385788</v>
      </c>
      <c r="O28" s="77">
        <f>IF(VLOOKUP($B$8,RME!$A:$CA,O$19,0)=0,"-",VLOOKUP($B$8,RME!$A:$CA,O$19,0))</f>
        <v>5.8676498415592055</v>
      </c>
      <c r="P28" s="77">
        <f>IF(VLOOKUP($B$8,RME!$A:$CA,P$19,0)=0,"-",VLOOKUP($B$8,RME!$A:$CA,P$19,0))</f>
        <v>5.952779591148051</v>
      </c>
      <c r="Q28" s="77">
        <f>IF(VLOOKUP($B$8,RME!$A:$CA,Q$19,0)=0,"-",VLOOKUP($B$8,RME!$A:$CA,Q$19,0))</f>
        <v>5.9957259609252018</v>
      </c>
      <c r="R28" s="77">
        <f>IF(VLOOKUP($B$8,RME!$A:$CA,R$19,0)=0,"-",VLOOKUP($B$8,RME!$A:$CA,R$19,0))</f>
        <v>6.0832971667269824</v>
      </c>
      <c r="S28" s="77">
        <f>IF(VLOOKUP($B$8,RME!$A:$CA,S$19,0)=0,"-",VLOOKUP($B$8,RME!$A:$CA,S$19,0))</f>
        <v>6.2405051204180557</v>
      </c>
      <c r="T28" s="77">
        <f>IF(VLOOKUP($B$8,RME!$A:$CA,T$19,0)=0,"-",VLOOKUP($B$8,RME!$A:$CA,T$19,0))</f>
        <v>6.4602227444252449</v>
      </c>
      <c r="U28" s="77">
        <f>IF(VLOOKUP($B$8,RME!$A:$CA,U$19,0)=0,"-",VLOOKUP($B$8,RME!$A:$CA,U$19,0))</f>
        <v>6.4608577947844053</v>
      </c>
      <c r="V28" s="77">
        <f>IF(VLOOKUP($B$8,RME!$A:$CA,V$19,0)=0,"-",VLOOKUP($B$8,RME!$A:$CA,V$19,0))</f>
        <v>6.5486171539740603</v>
      </c>
      <c r="W28" s="77">
        <f>IF(VLOOKUP($B$8,RME!$A:$CA,W$19,0)=0,"-",VLOOKUP($B$8,RME!$A:$CA,W$19,0))</f>
        <v>6.5692487849537429</v>
      </c>
      <c r="X28" s="77">
        <f>IF(VLOOKUP($B$8,RME!$A:$CA,X$19,0)=0,"-",VLOOKUP($B$8,RME!$A:$CA,X$19,0))</f>
        <v>6.462773258457128</v>
      </c>
      <c r="Y28" s="77">
        <f>IF(VLOOKUP($B$8,RME!$A:$CA,Y$19,0)=0,"-",VLOOKUP($B$8,RME!$A:$CA,Y$19,0))</f>
        <v>6.546799001584378</v>
      </c>
      <c r="Z28" s="77">
        <f>IF(VLOOKUP($B$8,RME!$A:$CA,Z$19,0)=0,"-",VLOOKUP($B$8,RME!$A:$CA,Z$19,0))</f>
        <v>6.5629630630688167</v>
      </c>
      <c r="AA28" s="77">
        <f>IF(VLOOKUP($B$8,RME!$A:$CA,AA$19,0)=0,"-",VLOOKUP($B$8,RME!$A:$CA,AA$19,0))</f>
        <v>6.6269422003184788</v>
      </c>
      <c r="AB28" s="77">
        <f>IF(VLOOKUP($B$8,RME!$A:$CA,AB$19,0)=0,"-",VLOOKUP($B$8,RME!$A:$CA,AB$19,0))</f>
        <v>6.644429425115308</v>
      </c>
      <c r="AC28" s="73"/>
      <c r="AD28" s="73"/>
      <c r="AE28" s="73"/>
      <c r="AF28" s="73"/>
      <c r="AG28" s="73"/>
      <c r="AH28" s="73"/>
      <c r="AI28" s="73"/>
      <c r="AJ28" s="73"/>
      <c r="AK28" s="73"/>
      <c r="AL28" s="73"/>
      <c r="AM28" s="73"/>
      <c r="AN28" s="73"/>
      <c r="AO28" s="73"/>
      <c r="AP28" s="73"/>
      <c r="AQ28" s="73"/>
      <c r="AR28" s="73"/>
      <c r="AS28" s="73"/>
      <c r="AT28" s="73"/>
      <c r="AU28" s="73"/>
      <c r="AV28" s="73"/>
      <c r="AW28" s="73"/>
      <c r="AX28" s="73"/>
    </row>
    <row r="29" spans="1:50" x14ac:dyDescent="0.2">
      <c r="A29" s="73" t="s">
        <v>62</v>
      </c>
      <c r="B29" s="77">
        <f>IF(VLOOKUP($B$8,'indice de fréquentation'!$A:$CA,B$19,0)=0,"-",VLOOKUP($B$8,'indice de fréquentation'!$A:$CA,B$19,0))</f>
        <v>1.4759472719122173</v>
      </c>
      <c r="C29" s="77">
        <f>IF(VLOOKUP($B$8,'indice de fréquentation'!$A:$CA,C$19,0)=0,"-",VLOOKUP($B$8,'indice de fréquentation'!$A:$CA,C$19,0))</f>
        <v>1.7449424454134241</v>
      </c>
      <c r="D29" s="77">
        <f>IF(VLOOKUP($B$8,'indice de fréquentation'!$A:$CA,D$19,0)=0,"-",VLOOKUP($B$8,'indice de fréquentation'!$A:$CA,D$19,0))</f>
        <v>1.6264122444602502</v>
      </c>
      <c r="E29" s="77">
        <f>IF(VLOOKUP($B$8,'indice de fréquentation'!$A:$CA,E$19,0)=0,"-",VLOOKUP($B$8,'indice de fréquentation'!$A:$CA,E$19,0))</f>
        <v>1.7664772436161611</v>
      </c>
      <c r="F29" s="77">
        <f>IF(VLOOKUP($B$8,'indice de fréquentation'!$A:$CA,F$19,0)=0,"-",VLOOKUP($B$8,'indice de fréquentation'!$A:$CA,F$19,0))</f>
        <v>2.3658921082469297</v>
      </c>
      <c r="G29" s="77">
        <f>IF(VLOOKUP($B$8,'indice de fréquentation'!$A:$CA,G$19,0)=0,"-",VLOOKUP($B$8,'indice de fréquentation'!$A:$CA,G$19,0))</f>
        <v>2.5490974269820694</v>
      </c>
      <c r="H29" s="77">
        <f>IF(VLOOKUP($B$8,'indice de fréquentation'!$A:$CA,H$19,0)=0,"-",VLOOKUP($B$8,'indice de fréquentation'!$A:$CA,H$19,0))</f>
        <v>2.9993063269624409</v>
      </c>
      <c r="I29" s="77">
        <f>IF(VLOOKUP($B$8,'indice de fréquentation'!$A:$CA,I$19,0)=0,"-",VLOOKUP($B$8,'indice de fréquentation'!$A:$CA,I$19,0))</f>
        <v>2.646137740975528</v>
      </c>
      <c r="J29" s="77">
        <f>IF(VLOOKUP($B$8,'indice de fréquentation'!$A:$CA,J$19,0)=0,"-",VLOOKUP($B$8,'indice de fréquentation'!$A:$CA,J$19,0))</f>
        <v>2.7399370316287008</v>
      </c>
      <c r="K29" s="77">
        <f>IF(VLOOKUP($B$8,'indice de fréquentation'!$A:$CA,K$19,0)=0,"-",VLOOKUP($B$8,'indice de fréquentation'!$A:$CA,K$19,0))</f>
        <v>3.2891018990449772</v>
      </c>
      <c r="L29" s="77">
        <f>IF(VLOOKUP($B$8,'indice de fréquentation'!$A:$CA,L$19,0)=0,"-",VLOOKUP($B$8,'indice de fréquentation'!$A:$CA,L$19,0))</f>
        <v>3.2438086733575053</v>
      </c>
      <c r="M29" s="77">
        <f>IF(VLOOKUP($B$8,'indice de fréquentation'!$A:$CA,M$19,0)=0,"-",VLOOKUP($B$8,'indice de fréquentation'!$A:$CA,M$19,0))</f>
        <v>2.8055673391252767</v>
      </c>
      <c r="N29" s="77">
        <f>IF(VLOOKUP($B$8,'indice de fréquentation'!$A:$CA,N$19,0)=0,"-",VLOOKUP($B$8,'indice de fréquentation'!$A:$CA,N$19,0))</f>
        <v>3.1928650874221565</v>
      </c>
      <c r="O29" s="77">
        <f>IF(VLOOKUP($B$8,'indice de fréquentation'!$A:$CA,O$19,0)=0,"-",VLOOKUP($B$8,'indice de fréquentation'!$A:$CA,O$19,0))</f>
        <v>2.6374260602526269</v>
      </c>
      <c r="P29" s="77">
        <f>IF(VLOOKUP($B$8,'indice de fréquentation'!$A:$CA,P$19,0)=0,"-",VLOOKUP($B$8,'indice de fréquentation'!$A:$CA,P$19,0))</f>
        <v>2.8069876504532161</v>
      </c>
      <c r="Q29" s="77">
        <f>IF(VLOOKUP($B$8,'indice de fréquentation'!$A:$CA,Q$19,0)=0,"-",VLOOKUP($B$8,'indice de fréquentation'!$A:$CA,Q$19,0))</f>
        <v>2.6560829064531286</v>
      </c>
      <c r="R29" s="77">
        <f>IF(VLOOKUP($B$8,'indice de fréquentation'!$A:$CA,R$19,0)=0,"-",VLOOKUP($B$8,'indice de fréquentation'!$A:$CA,R$19,0))</f>
        <v>2.8058256358646902</v>
      </c>
      <c r="S29" s="77">
        <f>IF(VLOOKUP($B$8,'indice de fréquentation'!$A:$CA,S$19,0)=0,"-",VLOOKUP($B$8,'indice de fréquentation'!$A:$CA,S$19,0))</f>
        <v>3.0188208535031427</v>
      </c>
      <c r="T29" s="77">
        <f>IF(VLOOKUP($B$8,'indice de fréquentation'!$A:$CA,T$19,0)=0,"-",VLOOKUP($B$8,'indice de fréquentation'!$A:$CA,T$19,0))</f>
        <v>3.1558602525763235</v>
      </c>
      <c r="U29" s="77">
        <f>IF(VLOOKUP($B$8,'indice de fréquentation'!$A:$CA,U$19,0)=0,"-",VLOOKUP($B$8,'indice de fréquentation'!$A:$CA,U$19,0))</f>
        <v>3.2656646649820797</v>
      </c>
      <c r="V29" s="77">
        <f>IF(VLOOKUP($B$8,'indice de fréquentation'!$A:$CA,V$19,0)=0,"-",VLOOKUP($B$8,'indice de fréquentation'!$A:$CA,V$19,0))</f>
        <v>3.0581210399281615</v>
      </c>
      <c r="W29" s="77">
        <f>IF(VLOOKUP($B$8,'indice de fréquentation'!$A:$CA,W$19,0)=0,"-",VLOOKUP($B$8,'indice de fréquentation'!$A:$CA,W$19,0))</f>
        <v>2.9785773712066645</v>
      </c>
      <c r="X29" s="77">
        <f>IF(VLOOKUP($B$8,'indice de fréquentation'!$A:$CA,X$19,0)=0,"-",VLOOKUP($B$8,'indice de fréquentation'!$A:$CA,X$19,0))</f>
        <v>3.1805937470565642</v>
      </c>
      <c r="Y29" s="77">
        <f>IF(VLOOKUP($B$8,'indice de fréquentation'!$A:$CA,Y$19,0)=0,"-",VLOOKUP($B$8,'indice de fréquentation'!$A:$CA,Y$19,0))</f>
        <v>3.1333402219785524</v>
      </c>
      <c r="Z29" s="77">
        <f>IF(VLOOKUP($B$8,'indice de fréquentation'!$A:$CA,Z$19,0)=0,"-",VLOOKUP($B$8,'indice de fréquentation'!$A:$CA,Z$19,0))</f>
        <v>3.2608033463582888</v>
      </c>
      <c r="AA29" s="77">
        <f>IF(VLOOKUP($B$8,'indice de fréquentation'!$A:$CA,AA$19,0)=0,"-",VLOOKUP($B$8,'indice de fréquentation'!$A:$CA,AA$19,0))</f>
        <v>3.140686784388028</v>
      </c>
      <c r="AB29" s="77">
        <f>IF(VLOOKUP($B$8,'indice de fréquentation'!$A:$CA,AB$19,0)=0,"-",VLOOKUP($B$8,'indice de fréquentation'!$A:$CA,AB$19,0))</f>
        <v>3.0855897243077863</v>
      </c>
      <c r="AC29" s="73"/>
      <c r="AD29" s="73"/>
      <c r="AE29" s="73"/>
      <c r="AF29" s="73"/>
      <c r="AG29" s="73"/>
      <c r="AH29" s="73"/>
      <c r="AI29" s="73"/>
      <c r="AJ29" s="73"/>
      <c r="AK29" s="73"/>
      <c r="AL29" s="73"/>
      <c r="AM29" s="73"/>
      <c r="AN29" s="73"/>
      <c r="AO29" s="73"/>
      <c r="AP29" s="73"/>
      <c r="AQ29" s="73"/>
      <c r="AR29" s="73"/>
      <c r="AS29" s="73"/>
      <c r="AT29" s="73"/>
      <c r="AU29" s="73"/>
      <c r="AV29" s="73"/>
      <c r="AW29" s="73"/>
      <c r="AX29" s="73"/>
    </row>
    <row r="30" spans="1:50" x14ac:dyDescent="0.2">
      <c r="A30" s="73" t="s">
        <v>66</v>
      </c>
      <c r="B30" s="82">
        <f>IF(VLOOKUP($B$8,'taux d''occupation des fauteuils'!$A:$CA,B$19,0)=0,"-",VLOOKUP($B$8,'taux d''occupation des fauteuils'!$A:$CA,B$19,0))</f>
        <v>15.570937818009895</v>
      </c>
      <c r="C30" s="82">
        <f>IF(VLOOKUP($B$8,'taux d''occupation des fauteuils'!$A:$CA,C$19,0)=0,"-",VLOOKUP($B$8,'taux d''occupation des fauteuils'!$A:$CA,C$19,0))</f>
        <v>18.720753624759194</v>
      </c>
      <c r="D30" s="82">
        <f>IF(VLOOKUP($B$8,'taux d''occupation des fauteuils'!$A:$CA,D$19,0)=0,"-",VLOOKUP($B$8,'taux d''occupation des fauteuils'!$A:$CA,D$19,0))</f>
        <v>16.764552637103293</v>
      </c>
      <c r="E30" s="82">
        <f>IF(VLOOKUP($B$8,'taux d''occupation des fauteuils'!$A:$CA,E$19,0)=0,"-",VLOOKUP($B$8,'taux d''occupation des fauteuils'!$A:$CA,E$19,0))</f>
        <v>15.980817526668694</v>
      </c>
      <c r="F30" s="82">
        <f>IF(VLOOKUP($B$8,'taux d''occupation des fauteuils'!$A:$CA,F$19,0)=0,"-",VLOOKUP($B$8,'taux d''occupation des fauteuils'!$A:$CA,F$19,0))</f>
        <v>17.985342805599654</v>
      </c>
      <c r="G30" s="82">
        <f>IF(VLOOKUP($B$8,'taux d''occupation des fauteuils'!$A:$CA,G$19,0)=0,"-",VLOOKUP($B$8,'taux d''occupation des fauteuils'!$A:$CA,G$19,0))</f>
        <v>17.978874377626067</v>
      </c>
      <c r="H30" s="82">
        <f>IF(VLOOKUP($B$8,'taux d''occupation des fauteuils'!$A:$CA,H$19,0)=0,"-",VLOOKUP($B$8,'taux d''occupation des fauteuils'!$A:$CA,H$19,0))</f>
        <v>19.879755204310214</v>
      </c>
      <c r="I30" s="82">
        <f>IF(VLOOKUP($B$8,'taux d''occupation des fauteuils'!$A:$CA,I$19,0)=0,"-",VLOOKUP($B$8,'taux d''occupation des fauteuils'!$A:$CA,I$19,0))</f>
        <v>17.112388120949927</v>
      </c>
      <c r="J30" s="82">
        <f>IF(VLOOKUP($B$8,'taux d''occupation des fauteuils'!$A:$CA,J$19,0)=0,"-",VLOOKUP($B$8,'taux d''occupation des fauteuils'!$A:$CA,J$19,0))</f>
        <v>16.633082120813963</v>
      </c>
      <c r="K30" s="82">
        <f>IF(VLOOKUP($B$8,'taux d''occupation des fauteuils'!$A:$CA,K$19,0)=0,"-",VLOOKUP($B$8,'taux d''occupation des fauteuils'!$A:$CA,K$19,0))</f>
        <v>17.485831060712275</v>
      </c>
      <c r="L30" s="82">
        <f>IF(VLOOKUP($B$8,'taux d''occupation des fauteuils'!$A:$CA,L$19,0)=0,"-",VLOOKUP($B$8,'taux d''occupation des fauteuils'!$A:$CA,L$19,0))</f>
        <v>16.82200818299199</v>
      </c>
      <c r="M30" s="82">
        <f>IF(VLOOKUP($B$8,'taux d''occupation des fauteuils'!$A:$CA,M$19,0)=0,"-",VLOOKUP($B$8,'taux d''occupation des fauteuils'!$A:$CA,M$19,0))</f>
        <v>15.558083847590648</v>
      </c>
      <c r="N30" s="82">
        <f>IF(VLOOKUP($B$8,'taux d''occupation des fauteuils'!$A:$CA,N$19,0)=0,"-",VLOOKUP($B$8,'taux d''occupation des fauteuils'!$A:$CA,N$19,0))</f>
        <v>18.166646612240562</v>
      </c>
      <c r="O30" s="82">
        <f>IF(VLOOKUP($B$8,'taux d''occupation des fauteuils'!$A:$CA,O$19,0)=0,"-",VLOOKUP($B$8,'taux d''occupation des fauteuils'!$A:$CA,O$19,0))</f>
        <v>16.466339381116878</v>
      </c>
      <c r="P30" s="82">
        <f>IF(VLOOKUP($B$8,'taux d''occupation des fauteuils'!$A:$CA,P$19,0)=0,"-",VLOOKUP($B$8,'taux d''occupation des fauteuils'!$A:$CA,P$19,0))</f>
        <v>17.310081851321804</v>
      </c>
      <c r="Q30" s="82">
        <f>IF(VLOOKUP($B$8,'taux d''occupation des fauteuils'!$A:$CA,Q$19,0)=0,"-",VLOOKUP($B$8,'taux d''occupation des fauteuils'!$A:$CA,Q$19,0))</f>
        <v>16.162250594479971</v>
      </c>
      <c r="R30" s="82">
        <f>IF(VLOOKUP($B$8,'taux d''occupation des fauteuils'!$A:$CA,R$19,0)=0,"-",VLOOKUP($B$8,'taux d''occupation des fauteuils'!$A:$CA,R$19,0))</f>
        <v>16.092214569597736</v>
      </c>
      <c r="S30" s="82">
        <f>IF(VLOOKUP($B$8,'taux d''occupation des fauteuils'!$A:$CA,S$19,0)=0,"-",VLOOKUP($B$8,'taux d''occupation des fauteuils'!$A:$CA,S$19,0))</f>
        <v>16.437245756932587</v>
      </c>
      <c r="T30" s="82">
        <f>IF(VLOOKUP($B$8,'taux d''occupation des fauteuils'!$A:$CA,T$19,0)=0,"-",VLOOKUP($B$8,'taux d''occupation des fauteuils'!$A:$CA,T$19,0))</f>
        <v>16.955457413937676</v>
      </c>
      <c r="U30" s="82">
        <f>IF(VLOOKUP($B$8,'taux d''occupation des fauteuils'!$A:$CA,U$19,0)=0,"-",VLOOKUP($B$8,'taux d''occupation des fauteuils'!$A:$CA,U$19,0))</f>
        <v>16.7800229468147</v>
      </c>
      <c r="V30" s="82">
        <f>IF(VLOOKUP($B$8,'taux d''occupation des fauteuils'!$A:$CA,V$19,0)=0,"-",VLOOKUP($B$8,'taux d''occupation des fauteuils'!$A:$CA,V$19,0))</f>
        <v>15.07706034750278</v>
      </c>
      <c r="W30" s="82">
        <f>IF(VLOOKUP($B$8,'taux d''occupation des fauteuils'!$A:$CA,W$19,0)=0,"-",VLOOKUP($B$8,'taux d''occupation des fauteuils'!$A:$CA,W$19,0))</f>
        <v>14.455872455276733</v>
      </c>
      <c r="X30" s="82">
        <f>IF(VLOOKUP($B$8,'taux d''occupation des fauteuils'!$A:$CA,X$19,0)=0,"-",VLOOKUP($B$8,'taux d''occupation des fauteuils'!$A:$CA,X$19,0))</f>
        <v>14.77883293864336</v>
      </c>
      <c r="Y30" s="82">
        <f>IF(VLOOKUP($B$8,'taux d''occupation des fauteuils'!$A:$CA,Y$19,0)=0,"-",VLOOKUP($B$8,'taux d''occupation des fauteuils'!$A:$CA,Y$19,0))</f>
        <v>14.275278933747499</v>
      </c>
      <c r="Z30" s="82">
        <f>IF(VLOOKUP($B$8,'taux d''occupation des fauteuils'!$A:$CA,Z$19,0)=0,"-",VLOOKUP($B$8,'taux d''occupation des fauteuils'!$A:$CA,Z$19,0))</f>
        <v>14.800618069674654</v>
      </c>
      <c r="AA30" s="82">
        <f>IF(VLOOKUP($B$8,'taux d''occupation des fauteuils'!$A:$CA,AA$19,0)=0,"-",VLOOKUP($B$8,'taux d''occupation des fauteuils'!$A:$CA,AA$19,0))</f>
        <v>13.827885925665056</v>
      </c>
      <c r="AB30" s="82">
        <f>IF(VLOOKUP($B$8,'taux d''occupation des fauteuils'!$A:$CA,AB$19,0)=0,"-",VLOOKUP($B$8,'taux d''occupation des fauteuils'!$A:$CA,AB$19,0))</f>
        <v>12.965528328734408</v>
      </c>
      <c r="AC30" s="73"/>
      <c r="AD30" s="73"/>
      <c r="AE30" s="73"/>
      <c r="AF30" s="73"/>
      <c r="AG30" s="73"/>
      <c r="AH30" s="73"/>
      <c r="AI30" s="73"/>
      <c r="AJ30" s="73"/>
      <c r="AK30" s="73"/>
      <c r="AL30" s="73"/>
      <c r="AM30" s="73"/>
      <c r="AN30" s="73"/>
      <c r="AO30" s="73"/>
      <c r="AP30" s="73"/>
      <c r="AQ30" s="73"/>
      <c r="AR30" s="73"/>
      <c r="AS30" s="73"/>
      <c r="AT30" s="73"/>
      <c r="AU30" s="73"/>
      <c r="AV30" s="73"/>
      <c r="AW30" s="73"/>
      <c r="AX30" s="73"/>
    </row>
    <row r="31" spans="1:50" x14ac:dyDescent="0.2">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row>
    <row r="32" spans="1:50" x14ac:dyDescent="0.2">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row>
    <row r="33" spans="1:50" x14ac:dyDescent="0.2">
      <c r="A33" s="66" t="s">
        <v>67</v>
      </c>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row>
    <row r="34" spans="1:50" ht="3" customHeight="1" x14ac:dyDescent="0.2">
      <c r="A34" s="37"/>
      <c r="B34" s="84">
        <v>2</v>
      </c>
      <c r="C34" s="84">
        <v>3</v>
      </c>
      <c r="D34" s="84">
        <v>4</v>
      </c>
      <c r="E34" s="84">
        <v>5</v>
      </c>
      <c r="F34" s="84">
        <v>6</v>
      </c>
      <c r="G34" s="84">
        <v>7</v>
      </c>
      <c r="H34" s="84">
        <v>8</v>
      </c>
      <c r="I34" s="84">
        <v>9</v>
      </c>
      <c r="J34" s="84">
        <v>10</v>
      </c>
      <c r="K34" s="84">
        <v>11</v>
      </c>
      <c r="L34" s="84">
        <v>12</v>
      </c>
      <c r="M34" s="84">
        <v>13</v>
      </c>
      <c r="N34" s="84">
        <v>14</v>
      </c>
      <c r="O34" s="84">
        <v>15</v>
      </c>
      <c r="P34" s="84">
        <v>16</v>
      </c>
      <c r="Q34" s="84">
        <v>17</v>
      </c>
      <c r="R34" s="84">
        <v>18</v>
      </c>
      <c r="S34" s="78"/>
      <c r="T34" s="78"/>
      <c r="U34" s="78"/>
      <c r="V34" s="78"/>
      <c r="W34" s="78"/>
      <c r="X34" s="78"/>
      <c r="Y34" s="78"/>
      <c r="Z34" s="78"/>
      <c r="AA34" s="78"/>
    </row>
    <row r="35" spans="1:50" s="66" customFormat="1" x14ac:dyDescent="0.2">
      <c r="A35" s="71"/>
      <c r="B35" s="79">
        <v>2002</v>
      </c>
      <c r="C35" s="79">
        <v>2003</v>
      </c>
      <c r="D35" s="79">
        <v>2004</v>
      </c>
      <c r="E35" s="79">
        <v>2005</v>
      </c>
      <c r="F35" s="79">
        <v>2006</v>
      </c>
      <c r="G35" s="79">
        <v>2007</v>
      </c>
      <c r="H35" s="79">
        <v>2008</v>
      </c>
      <c r="I35" s="79">
        <v>2009</v>
      </c>
      <c r="J35" s="79">
        <v>2010</v>
      </c>
      <c r="K35" s="79">
        <v>2011</v>
      </c>
      <c r="L35" s="79">
        <v>2012</v>
      </c>
      <c r="M35" s="79">
        <v>2013</v>
      </c>
      <c r="N35" s="79">
        <v>2014</v>
      </c>
      <c r="O35" s="79">
        <v>2015</v>
      </c>
      <c r="P35" s="79">
        <v>2016</v>
      </c>
      <c r="Q35" s="79">
        <v>2017</v>
      </c>
      <c r="R35" s="79">
        <v>2018</v>
      </c>
      <c r="S35" s="80"/>
      <c r="T35" s="80"/>
      <c r="U35" s="80"/>
      <c r="V35" s="80"/>
      <c r="W35" s="80"/>
      <c r="X35" s="80"/>
      <c r="Y35" s="80"/>
      <c r="Z35" s="80"/>
      <c r="AA35" s="80"/>
    </row>
    <row r="36" spans="1:50" x14ac:dyDescent="0.2">
      <c r="A36" s="73" t="s">
        <v>63</v>
      </c>
      <c r="B36" s="74">
        <f>IF(VLOOKUP($B$8,étabAE!$A:$BA,B$34,0)=0,"-",VLOOKUP($B$8,étabAE!$A:$BA,B$34,0))</f>
        <v>143</v>
      </c>
      <c r="C36" s="74">
        <f>IF(VLOOKUP($B$8,étabAE!$A:$BA,C$34,0)=0,"-",VLOOKUP($B$8,étabAE!$A:$BA,C$34,0))</f>
        <v>146</v>
      </c>
      <c r="D36" s="74">
        <f>IF(VLOOKUP($B$8,étabAE!$A:$BA,D$34,0)=0,"-",VLOOKUP($B$8,étabAE!$A:$BA,D$34,0))</f>
        <v>154</v>
      </c>
      <c r="E36" s="74">
        <f>IF(VLOOKUP($B$8,étabAE!$A:$BA,E$34,0)=0,"-",VLOOKUP($B$8,étabAE!$A:$BA,E$34,0))</f>
        <v>152</v>
      </c>
      <c r="F36" s="74">
        <f>IF(VLOOKUP($B$8,étabAE!$A:$BA,F$34,0)=0,"-",VLOOKUP($B$8,étabAE!$A:$BA,F$34,0))</f>
        <v>154</v>
      </c>
      <c r="G36" s="74">
        <f>IF(VLOOKUP($B$8,étabAE!$A:$BA,G$34,0)=0,"-",VLOOKUP($B$8,étabAE!$A:$BA,G$34,0))</f>
        <v>157</v>
      </c>
      <c r="H36" s="74">
        <f>IF(VLOOKUP($B$8,étabAE!$A:$BA,H$34,0)=0,"-",VLOOKUP($B$8,étabAE!$A:$BA,H$34,0))</f>
        <v>161</v>
      </c>
      <c r="I36" s="74">
        <f>IF(VLOOKUP($B$8,étabAE!$A:$BA,I$34,0)=0,"-",VLOOKUP($B$8,étabAE!$A:$BA,I$34,0))</f>
        <v>156</v>
      </c>
      <c r="J36" s="74">
        <f>IF(VLOOKUP($B$8,étabAE!$A:$BA,J$34,0)=0,"-",VLOOKUP($B$8,étabAE!$A:$BA,J$34,0))</f>
        <v>165</v>
      </c>
      <c r="K36" s="74">
        <f>IF(VLOOKUP($B$8,étabAE!$A:$BA,K$34,0)=0,"-",VLOOKUP($B$8,étabAE!$A:$BA,K$34,0))</f>
        <v>166</v>
      </c>
      <c r="L36" s="74">
        <f>IF(VLOOKUP($B$8,étabAE!$A:$BA,L$34,0)=0,"-",VLOOKUP($B$8,étabAE!$A:$BA,L$34,0))</f>
        <v>163</v>
      </c>
      <c r="M36" s="74">
        <f>IF(VLOOKUP($B$8,étabAE!$A:$BA,M$34,0)=0,"-",VLOOKUP($B$8,étabAE!$A:$BA,M$34,0))</f>
        <v>166</v>
      </c>
      <c r="N36" s="74">
        <f>IF(VLOOKUP($B$8,étabAE!$A:$BA,N$34,0)=0,"-",VLOOKUP($B$8,étabAE!$A:$BA,N$34,0))</f>
        <v>168</v>
      </c>
      <c r="O36" s="74">
        <f>IF(VLOOKUP($B$8,étabAE!$A:$BA,O$34,0)=0,"-",VLOOKUP($B$8,étabAE!$A:$BA,O$34,0))</f>
        <v>177</v>
      </c>
      <c r="P36" s="74">
        <f>IF(VLOOKUP($B$8,étabAE!$A:$BA,P$34,0)=0,"-",VLOOKUP($B$8,étabAE!$A:$BA,P$34,0))</f>
        <v>172</v>
      </c>
      <c r="Q36" s="74">
        <f>IF(VLOOKUP($B$8,étabAE!$A:$BA,Q$34,0)=0,"-",VLOOKUP($B$8,étabAE!$A:$BA,Q$34,0))</f>
        <v>177</v>
      </c>
      <c r="R36" s="74">
        <f>IF(VLOOKUP($B$8,étabAE!$A:$BA,R$34,0)=0,"-",VLOOKUP($B$8,étabAE!$A:$BA,R$34,0))</f>
        <v>181</v>
      </c>
      <c r="S36" s="74"/>
      <c r="T36" s="74"/>
      <c r="U36" s="74"/>
      <c r="V36" s="74"/>
      <c r="W36" s="74"/>
      <c r="X36" s="74"/>
      <c r="Y36" s="74"/>
      <c r="Z36" s="74"/>
      <c r="AA36" s="74"/>
      <c r="AB36" s="73"/>
      <c r="AC36" s="73"/>
      <c r="AD36" s="73"/>
      <c r="AE36" s="73"/>
      <c r="AF36" s="73"/>
      <c r="AG36" s="73"/>
      <c r="AH36" s="73"/>
      <c r="AI36" s="73"/>
      <c r="AJ36" s="73"/>
      <c r="AK36" s="73"/>
      <c r="AL36" s="73"/>
      <c r="AM36" s="73"/>
      <c r="AN36" s="73"/>
      <c r="AO36" s="73"/>
      <c r="AP36" s="73"/>
      <c r="AQ36" s="73"/>
      <c r="AR36" s="73"/>
      <c r="AS36" s="73"/>
      <c r="AT36" s="73"/>
      <c r="AU36" s="73"/>
      <c r="AV36" s="73"/>
      <c r="AW36" s="73"/>
      <c r="AX36" s="73"/>
    </row>
    <row r="37" spans="1:50" x14ac:dyDescent="0.2">
      <c r="A37" s="73" t="s">
        <v>57</v>
      </c>
      <c r="B37" s="74">
        <f>IF(VLOOKUP($B$8,écransAE!$A:$BA,B$34,0)=0,"-",VLOOKUP($B$8,écransAE!$A:$BA,B$34,0))</f>
        <v>262</v>
      </c>
      <c r="C37" s="74">
        <f>IF(VLOOKUP($B$8,écransAE!$A:$BA,C$34,0)=0,"-",VLOOKUP($B$8,écransAE!$A:$BA,C$34,0))</f>
        <v>264</v>
      </c>
      <c r="D37" s="74">
        <f>IF(VLOOKUP($B$8,écransAE!$A:$BA,D$34,0)=0,"-",VLOOKUP($B$8,écransAE!$A:$BA,D$34,0))</f>
        <v>289</v>
      </c>
      <c r="E37" s="74">
        <f>IF(VLOOKUP($B$8,écransAE!$A:$BA,E$34,0)=0,"-",VLOOKUP($B$8,écransAE!$A:$BA,E$34,0))</f>
        <v>286</v>
      </c>
      <c r="F37" s="74">
        <f>IF(VLOOKUP($B$8,écransAE!$A:$BA,F$34,0)=0,"-",VLOOKUP($B$8,écransAE!$A:$BA,F$34,0))</f>
        <v>292</v>
      </c>
      <c r="G37" s="74">
        <f>IF(VLOOKUP($B$8,écransAE!$A:$BA,G$34,0)=0,"-",VLOOKUP($B$8,écransAE!$A:$BA,G$34,0))</f>
        <v>296</v>
      </c>
      <c r="H37" s="74">
        <f>IF(VLOOKUP($B$8,écransAE!$A:$BA,H$34,0)=0,"-",VLOOKUP($B$8,écransAE!$A:$BA,H$34,0))</f>
        <v>290</v>
      </c>
      <c r="I37" s="74">
        <f>IF(VLOOKUP($B$8,écransAE!$A:$BA,I$34,0)=0,"-",VLOOKUP($B$8,écransAE!$A:$BA,I$34,0))</f>
        <v>297</v>
      </c>
      <c r="J37" s="74">
        <f>IF(VLOOKUP($B$8,écransAE!$A:$BA,J$34,0)=0,"-",VLOOKUP($B$8,écransAE!$A:$BA,J$34,0))</f>
        <v>297</v>
      </c>
      <c r="K37" s="74">
        <f>IF(VLOOKUP($B$8,écransAE!$A:$BA,K$34,0)=0,"-",VLOOKUP($B$8,écransAE!$A:$BA,K$34,0))</f>
        <v>304</v>
      </c>
      <c r="L37" s="74">
        <f>IF(VLOOKUP($B$8,écransAE!$A:$BA,L$34,0)=0,"-",VLOOKUP($B$8,écransAE!$A:$BA,L$34,0))</f>
        <v>294</v>
      </c>
      <c r="M37" s="74">
        <f>IF(VLOOKUP($B$8,écransAE!$A:$BA,M$34,0)=0,"-",VLOOKUP($B$8,écransAE!$A:$BA,M$34,0))</f>
        <v>305</v>
      </c>
      <c r="N37" s="74">
        <f>IF(VLOOKUP($B$8,écransAE!$A:$BA,N$34,0)=0,"-",VLOOKUP($B$8,écransAE!$A:$BA,N$34,0))</f>
        <v>319</v>
      </c>
      <c r="O37" s="74">
        <f>IF(VLOOKUP($B$8,écransAE!$A:$BA,O$34,0)=0,"-",VLOOKUP($B$8,écransAE!$A:$BA,O$34,0))</f>
        <v>341</v>
      </c>
      <c r="P37" s="74">
        <f>IF(VLOOKUP($B$8,écransAE!$A:$BA,P$34,0)=0,"-",VLOOKUP($B$8,écransAE!$A:$BA,P$34,0))</f>
        <v>323</v>
      </c>
      <c r="Q37" s="74">
        <f>IF(VLOOKUP($B$8,écransAE!$A:$BA,Q$34,0)=0,"-",VLOOKUP($B$8,écransAE!$A:$BA,Q$34,0))</f>
        <v>356</v>
      </c>
      <c r="R37" s="74">
        <f>IF(VLOOKUP($B$8,écransAE!$A:$BA,R$34,0)=0,"-",VLOOKUP($B$8,écransAE!$A:$BA,R$34,0))</f>
        <v>374</v>
      </c>
      <c r="S37" s="74"/>
      <c r="T37" s="74"/>
      <c r="U37" s="74"/>
      <c r="V37" s="74"/>
      <c r="W37" s="74"/>
      <c r="X37" s="74"/>
      <c r="Y37" s="74"/>
      <c r="Z37" s="74"/>
      <c r="AA37" s="74"/>
      <c r="AB37" s="73"/>
      <c r="AC37" s="73"/>
      <c r="AD37" s="73"/>
      <c r="AE37" s="73"/>
      <c r="AF37" s="73"/>
      <c r="AG37" s="73"/>
      <c r="AH37" s="73"/>
      <c r="AI37" s="73"/>
      <c r="AJ37" s="73"/>
      <c r="AK37" s="73"/>
      <c r="AL37" s="73"/>
      <c r="AM37" s="73"/>
      <c r="AN37" s="73"/>
      <c r="AO37" s="73"/>
      <c r="AP37" s="73"/>
      <c r="AQ37" s="73"/>
      <c r="AR37" s="73"/>
      <c r="AS37" s="73"/>
      <c r="AT37" s="73"/>
      <c r="AU37" s="73"/>
      <c r="AV37" s="73"/>
      <c r="AW37" s="73"/>
      <c r="AX37" s="73"/>
    </row>
    <row r="38" spans="1:50" x14ac:dyDescent="0.2">
      <c r="A38" s="73" t="s">
        <v>58</v>
      </c>
      <c r="B38" s="75">
        <f>IF(VLOOKUP($B$8,fauteuilsAE!$A:$BA,B$34,0)=0,"-",VLOOKUP($B$8,fauteuilsAE!$A:$BA,B$34,0))</f>
        <v>45662</v>
      </c>
      <c r="C38" s="75">
        <f>IF(VLOOKUP($B$8,fauteuilsAE!$A:$BA,C$34,0)=0,"-",VLOOKUP($B$8,fauteuilsAE!$A:$BA,C$34,0))</f>
        <v>46902</v>
      </c>
      <c r="D38" s="75">
        <f>IF(VLOOKUP($B$8,fauteuilsAE!$A:$BA,D$34,0)=0,"-",VLOOKUP($B$8,fauteuilsAE!$A:$BA,D$34,0))</f>
        <v>50579</v>
      </c>
      <c r="E38" s="75">
        <f>IF(VLOOKUP($B$8,fauteuilsAE!$A:$BA,E$34,0)=0,"-",VLOOKUP($B$8,fauteuilsAE!$A:$BA,E$34,0))</f>
        <v>46447</v>
      </c>
      <c r="F38" s="75">
        <f>IF(VLOOKUP($B$8,fauteuilsAE!$A:$BA,F$34,0)=0,"-",VLOOKUP($B$8,fauteuilsAE!$A:$BA,F$34,0))</f>
        <v>48877</v>
      </c>
      <c r="G38" s="75">
        <f>IF(VLOOKUP($B$8,fauteuilsAE!$A:$BA,G$34,0)=0,"-",VLOOKUP($B$8,fauteuilsAE!$A:$BA,G$34,0))</f>
        <v>48562</v>
      </c>
      <c r="H38" s="75">
        <f>IF(VLOOKUP($B$8,fauteuilsAE!$A:$BA,H$34,0)=0,"-",VLOOKUP($B$8,fauteuilsAE!$A:$BA,H$34,0))</f>
        <v>47716</v>
      </c>
      <c r="I38" s="75">
        <f>IF(VLOOKUP($B$8,fauteuilsAE!$A:$BA,I$34,0)=0,"-",VLOOKUP($B$8,fauteuilsAE!$A:$BA,I$34,0))</f>
        <v>48828</v>
      </c>
      <c r="J38" s="75">
        <f>IF(VLOOKUP($B$8,fauteuilsAE!$A:$BA,J$34,0)=0,"-",VLOOKUP($B$8,fauteuilsAE!$A:$BA,J$34,0))</f>
        <v>48692</v>
      </c>
      <c r="K38" s="75">
        <f>IF(VLOOKUP($B$8,fauteuilsAE!$A:$BA,K$34,0)=0,"-",VLOOKUP($B$8,fauteuilsAE!$A:$BA,K$34,0))</f>
        <v>50206</v>
      </c>
      <c r="L38" s="75">
        <f>IF(VLOOKUP($B$8,fauteuilsAE!$A:$BA,L$34,0)=0,"-",VLOOKUP($B$8,fauteuilsAE!$A:$BA,L$34,0))</f>
        <v>47429</v>
      </c>
      <c r="M38" s="75">
        <f>IF(VLOOKUP($B$8,fauteuilsAE!$A:$BA,M$34,0)=0,"-",VLOOKUP($B$8,fauteuilsAE!$A:$BA,M$34,0))</f>
        <v>49550</v>
      </c>
      <c r="N38" s="75">
        <f>IF(VLOOKUP($B$8,fauteuilsAE!$A:$BA,N$34,0)=0,"-",VLOOKUP($B$8,fauteuilsAE!$A:$BA,N$34,0))</f>
        <v>51557</v>
      </c>
      <c r="O38" s="75">
        <f>IF(VLOOKUP($B$8,fauteuilsAE!$A:$BA,O$34,0)=0,"-",VLOOKUP($B$8,fauteuilsAE!$A:$BA,O$34,0))</f>
        <v>56455</v>
      </c>
      <c r="P38" s="75">
        <f>IF(VLOOKUP($B$8,fauteuilsAE!$A:$BA,P$34,0)=0,"-",VLOOKUP($B$8,fauteuilsAE!$A:$BA,P$34,0))</f>
        <v>51779</v>
      </c>
      <c r="Q38" s="75">
        <f>IF(VLOOKUP($B$8,fauteuilsAE!$A:$BA,Q$34,0)=0,"-",VLOOKUP($B$8,fauteuilsAE!$A:$BA,Q$34,0))</f>
        <v>57585</v>
      </c>
      <c r="R38" s="75">
        <f>IF(VLOOKUP($B$8,fauteuilsAE!$A:$BA,R$34,0)=0,"-",VLOOKUP($B$8,fauteuilsAE!$A:$BA,R$34,0))</f>
        <v>60202</v>
      </c>
      <c r="S38" s="74"/>
      <c r="T38" s="74"/>
      <c r="U38" s="74"/>
      <c r="V38" s="74"/>
      <c r="W38" s="74"/>
      <c r="X38" s="74"/>
      <c r="Y38" s="74"/>
      <c r="Z38" s="74"/>
      <c r="AA38" s="74"/>
      <c r="AB38" s="73"/>
      <c r="AC38" s="73"/>
      <c r="AD38" s="73"/>
      <c r="AE38" s="73"/>
      <c r="AF38" s="73"/>
      <c r="AG38" s="73"/>
      <c r="AH38" s="73"/>
      <c r="AI38" s="73"/>
      <c r="AJ38" s="73"/>
      <c r="AK38" s="73"/>
      <c r="AL38" s="73"/>
      <c r="AM38" s="73"/>
      <c r="AN38" s="73"/>
      <c r="AO38" s="73"/>
      <c r="AP38" s="73"/>
      <c r="AQ38" s="73"/>
      <c r="AR38" s="73"/>
      <c r="AS38" s="73"/>
      <c r="AT38" s="73"/>
      <c r="AU38" s="73"/>
      <c r="AV38" s="73"/>
      <c r="AW38" s="73"/>
      <c r="AX38" s="73"/>
    </row>
    <row r="39" spans="1:50" x14ac:dyDescent="0.2">
      <c r="A39" s="73" t="s">
        <v>65</v>
      </c>
      <c r="B39" s="81">
        <f>IF(VLOOKUP($B$8,'séances AE'!$A:$BA,B$34,0)=0,"-",VLOOKUP($B$8,'séances AE'!$A:$BA,B$34,0))</f>
        <v>219816</v>
      </c>
      <c r="C39" s="81">
        <f>IF(VLOOKUP($B$8,'séances AE'!$A:$BA,C$34,0)=0,"-",VLOOKUP($B$8,'séances AE'!$A:$BA,C$34,0))</f>
        <v>218601</v>
      </c>
      <c r="D39" s="81">
        <f>IF(VLOOKUP($B$8,'séances AE'!$A:$BA,D$34,0)=0,"-",VLOOKUP($B$8,'séances AE'!$A:$BA,D$34,0))</f>
        <v>244676</v>
      </c>
      <c r="E39" s="81">
        <f>IF(VLOOKUP($B$8,'séances AE'!$A:$BA,E$34,0)=0,"-",VLOOKUP($B$8,'séances AE'!$A:$BA,E$34,0))</f>
        <v>245283</v>
      </c>
      <c r="F39" s="81">
        <f>IF(VLOOKUP($B$8,'séances AE'!$A:$BA,F$34,0)=0,"-",VLOOKUP($B$8,'séances AE'!$A:$BA,F$34,0))</f>
        <v>255587</v>
      </c>
      <c r="G39" s="81">
        <f>IF(VLOOKUP($B$8,'séances AE'!$A:$BA,G$34,0)=0,"-",VLOOKUP($B$8,'séances AE'!$A:$BA,G$34,0))</f>
        <v>255493</v>
      </c>
      <c r="H39" s="81">
        <f>IF(VLOOKUP($B$8,'séances AE'!$A:$BA,H$34,0)=0,"-",VLOOKUP($B$8,'séances AE'!$A:$BA,H$34,0))</f>
        <v>245417</v>
      </c>
      <c r="I39" s="81">
        <f>IF(VLOOKUP($B$8,'séances AE'!$A:$BA,I$34,0)=0,"-",VLOOKUP($B$8,'séances AE'!$A:$BA,I$34,0))</f>
        <v>265509</v>
      </c>
      <c r="J39" s="81">
        <f>IF(VLOOKUP($B$8,'séances AE'!$A:$BA,J$34,0)=0,"-",VLOOKUP($B$8,'séances AE'!$A:$BA,J$34,0))</f>
        <v>258378</v>
      </c>
      <c r="K39" s="81">
        <f>IF(VLOOKUP($B$8,'séances AE'!$A:$BA,K$34,0)=0,"-",VLOOKUP($B$8,'séances AE'!$A:$BA,K$34,0))</f>
        <v>260920</v>
      </c>
      <c r="L39" s="81">
        <f>IF(VLOOKUP($B$8,'séances AE'!$A:$BA,L$34,0)=0,"-",VLOOKUP($B$8,'séances AE'!$A:$BA,L$34,0))</f>
        <v>258313</v>
      </c>
      <c r="M39" s="81">
        <f>IF(VLOOKUP($B$8,'séances AE'!$A:$BA,M$34,0)=0,"-",VLOOKUP($B$8,'séances AE'!$A:$BA,M$34,0))</f>
        <v>277180</v>
      </c>
      <c r="N39" s="81">
        <f>IF(VLOOKUP($B$8,'séances AE'!$A:$BA,N$34,0)=0,"-",VLOOKUP($B$8,'séances AE'!$A:$BA,N$34,0))</f>
        <v>313396</v>
      </c>
      <c r="O39" s="81">
        <f>IF(VLOOKUP($B$8,'séances AE'!$A:$BA,O$34,0)=0,"-",VLOOKUP($B$8,'séances AE'!$A:$BA,O$34,0))</f>
        <v>341645</v>
      </c>
      <c r="P39" s="81">
        <f>IF(VLOOKUP($B$8,'séances AE'!$A:$BA,P$34,0)=0,"-",VLOOKUP($B$8,'séances AE'!$A:$BA,P$34,0))</f>
        <v>321053</v>
      </c>
      <c r="Q39" s="81">
        <f>IF(VLOOKUP($B$8,'séances AE'!$A:$BA,Q$34,0)=0,"-",VLOOKUP($B$8,'séances AE'!$A:$BA,Q$34,0))</f>
        <v>366689</v>
      </c>
      <c r="R39" s="81">
        <f>IF(VLOOKUP($B$8,'séances AE'!$A:$BA,R$34,0)=0,"-",VLOOKUP($B$8,'séances AE'!$A:$BA,R$34,0))</f>
        <v>407594</v>
      </c>
      <c r="S39" s="74"/>
      <c r="T39" s="74"/>
      <c r="U39" s="74"/>
      <c r="V39" s="74"/>
      <c r="W39" s="74"/>
      <c r="X39" s="74"/>
      <c r="Y39" s="74"/>
      <c r="Z39" s="74"/>
      <c r="AA39" s="74"/>
      <c r="AB39" s="73"/>
      <c r="AC39" s="73"/>
      <c r="AD39" s="73"/>
      <c r="AE39" s="73"/>
      <c r="AF39" s="73"/>
      <c r="AG39" s="73"/>
      <c r="AH39" s="73"/>
      <c r="AI39" s="73"/>
      <c r="AJ39" s="73"/>
      <c r="AK39" s="73"/>
      <c r="AL39" s="73"/>
      <c r="AM39" s="73"/>
      <c r="AN39" s="73"/>
      <c r="AO39" s="73"/>
      <c r="AP39" s="73"/>
      <c r="AQ39" s="73"/>
      <c r="AR39" s="73"/>
      <c r="AS39" s="73"/>
      <c r="AT39" s="73"/>
      <c r="AU39" s="73"/>
      <c r="AV39" s="73"/>
      <c r="AW39" s="73"/>
      <c r="AX39" s="73"/>
    </row>
    <row r="40" spans="1:50" x14ac:dyDescent="0.2">
      <c r="A40" s="73" t="s">
        <v>59</v>
      </c>
      <c r="B40" s="76">
        <f>IF(VLOOKUP($B$8,entréesAE!$A:$BA,B$34,0)=0,"-",VLOOKUP($B$8,entréesAE!$A:$BA,B$34,0))</f>
        <v>6243659</v>
      </c>
      <c r="C40" s="76">
        <f>IF(VLOOKUP($B$8,entréesAE!$A:$BA,C$34,0)=0,"-",VLOOKUP($B$8,entréesAE!$A:$BA,C$34,0))</f>
        <v>5886718</v>
      </c>
      <c r="D40" s="76">
        <f>IF(VLOOKUP($B$8,entréesAE!$A:$BA,D$34,0)=0,"-",VLOOKUP($B$8,entréesAE!$A:$BA,D$34,0))</f>
        <v>7475764</v>
      </c>
      <c r="E40" s="76">
        <f>IF(VLOOKUP($B$8,entréesAE!$A:$BA,E$34,0)=0,"-",VLOOKUP($B$8,entréesAE!$A:$BA,E$34,0))</f>
        <v>6320825</v>
      </c>
      <c r="F40" s="76">
        <f>IF(VLOOKUP($B$8,entréesAE!$A:$BA,F$34,0)=0,"-",VLOOKUP($B$8,entréesAE!$A:$BA,F$34,0))</f>
        <v>7249550</v>
      </c>
      <c r="G40" s="76">
        <f>IF(VLOOKUP($B$8,entréesAE!$A:$BA,G$34,0)=0,"-",VLOOKUP($B$8,entréesAE!$A:$BA,G$34,0))</f>
        <v>6821798</v>
      </c>
      <c r="H40" s="76">
        <f>IF(VLOOKUP($B$8,entréesAE!$A:$BA,H$34,0)=0,"-",VLOOKUP($B$8,entréesAE!$A:$BA,H$34,0))</f>
        <v>6313803</v>
      </c>
      <c r="I40" s="76">
        <f>IF(VLOOKUP($B$8,entréesAE!$A:$BA,I$34,0)=0,"-",VLOOKUP($B$8,entréesAE!$A:$BA,I$34,0))</f>
        <v>6834088</v>
      </c>
      <c r="J40" s="76">
        <f>IF(VLOOKUP($B$8,entréesAE!$A:$BA,J$34,0)=0,"-",VLOOKUP($B$8,entréesAE!$A:$BA,J$34,0))</f>
        <v>6681499</v>
      </c>
      <c r="K40" s="76">
        <f>IF(VLOOKUP($B$8,entréesAE!$A:$BA,K$34,0)=0,"-",VLOOKUP($B$8,entréesAE!$A:$BA,K$34,0))</f>
        <v>7171186</v>
      </c>
      <c r="L40" s="76">
        <f>IF(VLOOKUP($B$8,entréesAE!$A:$BA,L$34,0)=0,"-",VLOOKUP($B$8,entréesAE!$A:$BA,L$34,0))</f>
        <v>6062632</v>
      </c>
      <c r="M40" s="76">
        <f>IF(VLOOKUP($B$8,entréesAE!$A:$BA,M$34,0)=0,"-",VLOOKUP($B$8,entréesAE!$A:$BA,M$34,0))</f>
        <v>6297587</v>
      </c>
      <c r="N40" s="76">
        <f>IF(VLOOKUP($B$8,entréesAE!$A:$BA,N$34,0)=0,"-",VLOOKUP($B$8,entréesAE!$A:$BA,N$34,0))</f>
        <v>7628369</v>
      </c>
      <c r="O40" s="76">
        <f>IF(VLOOKUP($B$8,entréesAE!$A:$BA,O$34,0)=0,"-",VLOOKUP($B$8,entréesAE!$A:$BA,O$34,0))</f>
        <v>8048944</v>
      </c>
      <c r="P40" s="76">
        <f>IF(VLOOKUP($B$8,entréesAE!$A:$BA,P$34,0)=0,"-",VLOOKUP($B$8,entréesAE!$A:$BA,P$34,0))</f>
        <v>7881689</v>
      </c>
      <c r="Q40" s="76">
        <f>IF(VLOOKUP($B$8,entréesAE!$A:$BA,Q$34,0)=0,"-",VLOOKUP($B$8,entréesAE!$A:$BA,Q$34,0))</f>
        <v>8519719</v>
      </c>
      <c r="R40" s="76">
        <f>IF(VLOOKUP($B$8,entréesAE!$A:$BA,R$34,0)=0,"-",VLOOKUP($B$8,entréesAE!$A:$BA,R$34,0))</f>
        <v>9098001</v>
      </c>
      <c r="S40" s="74"/>
      <c r="T40" s="74"/>
      <c r="U40" s="74"/>
      <c r="V40" s="74"/>
      <c r="W40" s="74"/>
      <c r="X40" s="74"/>
      <c r="Y40" s="74"/>
      <c r="Z40" s="74"/>
      <c r="AA40" s="74"/>
      <c r="AB40" s="73"/>
      <c r="AC40" s="73"/>
      <c r="AD40" s="73"/>
      <c r="AE40" s="73"/>
      <c r="AF40" s="73"/>
      <c r="AG40" s="73"/>
      <c r="AH40" s="73"/>
      <c r="AI40" s="73"/>
      <c r="AJ40" s="73"/>
      <c r="AK40" s="73"/>
      <c r="AL40" s="73"/>
      <c r="AM40" s="73"/>
      <c r="AN40" s="73"/>
      <c r="AO40" s="73"/>
      <c r="AP40" s="73"/>
      <c r="AQ40" s="73"/>
      <c r="AR40" s="73"/>
      <c r="AS40" s="73"/>
      <c r="AT40" s="73"/>
      <c r="AU40" s="73"/>
      <c r="AV40" s="73"/>
      <c r="AW40" s="73"/>
      <c r="AX40" s="73"/>
    </row>
    <row r="41" spans="1:50" x14ac:dyDescent="0.2">
      <c r="A41" s="73" t="s">
        <v>60</v>
      </c>
      <c r="B41" s="76">
        <f>IF(VLOOKUP($B$8,recettesAE!$A:$BA,B$34,0)=0,"-",VLOOKUP($B$8,recettesAE!$A:$BA,B$34,0))</f>
        <v>30502412</v>
      </c>
      <c r="C41" s="76">
        <f>IF(VLOOKUP($B$8,recettesAE!$A:$BA,C$34,0)=0,"-",VLOOKUP($B$8,recettesAE!$A:$BA,C$34,0))</f>
        <v>29116952</v>
      </c>
      <c r="D41" s="76">
        <f>IF(VLOOKUP($B$8,recettesAE!$A:$BA,D$34,0)=0,"-",VLOOKUP($B$8,recettesAE!$A:$BA,D$34,0))</f>
        <v>38252468</v>
      </c>
      <c r="E41" s="76">
        <f>IF(VLOOKUP($B$8,recettesAE!$A:$BA,E$34,0)=0,"-",VLOOKUP($B$8,recettesAE!$A:$BA,E$34,0))</f>
        <v>32211058</v>
      </c>
      <c r="F41" s="76">
        <f>IF(VLOOKUP($B$8,recettesAE!$A:$BA,F$34,0)=0,"-",VLOOKUP($B$8,recettesAE!$A:$BA,F$34,0))</f>
        <v>37584821</v>
      </c>
      <c r="G41" s="76">
        <f>IF(VLOOKUP($B$8,recettesAE!$A:$BA,G$34,0)=0,"-",VLOOKUP($B$8,recettesAE!$A:$BA,G$34,0))</f>
        <v>35744562</v>
      </c>
      <c r="H41" s="76">
        <f>IF(VLOOKUP($B$8,recettesAE!$A:$BA,H$34,0)=0,"-",VLOOKUP($B$8,recettesAE!$A:$BA,H$34,0))</f>
        <v>32816402</v>
      </c>
      <c r="I41" s="76">
        <f>IF(VLOOKUP($B$8,recettesAE!$A:$BA,I$34,0)=0,"-",VLOOKUP($B$8,recettesAE!$A:$BA,I$34,0))</f>
        <v>36491035</v>
      </c>
      <c r="J41" s="76">
        <f>IF(VLOOKUP($B$8,recettesAE!$A:$BA,J$34,0)=0,"-",VLOOKUP($B$8,recettesAE!$A:$BA,J$34,0))</f>
        <v>36118681</v>
      </c>
      <c r="K41" s="76">
        <f>IF(VLOOKUP($B$8,recettesAE!$A:$BA,K$34,0)=0,"-",VLOOKUP($B$8,recettesAE!$A:$BA,K$34,0))</f>
        <v>39299035</v>
      </c>
      <c r="L41" s="76">
        <f>IF(VLOOKUP($B$8,recettesAE!$A:$BA,L$34,0)=0,"-",VLOOKUP($B$8,recettesAE!$A:$BA,L$34,0))</f>
        <v>32855434</v>
      </c>
      <c r="M41" s="76">
        <f>IF(VLOOKUP($B$8,recettesAE!$A:$BA,M$34,0)=0,"-",VLOOKUP($B$8,recettesAE!$A:$BA,M$34,0))</f>
        <v>34343239</v>
      </c>
      <c r="N41" s="76">
        <f>IF(VLOOKUP($B$8,recettesAE!$A:$BA,N$34,0)=0,"-",VLOOKUP($B$8,recettesAE!$A:$BA,N$34,0))</f>
        <v>41686702</v>
      </c>
      <c r="O41" s="76">
        <f>IF(VLOOKUP($B$8,recettesAE!$A:$BA,O$34,0)=0,"-",VLOOKUP($B$8,recettesAE!$A:$BA,O$34,0))</f>
        <v>44814218</v>
      </c>
      <c r="P41" s="76">
        <f>IF(VLOOKUP($B$8,recettesAE!$A:$BA,P$34,0)=0,"-",VLOOKUP($B$8,recettesAE!$A:$BA,P$34,0))</f>
        <v>42981577</v>
      </c>
      <c r="Q41" s="76">
        <f>IF(VLOOKUP($B$8,recettesAE!$A:$BA,Q$34,0)=0,"-",VLOOKUP($B$8,recettesAE!$A:$BA,Q$34,0))</f>
        <v>47705218</v>
      </c>
      <c r="R41" s="76">
        <f>IF(VLOOKUP($B$8,recettesAE!$A:$BA,R$34,0)=0,"-",VLOOKUP($B$8,recettesAE!$A:$BA,R$34,0))</f>
        <v>51181624</v>
      </c>
      <c r="S41" s="74"/>
      <c r="T41" s="74"/>
      <c r="U41" s="74"/>
      <c r="V41" s="74"/>
      <c r="W41" s="74"/>
      <c r="X41" s="74"/>
      <c r="Y41" s="74"/>
      <c r="Z41" s="74"/>
      <c r="AA41" s="74"/>
      <c r="AB41" s="73"/>
      <c r="AC41" s="73"/>
      <c r="AD41" s="73"/>
      <c r="AE41" s="73"/>
      <c r="AF41" s="73"/>
      <c r="AG41" s="73"/>
      <c r="AH41" s="73"/>
      <c r="AI41" s="73"/>
      <c r="AJ41" s="73"/>
      <c r="AK41" s="73"/>
      <c r="AL41" s="73"/>
      <c r="AM41" s="73"/>
      <c r="AN41" s="73"/>
      <c r="AO41" s="73"/>
      <c r="AP41" s="73"/>
      <c r="AQ41" s="73"/>
      <c r="AR41" s="73"/>
      <c r="AS41" s="73"/>
      <c r="AT41" s="73"/>
      <c r="AU41" s="73"/>
      <c r="AV41" s="73"/>
      <c r="AW41" s="73"/>
      <c r="AX41" s="73"/>
    </row>
    <row r="42" spans="1:50" x14ac:dyDescent="0.2">
      <c r="A42" s="73" t="s">
        <v>61</v>
      </c>
      <c r="B42" s="83">
        <f>IF(VLOOKUP($B$8,RMEAE!$A:$BA,B$34,0)=0,"-",VLOOKUP($B$8,RMEAE!$A:$BA,B$34,0))</f>
        <v>4.8853423929782203</v>
      </c>
      <c r="C42" s="83">
        <f>IF(VLOOKUP($B$8,RMEAE!$A:$BA,C$34,0)=0,"-",VLOOKUP($B$8,RMEAE!$A:$BA,C$34,0))</f>
        <v>4.9462114543282016</v>
      </c>
      <c r="D42" s="83">
        <f>IF(VLOOKUP($B$8,RMEAE!$A:$BA,D$34,0)=0,"-",VLOOKUP($B$8,RMEAE!$A:$BA,D$34,0))</f>
        <v>5.1168640422570855</v>
      </c>
      <c r="E42" s="83">
        <f>IF(VLOOKUP($B$8,RMEAE!$A:$BA,E$34,0)=0,"-",VLOOKUP($B$8,RMEAE!$A:$BA,E$34,0))</f>
        <v>5.0960211681228325</v>
      </c>
      <c r="F42" s="83">
        <f>IF(VLOOKUP($B$8,RMEAE!$A:$BA,F$34,0)=0,"-",VLOOKUP($B$8,RMEAE!$A:$BA,F$34,0))</f>
        <v>5.184435033898656</v>
      </c>
      <c r="G42" s="83">
        <f>IF(VLOOKUP($B$8,RMEAE!$A:$BA,G$34,0)=0,"-",VLOOKUP($B$8,RMEAE!$A:$BA,G$34,0))</f>
        <v>5.2397567327557928</v>
      </c>
      <c r="H42" s="83">
        <f>IF(VLOOKUP($B$8,RMEAE!$A:$BA,H$34,0)=0,"-",VLOOKUP($B$8,RMEAE!$A:$BA,H$34,0))</f>
        <v>5.197565080823713</v>
      </c>
      <c r="I42" s="83">
        <f>IF(VLOOKUP($B$8,RMEAE!$A:$BA,I$34,0)=0,"-",VLOOKUP($B$8,RMEAE!$A:$BA,I$34,0))</f>
        <v>5.339561767422369</v>
      </c>
      <c r="J42" s="83">
        <f>IF(VLOOKUP($B$8,RMEAE!$A:$BA,J$34,0)=0,"-",VLOOKUP($B$8,RMEAE!$A:$BA,J$34,0))</f>
        <v>5.4057751112437495</v>
      </c>
      <c r="K42" s="83">
        <f>IF(VLOOKUP($B$8,RMEAE!$A:$BA,K$34,0)=0,"-",VLOOKUP($B$8,RMEAE!$A:$BA,K$34,0))</f>
        <v>5.4801304832980211</v>
      </c>
      <c r="L42" s="83">
        <f>IF(VLOOKUP($B$8,RMEAE!$A:$BA,L$34,0)=0,"-",VLOOKUP($B$8,RMEAE!$A:$BA,L$34,0))</f>
        <v>5.4193350346846056</v>
      </c>
      <c r="M42" s="83">
        <f>IF(VLOOKUP($B$8,RMEAE!$A:$BA,M$34,0)=0,"-",VLOOKUP($B$8,RMEAE!$A:$BA,M$34,0))</f>
        <v>5.4533965152049504</v>
      </c>
      <c r="N42" s="83">
        <f>IF(VLOOKUP($B$8,RMEAE!$A:$BA,N$34,0)=0,"-",VLOOKUP($B$8,RMEAE!$A:$BA,N$34,0))</f>
        <v>5.464693960137482</v>
      </c>
      <c r="O42" s="83">
        <f>IF(VLOOKUP($B$8,RMEAE!$A:$BA,O$34,0)=0,"-",VLOOKUP($B$8,RMEAE!$A:$BA,O$34,0))</f>
        <v>5.5677139758954715</v>
      </c>
      <c r="P42" s="83">
        <f>IF(VLOOKUP($B$8,RMEAE!$A:$BA,P$34,0)=0,"-",VLOOKUP($B$8,RMEAE!$A:$BA,P$34,0))</f>
        <v>5.45334597698539</v>
      </c>
      <c r="Q42" s="83">
        <f>IF(VLOOKUP($B$8,RMEAE!$A:$BA,Q$34,0)=0,"-",VLOOKUP($B$8,RMEAE!$A:$BA,Q$34,0))</f>
        <v>5.5993886652834446</v>
      </c>
      <c r="R42" s="83">
        <f>IF(VLOOKUP($B$8,RMEAE!$A:$BA,R$34,0)=0,"-",VLOOKUP($B$8,RMEAE!$A:$BA,R$34,0))</f>
        <v>5.6255900609375624</v>
      </c>
      <c r="S42" s="74"/>
      <c r="T42" s="74"/>
      <c r="U42" s="74"/>
      <c r="V42" s="74"/>
      <c r="W42" s="74"/>
      <c r="X42" s="74"/>
      <c r="Y42" s="74"/>
      <c r="Z42" s="74"/>
      <c r="AA42" s="74"/>
      <c r="AB42" s="73"/>
      <c r="AC42" s="73"/>
      <c r="AD42" s="73"/>
      <c r="AE42" s="73"/>
      <c r="AF42" s="73"/>
      <c r="AG42" s="73"/>
      <c r="AH42" s="73"/>
      <c r="AI42" s="73"/>
      <c r="AJ42" s="73"/>
      <c r="AK42" s="73"/>
      <c r="AL42" s="73"/>
      <c r="AM42" s="73"/>
      <c r="AN42" s="73"/>
      <c r="AO42" s="73"/>
      <c r="AP42" s="73"/>
      <c r="AQ42" s="73"/>
      <c r="AR42" s="73"/>
      <c r="AS42" s="73"/>
      <c r="AT42" s="73"/>
      <c r="AU42" s="73"/>
      <c r="AV42" s="73"/>
      <c r="AW42" s="73"/>
      <c r="AX42" s="73"/>
    </row>
    <row r="43" spans="1:50" x14ac:dyDescent="0.2">
      <c r="A43" s="73" t="s">
        <v>62</v>
      </c>
      <c r="B43" s="83">
        <f>IF(VLOOKUP($B$8,'indice de fréquentationAE'!$A:$BA,B$34,0)=0,"-",VLOOKUP($B$8,'indice de fréquentationAE'!$A:$BA,B$34,0))</f>
        <v>0.89781465671884308</v>
      </c>
      <c r="C43" s="83">
        <f>IF(VLOOKUP($B$8,'indice de fréquentationAE'!$A:$BA,C$34,0)=0,"-",VLOOKUP($B$8,'indice de fréquentationAE'!$A:$BA,C$34,0))</f>
        <v>0.84648788480771209</v>
      </c>
      <c r="D43" s="83">
        <f>IF(VLOOKUP($B$8,'indice de fréquentationAE'!$A:$BA,D$34,0)=0,"-",VLOOKUP($B$8,'indice de fréquentationAE'!$A:$BA,D$34,0))</f>
        <v>1.0161110885331723</v>
      </c>
      <c r="E43" s="83">
        <f>IF(VLOOKUP($B$8,'indice de fréquentationAE'!$A:$BA,E$34,0)=0,"-",VLOOKUP($B$8,'indice de fréquentationAE'!$A:$BA,E$34,0))</f>
        <v>0.85913096924644616</v>
      </c>
      <c r="F43" s="83">
        <f>IF(VLOOKUP($B$8,'indice de fréquentationAE'!$A:$BA,F$34,0)=0,"-",VLOOKUP($B$8,'indice de fréquentationAE'!$A:$BA,F$34,0))</f>
        <v>0.92026249292623297</v>
      </c>
      <c r="G43" s="83">
        <f>IF(VLOOKUP($B$8,'indice de fréquentationAE'!$A:$BA,G$34,0)=0,"-",VLOOKUP($B$8,'indice de fréquentationAE'!$A:$BA,G$34,0))</f>
        <v>0.86596338168840692</v>
      </c>
      <c r="H43" s="83">
        <f>IF(VLOOKUP($B$8,'indice de fréquentationAE'!$A:$BA,H$34,0)=0,"-",VLOOKUP($B$8,'indice de fréquentationAE'!$A:$BA,H$34,0))</f>
        <v>0.80147817293833812</v>
      </c>
      <c r="I43" s="83">
        <f>IF(VLOOKUP($B$8,'indice de fréquentationAE'!$A:$BA,I$34,0)=0,"-",VLOOKUP($B$8,'indice de fréquentationAE'!$A:$BA,I$34,0))</f>
        <v>0.86752348211368346</v>
      </c>
      <c r="J43" s="83">
        <f>IF(VLOOKUP($B$8,'indice de fréquentationAE'!$A:$BA,J$34,0)=0,"-",VLOOKUP($B$8,'indice de fréquentationAE'!$A:$BA,J$34,0))</f>
        <v>0.84815373729736787</v>
      </c>
      <c r="K43" s="83">
        <f>IF(VLOOKUP($B$8,'indice de fréquentationAE'!$A:$BA,K$34,0)=0,"-",VLOOKUP($B$8,'indice de fréquentationAE'!$A:$BA,K$34,0))</f>
        <v>0.91031491687038524</v>
      </c>
      <c r="L43" s="83">
        <f>IF(VLOOKUP($B$8,'indice de fréquentationAE'!$A:$BA,L$34,0)=0,"-",VLOOKUP($B$8,'indice de fréquentationAE'!$A:$BA,L$34,0))</f>
        <v>0.76959436627298994</v>
      </c>
      <c r="M43" s="83">
        <f>IF(VLOOKUP($B$8,'indice de fréquentationAE'!$A:$BA,M$34,0)=0,"-",VLOOKUP($B$8,'indice de fréquentationAE'!$A:$BA,M$34,0))</f>
        <v>0.79941970357330272</v>
      </c>
      <c r="N43" s="83">
        <f>IF(VLOOKUP($B$8,'indice de fréquentationAE'!$A:$BA,N$34,0)=0,"-",VLOOKUP($B$8,'indice de fréquentationAE'!$A:$BA,N$34,0))</f>
        <v>0.96835001798748821</v>
      </c>
      <c r="O43" s="83">
        <f>IF(VLOOKUP($B$8,'indice de fréquentationAE'!$A:$BA,O$34,0)=0,"-",VLOOKUP($B$8,'indice de fréquentationAE'!$A:$BA,O$34,0))</f>
        <v>1.0217380762755821</v>
      </c>
      <c r="P43" s="83">
        <f>IF(VLOOKUP($B$8,'indice de fréquentationAE'!$A:$BA,P$34,0)=0,"-",VLOOKUP($B$8,'indice de fréquentationAE'!$A:$BA,P$34,0))</f>
        <v>1.0005066200811454</v>
      </c>
      <c r="Q43" s="83">
        <f>IF(VLOOKUP($B$8,'indice de fréquentationAE'!$A:$BA,Q$34,0)=0,"-",VLOOKUP($B$8,'indice de fréquentationAE'!$A:$BA,Q$34,0))</f>
        <v>1.0814985545269697</v>
      </c>
      <c r="R43" s="83">
        <f>IF(VLOOKUP($B$8,'indice de fréquentationAE'!$A:$BA,R$34,0)=0,"-",VLOOKUP($B$8,'indice de fréquentationAE'!$A:$BA,R$34,0))</f>
        <v>1.154906039810107</v>
      </c>
      <c r="S43" s="74"/>
      <c r="T43" s="74"/>
      <c r="U43" s="74"/>
      <c r="V43" s="74"/>
      <c r="W43" s="74"/>
      <c r="X43" s="74"/>
      <c r="Y43" s="74"/>
      <c r="Z43" s="74"/>
      <c r="AA43" s="74"/>
      <c r="AB43" s="73"/>
      <c r="AC43" s="73"/>
      <c r="AD43" s="73"/>
      <c r="AE43" s="73"/>
      <c r="AF43" s="73"/>
      <c r="AG43" s="73"/>
      <c r="AH43" s="73"/>
      <c r="AI43" s="73"/>
      <c r="AJ43" s="73"/>
      <c r="AK43" s="73"/>
      <c r="AL43" s="73"/>
      <c r="AM43" s="73"/>
      <c r="AN43" s="73"/>
      <c r="AO43" s="73"/>
      <c r="AP43" s="73"/>
      <c r="AQ43" s="73"/>
      <c r="AR43" s="73"/>
      <c r="AS43" s="73"/>
      <c r="AT43" s="73"/>
      <c r="AU43" s="73"/>
      <c r="AV43" s="73"/>
      <c r="AW43" s="73"/>
      <c r="AX43" s="73"/>
    </row>
    <row r="44" spans="1:50" x14ac:dyDescent="0.2">
      <c r="A44" s="73" t="s">
        <v>66</v>
      </c>
      <c r="B44" s="82">
        <f>IF(VLOOKUP($B$8,tmofAE!$A:$BA,B$34,0)=0,"-",VLOOKUP($B$8,tmofAE!$A:$BA,B$34,0))</f>
        <v>17.624987861693313</v>
      </c>
      <c r="C44" s="82">
        <f>IF(VLOOKUP($B$8,tmofAE!$A:$BA,C$34,0)=0,"-",VLOOKUP($B$8,tmofAE!$A:$BA,C$34,0))</f>
        <v>16.076814312529507</v>
      </c>
      <c r="D44" s="82">
        <f>IF(VLOOKUP($B$8,tmofAE!$A:$BA,D$34,0)=0,"-",VLOOKUP($B$8,tmofAE!$A:$BA,D$34,0))</f>
        <v>18.389025272178959</v>
      </c>
      <c r="E44" s="82">
        <f>IF(VLOOKUP($B$8,tmofAE!$A:$BA,E$34,0)=0,"-",VLOOKUP($B$8,tmofAE!$A:$BA,E$34,0))</f>
        <v>16.493861652880998</v>
      </c>
      <c r="F44" s="82">
        <f>IF(VLOOKUP($B$8,tmofAE!$A:$BA,F$34,0)=0,"-",VLOOKUP($B$8,tmofAE!$A:$BA,F$34,0))</f>
        <v>17.575548639652947</v>
      </c>
      <c r="G44" s="82">
        <f>IF(VLOOKUP($B$8,tmofAE!$A:$BA,G$34,0)=0,"-",VLOOKUP($B$8,tmofAE!$A:$BA,G$34,0))</f>
        <v>16.855481487305312</v>
      </c>
      <c r="H44" s="82">
        <f>IF(VLOOKUP($B$8,tmofAE!$A:$BA,H$34,0)=0,"-",VLOOKUP($B$8,tmofAE!$A:$BA,H$34,0))</f>
        <v>16.288216944148996</v>
      </c>
      <c r="I44" s="82">
        <f>IF(VLOOKUP($B$8,tmofAE!$A:$BA,I$34,0)=0,"-",VLOOKUP($B$8,tmofAE!$A:$BA,I$34,0))</f>
        <v>16.226200869422552</v>
      </c>
      <c r="J44" s="82">
        <f>IF(VLOOKUP($B$8,tmofAE!$A:$BA,J$34,0)=0,"-",VLOOKUP($B$8,tmofAE!$A:$BA,J$34,0))</f>
        <v>16.322391950586105</v>
      </c>
      <c r="K44" s="82">
        <f>IF(VLOOKUP($B$8,tmofAE!$A:$BA,K$34,0)=0,"-",VLOOKUP($B$8,tmofAE!$A:$BA,K$34,0))</f>
        <v>16.790836257721949</v>
      </c>
      <c r="L44" s="82">
        <f>IF(VLOOKUP($B$8,tmofAE!$A:$BA,L$34,0)=0,"-",VLOOKUP($B$8,tmofAE!$A:$BA,L$34,0))</f>
        <v>14.678161117401501</v>
      </c>
      <c r="M44" s="82">
        <f>IF(VLOOKUP($B$8,tmofAE!$A:$BA,M$34,0)=0,"-",VLOOKUP($B$8,tmofAE!$A:$BA,M$34,0))</f>
        <v>14.269129211314716</v>
      </c>
      <c r="N44" s="82">
        <f>IF(VLOOKUP($B$8,tmofAE!$A:$BA,N$34,0)=0,"-",VLOOKUP($B$8,tmofAE!$A:$BA,N$34,0))</f>
        <v>15.305439602707022</v>
      </c>
      <c r="O44" s="82">
        <f>IF(VLOOKUP($B$8,tmofAE!$A:$BA,O$34,0)=0,"-",VLOOKUP($B$8,tmofAE!$A:$BA,O$34,0))</f>
        <v>14.681061880258209</v>
      </c>
      <c r="P44" s="82">
        <f>IF(VLOOKUP($B$8,tmofAE!$A:$BA,P$34,0)=0,"-",VLOOKUP($B$8,tmofAE!$A:$BA,P$34,0))</f>
        <v>15.462155117509266</v>
      </c>
      <c r="Q44" s="82">
        <f>IF(VLOOKUP($B$8,tmofAE!$A:$BA,Q$34,0)=0,"-",VLOOKUP($B$8,tmofAE!$A:$BA,Q$34,0))</f>
        <v>14.841804834142239</v>
      </c>
      <c r="R44" s="82">
        <f>IF(VLOOKUP($B$8,tmofAE!$A:$BA,R$34,0)=0,"-",VLOOKUP($B$8,tmofAE!$A:$BA,R$34,0))</f>
        <v>14.471629691747005</v>
      </c>
      <c r="S44" s="74"/>
      <c r="T44" s="74"/>
      <c r="U44" s="74"/>
      <c r="V44" s="74"/>
      <c r="W44" s="74"/>
      <c r="X44" s="74"/>
      <c r="Y44" s="74"/>
      <c r="Z44" s="74"/>
      <c r="AA44" s="74"/>
      <c r="AB44" s="73"/>
      <c r="AC44" s="73"/>
      <c r="AD44" s="73"/>
      <c r="AE44" s="73"/>
      <c r="AF44" s="73"/>
      <c r="AG44" s="73"/>
      <c r="AH44" s="73"/>
      <c r="AI44" s="73"/>
      <c r="AJ44" s="73"/>
      <c r="AK44" s="73"/>
      <c r="AL44" s="73"/>
      <c r="AM44" s="73"/>
      <c r="AN44" s="73"/>
      <c r="AO44" s="73"/>
      <c r="AP44" s="73"/>
      <c r="AQ44" s="73"/>
      <c r="AR44" s="73"/>
      <c r="AS44" s="73"/>
      <c r="AT44" s="73"/>
      <c r="AU44" s="73"/>
      <c r="AV44" s="73"/>
      <c r="AW44" s="73"/>
      <c r="AX44" s="73"/>
    </row>
    <row r="45" spans="1:50" x14ac:dyDescent="0.2">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row>
    <row r="46" spans="1:50" x14ac:dyDescent="0.2">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row>
    <row r="47" spans="1:50" x14ac:dyDescent="0.2">
      <c r="A47" s="66" t="s">
        <v>110</v>
      </c>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row>
    <row r="48" spans="1:50" ht="3" customHeight="1" x14ac:dyDescent="0.2">
      <c r="A48" s="37"/>
      <c r="B48" s="85">
        <v>2</v>
      </c>
      <c r="C48" s="85">
        <v>3</v>
      </c>
      <c r="D48" s="85">
        <v>4</v>
      </c>
      <c r="E48" s="85">
        <v>5</v>
      </c>
      <c r="F48" s="85">
        <v>6</v>
      </c>
      <c r="G48" s="85">
        <v>7</v>
      </c>
      <c r="H48" s="85">
        <v>8</v>
      </c>
      <c r="I48" s="85">
        <v>9</v>
      </c>
      <c r="J48" s="85">
        <v>10</v>
      </c>
      <c r="K48" s="85">
        <v>11</v>
      </c>
      <c r="L48" s="85">
        <v>12</v>
      </c>
      <c r="M48" s="85">
        <v>13</v>
      </c>
      <c r="N48" s="85">
        <v>14</v>
      </c>
      <c r="O48" s="85">
        <v>15</v>
      </c>
      <c r="P48" s="85">
        <v>16</v>
      </c>
      <c r="Q48" s="78"/>
      <c r="R48" s="78"/>
      <c r="S48" s="78"/>
      <c r="T48" s="78"/>
      <c r="U48" s="78"/>
      <c r="V48" s="78"/>
      <c r="W48" s="78"/>
      <c r="X48" s="78"/>
      <c r="Y48" s="78"/>
      <c r="Z48" s="78"/>
      <c r="AA48" s="78"/>
    </row>
    <row r="49" spans="1:48" s="66" customFormat="1" x14ac:dyDescent="0.2">
      <c r="A49" s="71"/>
      <c r="B49" s="79">
        <v>2004</v>
      </c>
      <c r="C49" s="79">
        <v>2005</v>
      </c>
      <c r="D49" s="79">
        <v>2006</v>
      </c>
      <c r="E49" s="79">
        <v>2007</v>
      </c>
      <c r="F49" s="79">
        <v>2008</v>
      </c>
      <c r="G49" s="79">
        <v>2009</v>
      </c>
      <c r="H49" s="79">
        <v>2010</v>
      </c>
      <c r="I49" s="79">
        <v>2011</v>
      </c>
      <c r="J49" s="79">
        <v>2012</v>
      </c>
      <c r="K49" s="79">
        <v>2013</v>
      </c>
      <c r="L49" s="79">
        <v>2014</v>
      </c>
      <c r="M49" s="79">
        <v>2015</v>
      </c>
      <c r="N49" s="79">
        <v>2016</v>
      </c>
      <c r="O49" s="79">
        <v>2017</v>
      </c>
      <c r="P49" s="79">
        <v>2018</v>
      </c>
      <c r="Q49" s="80"/>
      <c r="R49" s="80"/>
      <c r="S49" s="80"/>
      <c r="T49" s="80"/>
      <c r="U49" s="80"/>
      <c r="V49" s="80"/>
      <c r="W49" s="80"/>
      <c r="X49" s="80"/>
      <c r="Y49" s="80"/>
      <c r="Z49" s="80"/>
      <c r="AA49" s="80"/>
    </row>
    <row r="50" spans="1:48" x14ac:dyDescent="0.2">
      <c r="A50" s="73" t="s">
        <v>63</v>
      </c>
      <c r="B50" s="74">
        <f>IF(VLOOKUP($B$8,étabP!$A:$BA,B$48,0)=0,"-",VLOOKUP($B$8,étabP!$A:$BA,B$48,0))</f>
        <v>258</v>
      </c>
      <c r="C50" s="74">
        <f>IF(VLOOKUP($B$8,étabP!$A:$BA,C$48,0)=0,"-",VLOOKUP($B$8,étabP!$A:$BA,C$48,0))</f>
        <v>262</v>
      </c>
      <c r="D50" s="74">
        <f>IF(VLOOKUP($B$8,étabP!$A:$BA,D$48,0)=0,"-",VLOOKUP($B$8,étabP!$A:$BA,D$48,0))</f>
        <v>263</v>
      </c>
      <c r="E50" s="74">
        <f>IF(VLOOKUP($B$8,étabP!$A:$BA,E$48,0)=0,"-",VLOOKUP($B$8,étabP!$A:$BA,E$48,0))</f>
        <v>259</v>
      </c>
      <c r="F50" s="74">
        <f>IF(VLOOKUP($B$8,étabP!$A:$BA,F$48,0)=0,"-",VLOOKUP($B$8,étabP!$A:$BA,F$48,0))</f>
        <v>268</v>
      </c>
      <c r="G50" s="74">
        <f>IF(VLOOKUP($B$8,étabP!$A:$BA,G$48,0)=0,"-",VLOOKUP($B$8,étabP!$A:$BA,G$48,0))</f>
        <v>271</v>
      </c>
      <c r="H50" s="74">
        <f>IF(VLOOKUP($B$8,étabP!$A:$BA,H$48,0)=0,"-",VLOOKUP($B$8,étabP!$A:$BA,H$48,0))</f>
        <v>266</v>
      </c>
      <c r="I50" s="74">
        <f>IF(VLOOKUP($B$8,étabP!$A:$BA,I$48,0)=0,"-",VLOOKUP($B$8,étabP!$A:$BA,I$48,0))</f>
        <v>263</v>
      </c>
      <c r="J50" s="74">
        <f>IF(VLOOKUP($B$8,étabP!$A:$BA,J$48,0)=0,"-",VLOOKUP($B$8,étabP!$A:$BA,J$48,0))</f>
        <v>253</v>
      </c>
      <c r="K50" s="74">
        <f>IF(VLOOKUP($B$8,étabP!$A:$BA,K$48,0)=0,"-",VLOOKUP($B$8,étabP!$A:$BA,K$48,0))</f>
        <v>246</v>
      </c>
      <c r="L50" s="74">
        <f>IF(VLOOKUP($B$8,étabP!$A:$BA,L$48,0)=0,"-",VLOOKUP($B$8,étabP!$A:$BA,L$48,0))</f>
        <v>237</v>
      </c>
      <c r="M50" s="74">
        <f>IF(VLOOKUP($B$8,étabP!$A:$BA,M$48,0)=0,"-",VLOOKUP($B$8,étabP!$A:$BA,M$48,0))</f>
        <v>246</v>
      </c>
      <c r="N50" s="74">
        <f>IF(VLOOKUP($B$8,étabP!$A:$BA,N$48,0)=0,"-",VLOOKUP($B$8,étabP!$A:$BA,N$48,0))</f>
        <v>242</v>
      </c>
      <c r="O50" s="74">
        <f>IF(VLOOKUP($B$8,étabP!$A:$BA,O$48,0)=0,"-",VLOOKUP($B$8,étabP!$A:$BA,O$48,0))</f>
        <v>243</v>
      </c>
      <c r="P50" s="74">
        <f>IF(VLOOKUP($B$8,étabP!$A:$BA,P$48,0)=0,"-",VLOOKUP($B$8,étabP!$A:$BA,P$48,0))</f>
        <v>246</v>
      </c>
      <c r="Q50" s="74"/>
      <c r="R50" s="74"/>
      <c r="S50" s="74"/>
      <c r="T50" s="74"/>
      <c r="U50" s="74"/>
      <c r="V50" s="74"/>
      <c r="W50" s="74"/>
      <c r="X50" s="74"/>
      <c r="Y50" s="74"/>
      <c r="Z50" s="74"/>
      <c r="AA50" s="74"/>
      <c r="AB50" s="73"/>
      <c r="AC50" s="73"/>
      <c r="AD50" s="73"/>
      <c r="AE50" s="73"/>
      <c r="AF50" s="73"/>
      <c r="AG50" s="73"/>
      <c r="AH50" s="73"/>
      <c r="AI50" s="73"/>
      <c r="AJ50" s="73"/>
      <c r="AK50" s="73"/>
      <c r="AL50" s="73"/>
      <c r="AM50" s="73"/>
      <c r="AN50" s="73"/>
      <c r="AO50" s="73"/>
      <c r="AP50" s="73"/>
      <c r="AQ50" s="73"/>
      <c r="AR50" s="73"/>
      <c r="AS50" s="73"/>
      <c r="AT50" s="73"/>
      <c r="AU50" s="73"/>
    </row>
    <row r="51" spans="1:48" x14ac:dyDescent="0.2">
      <c r="A51" s="73" t="s">
        <v>57</v>
      </c>
      <c r="B51" s="74">
        <f>IF(VLOOKUP($B$8,écransP!$A:$BA,B$48,0)=0,"-",VLOOKUP($B$8,écransP!$A:$BA,B$48,0))</f>
        <v>332</v>
      </c>
      <c r="C51" s="74">
        <f>IF(VLOOKUP($B$8,écransP!$A:$BA,C$48,0)=0,"-",VLOOKUP($B$8,écransP!$A:$BA,C$48,0))</f>
        <v>340</v>
      </c>
      <c r="D51" s="74">
        <f>IF(VLOOKUP($B$8,écransP!$A:$BA,D$48,0)=0,"-",VLOOKUP($B$8,écransP!$A:$BA,D$48,0))</f>
        <v>349</v>
      </c>
      <c r="E51" s="74">
        <f>IF(VLOOKUP($B$8,écransP!$A:$BA,E$48,0)=0,"-",VLOOKUP($B$8,écransP!$A:$BA,E$48,0))</f>
        <v>337</v>
      </c>
      <c r="F51" s="74">
        <f>IF(VLOOKUP($B$8,écransP!$A:$BA,F$48,0)=0,"-",VLOOKUP($B$8,écransP!$A:$BA,F$48,0))</f>
        <v>356</v>
      </c>
      <c r="G51" s="74">
        <f>IF(VLOOKUP($B$8,écransP!$A:$BA,G$48,0)=0,"-",VLOOKUP($B$8,écransP!$A:$BA,G$48,0))</f>
        <v>358</v>
      </c>
      <c r="H51" s="74">
        <f>IF(VLOOKUP($B$8,écransP!$A:$BA,H$48,0)=0,"-",VLOOKUP($B$8,écransP!$A:$BA,H$48,0))</f>
        <v>350</v>
      </c>
      <c r="I51" s="74">
        <f>IF(VLOOKUP($B$8,écransP!$A:$BA,I$48,0)=0,"-",VLOOKUP($B$8,écransP!$A:$BA,I$48,0))</f>
        <v>349</v>
      </c>
      <c r="J51" s="74">
        <f>IF(VLOOKUP($B$8,écransP!$A:$BA,J$48,0)=0,"-",VLOOKUP($B$8,écransP!$A:$BA,J$48,0))</f>
        <v>338</v>
      </c>
      <c r="K51" s="74">
        <f>IF(VLOOKUP($B$8,écransP!$A:$BA,K$48,0)=0,"-",VLOOKUP($B$8,écransP!$A:$BA,K$48,0))</f>
        <v>333</v>
      </c>
      <c r="L51" s="74">
        <f>IF(VLOOKUP($B$8,écransP!$A:$BA,L$48,0)=0,"-",VLOOKUP($B$8,écransP!$A:$BA,L$48,0))</f>
        <v>317</v>
      </c>
      <c r="M51" s="74">
        <f>IF(VLOOKUP($B$8,écransP!$A:$BA,M$48,0)=0,"-",VLOOKUP($B$8,écransP!$A:$BA,M$48,0))</f>
        <v>331</v>
      </c>
      <c r="N51" s="74">
        <f>IF(VLOOKUP($B$8,écransP!$A:$BA,N$48,0)=0,"-",VLOOKUP($B$8,écransP!$A:$BA,N$48,0))</f>
        <v>322</v>
      </c>
      <c r="O51" s="74">
        <f>IF(VLOOKUP($B$8,écransP!$A:$BA,O$48,0)=0,"-",VLOOKUP($B$8,écransP!$A:$BA,O$48,0))</f>
        <v>327</v>
      </c>
      <c r="P51" s="74">
        <f>IF(VLOOKUP($B$8,écransP!$A:$BA,P$48,0)=0,"-",VLOOKUP($B$8,écransP!$A:$BA,P$48,0))</f>
        <v>337</v>
      </c>
      <c r="Q51" s="74"/>
      <c r="R51" s="74"/>
      <c r="S51" s="74"/>
      <c r="T51" s="74"/>
      <c r="U51" s="74"/>
      <c r="V51" s="74"/>
      <c r="W51" s="74"/>
      <c r="X51" s="74"/>
      <c r="Y51" s="74"/>
      <c r="Z51" s="74"/>
      <c r="AA51" s="74"/>
      <c r="AB51" s="73"/>
      <c r="AC51" s="73"/>
      <c r="AD51" s="73"/>
      <c r="AE51" s="73"/>
      <c r="AF51" s="73"/>
      <c r="AG51" s="73"/>
      <c r="AH51" s="73"/>
      <c r="AI51" s="73"/>
      <c r="AJ51" s="73"/>
      <c r="AK51" s="73"/>
      <c r="AL51" s="73"/>
      <c r="AM51" s="73"/>
      <c r="AN51" s="73"/>
      <c r="AO51" s="73"/>
      <c r="AP51" s="73"/>
      <c r="AQ51" s="73"/>
      <c r="AR51" s="73"/>
      <c r="AS51" s="73"/>
      <c r="AT51" s="73"/>
      <c r="AU51" s="73"/>
    </row>
    <row r="52" spans="1:48" x14ac:dyDescent="0.2">
      <c r="A52" s="73" t="s">
        <v>58</v>
      </c>
      <c r="B52" s="75">
        <f>IF(VLOOKUP($B$8,fauteuilsP!$A:$BA,B$48,0)=0,"-",VLOOKUP($B$8,fauteuilsP!$A:$BA,B$48,0))</f>
        <v>64151</v>
      </c>
      <c r="C52" s="75">
        <f>IF(VLOOKUP($B$8,fauteuilsP!$A:$BA,C$48,0)=0,"-",VLOOKUP($B$8,fauteuilsP!$A:$BA,C$48,0))</f>
        <v>62020</v>
      </c>
      <c r="D52" s="75">
        <f>IF(VLOOKUP($B$8,fauteuilsP!$A:$BA,D$48,0)=0,"-",VLOOKUP($B$8,fauteuilsP!$A:$BA,D$48,0))</f>
        <v>62063</v>
      </c>
      <c r="E52" s="75">
        <f>IF(VLOOKUP($B$8,fauteuilsP!$A:$BA,E$48,0)=0,"-",VLOOKUP($B$8,fauteuilsP!$A:$BA,E$48,0))</f>
        <v>60066</v>
      </c>
      <c r="F52" s="75">
        <f>IF(VLOOKUP($B$8,fauteuilsP!$A:$BA,F$48,0)=0,"-",VLOOKUP($B$8,fauteuilsP!$A:$BA,F$48,0))</f>
        <v>62536</v>
      </c>
      <c r="G52" s="75">
        <f>IF(VLOOKUP($B$8,fauteuilsP!$A:$BA,G$48,0)=0,"-",VLOOKUP($B$8,fauteuilsP!$A:$BA,G$48,0))</f>
        <v>62839</v>
      </c>
      <c r="H52" s="75">
        <f>IF(VLOOKUP($B$8,fauteuilsP!$A:$BA,H$48,0)=0,"-",VLOOKUP($B$8,fauteuilsP!$A:$BA,H$48,0))</f>
        <v>61532</v>
      </c>
      <c r="I52" s="75">
        <f>IF(VLOOKUP($B$8,fauteuilsP!$A:$BA,I$48,0)=0,"-",VLOOKUP($B$8,fauteuilsP!$A:$BA,I$48,0))</f>
        <v>61643</v>
      </c>
      <c r="J52" s="75">
        <f>IF(VLOOKUP($B$8,fauteuilsP!$A:$BA,J$48,0)=0,"-",VLOOKUP($B$8,fauteuilsP!$A:$BA,J$48,0))</f>
        <v>58983</v>
      </c>
      <c r="K52" s="75">
        <f>IF(VLOOKUP($B$8,fauteuilsP!$A:$BA,K$48,0)=0,"-",VLOOKUP($B$8,fauteuilsP!$A:$BA,K$48,0))</f>
        <v>57823</v>
      </c>
      <c r="L52" s="75">
        <f>IF(VLOOKUP($B$8,fauteuilsP!$A:$BA,L$48,0)=0,"-",VLOOKUP($B$8,fauteuilsP!$A:$BA,L$48,0))</f>
        <v>55176</v>
      </c>
      <c r="M52" s="75">
        <f>IF(VLOOKUP($B$8,fauteuilsP!$A:$BA,M$48,0)=0,"-",VLOOKUP($B$8,fauteuilsP!$A:$BA,M$48,0))</f>
        <v>58901</v>
      </c>
      <c r="N52" s="75">
        <f>IF(VLOOKUP($B$8,fauteuilsP!$A:$BA,N$48,0)=0,"-",VLOOKUP($B$8,fauteuilsP!$A:$BA,N$48,0))</f>
        <v>54120</v>
      </c>
      <c r="O52" s="75">
        <f>IF(VLOOKUP($B$8,fauteuilsP!$A:$BA,O$48,0)=0,"-",VLOOKUP($B$8,fauteuilsP!$A:$BA,O$48,0))</f>
        <v>58300</v>
      </c>
      <c r="P52" s="75">
        <f>IF(VLOOKUP($B$8,fauteuilsP!$A:$BA,P$48,0)=0,"-",VLOOKUP($B$8,fauteuilsP!$A:$BA,P$48,0))</f>
        <v>60159</v>
      </c>
      <c r="Q52" s="74"/>
      <c r="R52" s="74"/>
      <c r="S52" s="74"/>
      <c r="T52" s="74"/>
      <c r="U52" s="74"/>
      <c r="V52" s="74"/>
      <c r="W52" s="74"/>
      <c r="X52" s="74"/>
      <c r="Y52" s="74"/>
      <c r="Z52" s="74"/>
      <c r="AA52" s="74"/>
      <c r="AB52" s="73"/>
      <c r="AC52" s="73"/>
      <c r="AD52" s="73"/>
      <c r="AE52" s="73"/>
      <c r="AF52" s="73"/>
      <c r="AG52" s="73"/>
      <c r="AH52" s="73"/>
      <c r="AI52" s="73"/>
      <c r="AJ52" s="73"/>
      <c r="AK52" s="73"/>
      <c r="AL52" s="73"/>
      <c r="AM52" s="73"/>
      <c r="AN52" s="73"/>
      <c r="AO52" s="73"/>
      <c r="AP52" s="73"/>
      <c r="AQ52" s="73"/>
      <c r="AR52" s="73"/>
      <c r="AS52" s="73"/>
      <c r="AT52" s="73"/>
      <c r="AU52" s="73"/>
    </row>
    <row r="53" spans="1:48" x14ac:dyDescent="0.2">
      <c r="A53" s="73" t="s">
        <v>65</v>
      </c>
      <c r="B53" s="81">
        <f>IF(VLOOKUP($B$8,séancesP!$A:$BA,B$48,0)=0,"-",VLOOKUP($B$8,séancesP!$A:$BA,B$48,0))</f>
        <v>152720</v>
      </c>
      <c r="C53" s="81">
        <f>IF(VLOOKUP($B$8,séancesP!$A:$BA,C$48,0)=0,"-",VLOOKUP($B$8,séancesP!$A:$BA,C$48,0))</f>
        <v>159799</v>
      </c>
      <c r="D53" s="81">
        <f>IF(VLOOKUP($B$8,séancesP!$A:$BA,D$48,0)=0,"-",VLOOKUP($B$8,séancesP!$A:$BA,D$48,0))</f>
        <v>160382</v>
      </c>
      <c r="E53" s="81">
        <f>IF(VLOOKUP($B$8,séancesP!$A:$BA,E$48,0)=0,"-",VLOOKUP($B$8,séancesP!$A:$BA,E$48,0))</f>
        <v>155506</v>
      </c>
      <c r="F53" s="81">
        <f>IF(VLOOKUP($B$8,séancesP!$A:$BA,F$48,0)=0,"-",VLOOKUP($B$8,séancesP!$A:$BA,F$48,0))</f>
        <v>164945</v>
      </c>
      <c r="G53" s="81">
        <f>IF(VLOOKUP($B$8,séancesP!$A:$BA,G$48,0)=0,"-",VLOOKUP($B$8,séancesP!$A:$BA,G$48,0))</f>
        <v>170123</v>
      </c>
      <c r="H53" s="81">
        <f>IF(VLOOKUP($B$8,séancesP!$A:$BA,H$48,0)=0,"-",VLOOKUP($B$8,séancesP!$A:$BA,H$48,0))</f>
        <v>170966</v>
      </c>
      <c r="I53" s="81">
        <f>IF(VLOOKUP($B$8,séancesP!$A:$BA,I$48,0)=0,"-",VLOOKUP($B$8,séancesP!$A:$BA,I$48,0))</f>
        <v>174412</v>
      </c>
      <c r="J53" s="81">
        <f>IF(VLOOKUP($B$8,séancesP!$A:$BA,J$48,0)=0,"-",VLOOKUP($B$8,séancesP!$A:$BA,J$48,0))</f>
        <v>173731</v>
      </c>
      <c r="K53" s="81">
        <f>IF(VLOOKUP($B$8,séancesP!$A:$BA,K$48,0)=0,"-",VLOOKUP($B$8,séancesP!$A:$BA,K$48,0))</f>
        <v>182266</v>
      </c>
      <c r="L53" s="81">
        <f>IF(VLOOKUP($B$8,séancesP!$A:$BA,L$48,0)=0,"-",VLOOKUP($B$8,séancesP!$A:$BA,L$48,0))</f>
        <v>189883</v>
      </c>
      <c r="M53" s="81">
        <f>IF(VLOOKUP($B$8,séancesP!$A:$BA,M$48,0)=0,"-",VLOOKUP($B$8,séancesP!$A:$BA,M$48,0))</f>
        <v>198307</v>
      </c>
      <c r="N53" s="81">
        <f>IF(VLOOKUP($B$8,séancesP!$A:$BA,N$48,0)=0,"-",VLOOKUP($B$8,séancesP!$A:$BA,N$48,0))</f>
        <v>202194</v>
      </c>
      <c r="O53" s="81">
        <f>IF(VLOOKUP($B$8,séancesP!$A:$BA,O$48,0)=0,"-",VLOOKUP($B$8,séancesP!$A:$BA,O$48,0))</f>
        <v>203079</v>
      </c>
      <c r="P53" s="81">
        <f>IF(VLOOKUP($B$8,séancesP!$A:$BA,P$48,0)=0,"-",VLOOKUP($B$8,séancesP!$A:$BA,P$48,0))</f>
        <v>217444</v>
      </c>
      <c r="Q53" s="74"/>
      <c r="R53" s="74"/>
      <c r="S53" s="74"/>
      <c r="T53" s="74"/>
      <c r="U53" s="74"/>
      <c r="V53" s="74"/>
      <c r="W53" s="74"/>
      <c r="X53" s="74"/>
      <c r="Y53" s="74"/>
      <c r="Z53" s="74"/>
      <c r="AA53" s="74"/>
      <c r="AB53" s="73"/>
      <c r="AC53" s="73"/>
      <c r="AD53" s="73"/>
      <c r="AE53" s="73"/>
      <c r="AF53" s="73"/>
      <c r="AG53" s="73"/>
      <c r="AH53" s="73"/>
      <c r="AI53" s="73"/>
      <c r="AJ53" s="73"/>
      <c r="AK53" s="73"/>
      <c r="AL53" s="73"/>
      <c r="AM53" s="73"/>
      <c r="AN53" s="73"/>
      <c r="AO53" s="73"/>
      <c r="AP53" s="73"/>
      <c r="AQ53" s="73"/>
      <c r="AR53" s="73"/>
      <c r="AS53" s="73"/>
      <c r="AT53" s="73"/>
      <c r="AU53" s="73"/>
    </row>
    <row r="54" spans="1:48" x14ac:dyDescent="0.2">
      <c r="A54" s="73" t="s">
        <v>59</v>
      </c>
      <c r="B54" s="76">
        <f>IF(VLOOKUP($B$8,entréesP!$A:$BA,B$48,0)=0,"-",VLOOKUP($B$8,entréesP!$A:$BA,B$48,0))</f>
        <v>5155438</v>
      </c>
      <c r="C54" s="76">
        <f>IF(VLOOKUP($B$8,entréesP!$A:$BA,C$48,0)=0,"-",VLOOKUP($B$8,entréesP!$A:$BA,C$48,0))</f>
        <v>4603448</v>
      </c>
      <c r="D54" s="76">
        <f>IF(VLOOKUP($B$8,entréesP!$A:$BA,D$48,0)=0,"-",VLOOKUP($B$8,entréesP!$A:$BA,D$48,0))</f>
        <v>5062119</v>
      </c>
      <c r="E54" s="76">
        <f>IF(VLOOKUP($B$8,entréesP!$A:$BA,E$48,0)=0,"-",VLOOKUP($B$8,entréesP!$A:$BA,E$48,0))</f>
        <v>4609543</v>
      </c>
      <c r="F54" s="76">
        <f>IF(VLOOKUP($B$8,entréesP!$A:$BA,F$48,0)=0,"-",VLOOKUP($B$8,entréesP!$A:$BA,F$48,0))</f>
        <v>4775074</v>
      </c>
      <c r="G54" s="76">
        <f>IF(VLOOKUP($B$8,entréesP!$A:$BA,G$48,0)=0,"-",VLOOKUP($B$8,entréesP!$A:$BA,G$48,0))</f>
        <v>4762862</v>
      </c>
      <c r="H54" s="76">
        <f>IF(VLOOKUP($B$8,entréesP!$A:$BA,H$48,0)=0,"-",VLOOKUP($B$8,entréesP!$A:$BA,H$48,0))</f>
        <v>4657933</v>
      </c>
      <c r="I54" s="76">
        <f>IF(VLOOKUP($B$8,entréesP!$A:$BA,I$48,0)=0,"-",VLOOKUP($B$8,entréesP!$A:$BA,I$48,0))</f>
        <v>4979442</v>
      </c>
      <c r="J54" s="76">
        <f>IF(VLOOKUP($B$8,entréesP!$A:$BA,J$48,0)=0,"-",VLOOKUP($B$8,entréesP!$A:$BA,J$48,0))</f>
        <v>4341243</v>
      </c>
      <c r="K54" s="76">
        <f>IF(VLOOKUP($B$8,entréesP!$A:$BA,K$48,0)=0,"-",VLOOKUP($B$8,entréesP!$A:$BA,K$48,0))</f>
        <v>4261895</v>
      </c>
      <c r="L54" s="76">
        <f>IF(VLOOKUP($B$8,entréesP!$A:$BA,L$48,0)=0,"-",VLOOKUP($B$8,entréesP!$A:$BA,L$48,0))</f>
        <v>4684628</v>
      </c>
      <c r="M54" s="76">
        <f>IF(VLOOKUP($B$8,entréesP!$A:$BA,M$48,0)=0,"-",VLOOKUP($B$8,entréesP!$A:$BA,M$48,0))</f>
        <v>4800174</v>
      </c>
      <c r="N54" s="76">
        <f>IF(VLOOKUP($B$8,entréesP!$A:$BA,N$48,0)=0,"-",VLOOKUP($B$8,entréesP!$A:$BA,N$48,0))</f>
        <v>5068845</v>
      </c>
      <c r="O54" s="76">
        <f>IF(VLOOKUP($B$8,entréesP!$A:$BA,O$48,0)=0,"-",VLOOKUP($B$8,entréesP!$A:$BA,O$48,0))</f>
        <v>4885620</v>
      </c>
      <c r="P54" s="76">
        <f>IF(VLOOKUP($B$8,entréesP!$A:$BA,P$48,0)=0,"-",VLOOKUP($B$8,entréesP!$A:$BA,P$48,0))</f>
        <v>5073428</v>
      </c>
      <c r="Q54" s="74"/>
      <c r="R54" s="74"/>
      <c r="S54" s="74"/>
      <c r="T54" s="74"/>
      <c r="U54" s="74"/>
      <c r="V54" s="74"/>
      <c r="W54" s="74"/>
      <c r="X54" s="74"/>
      <c r="Y54" s="74"/>
      <c r="Z54" s="74"/>
      <c r="AA54" s="74"/>
      <c r="AB54" s="73"/>
      <c r="AC54" s="73"/>
      <c r="AD54" s="73"/>
      <c r="AE54" s="73"/>
      <c r="AF54" s="73"/>
      <c r="AG54" s="73"/>
      <c r="AH54" s="73"/>
      <c r="AI54" s="73"/>
      <c r="AJ54" s="73"/>
      <c r="AK54" s="73"/>
      <c r="AL54" s="73"/>
      <c r="AM54" s="73"/>
      <c r="AN54" s="73"/>
      <c r="AO54" s="73"/>
      <c r="AP54" s="73"/>
      <c r="AQ54" s="73"/>
      <c r="AR54" s="73"/>
      <c r="AS54" s="73"/>
      <c r="AT54" s="73"/>
      <c r="AU54" s="73"/>
    </row>
    <row r="55" spans="1:48" x14ac:dyDescent="0.2">
      <c r="A55" s="73" t="s">
        <v>60</v>
      </c>
      <c r="B55" s="76">
        <f>IF(VLOOKUP($B$8,recettesP!$A:$BA,B$48,0)=0,"-",VLOOKUP($B$8,recettesP!$A:$BA,B$48,0))</f>
        <v>26043652</v>
      </c>
      <c r="C55" s="76">
        <f>IF(VLOOKUP($B$8,recettesP!$A:$BA,C$48,0)=0,"-",VLOOKUP($B$8,recettesP!$A:$BA,C$48,0))</f>
        <v>23257836</v>
      </c>
      <c r="D55" s="76">
        <f>IF(VLOOKUP($B$8,recettesP!$A:$BA,D$48,0)=0,"-",VLOOKUP($B$8,recettesP!$A:$BA,D$48,0))</f>
        <v>26172519</v>
      </c>
      <c r="E55" s="76">
        <f>IF(VLOOKUP($B$8,recettesP!$A:$BA,E$48,0)=0,"-",VLOOKUP($B$8,recettesP!$A:$BA,E$48,0))</f>
        <v>23842268</v>
      </c>
      <c r="F55" s="76">
        <f>IF(VLOOKUP($B$8,recettesP!$A:$BA,F$48,0)=0,"-",VLOOKUP($B$8,recettesP!$A:$BA,F$48,0))</f>
        <v>25136639</v>
      </c>
      <c r="G55" s="76">
        <f>IF(VLOOKUP($B$8,recettesP!$A:$BA,G$48,0)=0,"-",VLOOKUP($B$8,recettesP!$A:$BA,G$48,0))</f>
        <v>24731465</v>
      </c>
      <c r="H55" s="76">
        <f>IF(VLOOKUP($B$8,recettesP!$A:$BA,H$48,0)=0,"-",VLOOKUP($B$8,recettesP!$A:$BA,H$48,0))</f>
        <v>24380622</v>
      </c>
      <c r="I55" s="76">
        <f>IF(VLOOKUP($B$8,recettesP!$A:$BA,I$48,0)=0,"-",VLOOKUP($B$8,recettesP!$A:$BA,I$48,0))</f>
        <v>26501951</v>
      </c>
      <c r="J55" s="76">
        <f>IF(VLOOKUP($B$8,recettesP!$A:$BA,J$48,0)=0,"-",VLOOKUP($B$8,recettesP!$A:$BA,J$48,0))</f>
        <v>22983350</v>
      </c>
      <c r="K55" s="76">
        <f>IF(VLOOKUP($B$8,recettesP!$A:$BA,K$48,0)=0,"-",VLOOKUP($B$8,recettesP!$A:$BA,K$48,0))</f>
        <v>22301311</v>
      </c>
      <c r="L55" s="76">
        <f>IF(VLOOKUP($B$8,recettesP!$A:$BA,L$48,0)=0,"-",VLOOKUP($B$8,recettesP!$A:$BA,L$48,0))</f>
        <v>24281271</v>
      </c>
      <c r="M55" s="76">
        <f>IF(VLOOKUP($B$8,recettesP!$A:$BA,M$48,0)=0,"-",VLOOKUP($B$8,recettesP!$A:$BA,M$48,0))</f>
        <v>24809604</v>
      </c>
      <c r="N55" s="76">
        <f>IF(VLOOKUP($B$8,recettesP!$A:$BA,N$48,0)=0,"-",VLOOKUP($B$8,recettesP!$A:$BA,N$48,0))</f>
        <v>26349568</v>
      </c>
      <c r="O55" s="76">
        <f>IF(VLOOKUP($B$8,recettesP!$A:$BA,O$48,0)=0,"-",VLOOKUP($B$8,recettesP!$A:$BA,O$48,0))</f>
        <v>25332127</v>
      </c>
      <c r="P55" s="76">
        <f>IF(VLOOKUP($B$8,recettesP!$A:$BA,P$48,0)=0,"-",VLOOKUP($B$8,recettesP!$A:$BA,P$48,0))</f>
        <v>26338365</v>
      </c>
      <c r="Q55" s="74"/>
      <c r="R55" s="74"/>
      <c r="S55" s="74"/>
      <c r="T55" s="74"/>
      <c r="U55" s="74"/>
      <c r="V55" s="74"/>
      <c r="W55" s="74"/>
      <c r="X55" s="74"/>
      <c r="Y55" s="74"/>
      <c r="Z55" s="74"/>
      <c r="AA55" s="74"/>
      <c r="AB55" s="73"/>
      <c r="AC55" s="73"/>
      <c r="AD55" s="73"/>
      <c r="AE55" s="73"/>
      <c r="AF55" s="73"/>
      <c r="AG55" s="73"/>
      <c r="AH55" s="73"/>
      <c r="AI55" s="73"/>
      <c r="AJ55" s="73"/>
      <c r="AK55" s="73"/>
      <c r="AL55" s="73"/>
      <c r="AM55" s="73"/>
      <c r="AN55" s="73"/>
      <c r="AO55" s="73"/>
      <c r="AP55" s="73"/>
      <c r="AQ55" s="73"/>
      <c r="AR55" s="73"/>
      <c r="AS55" s="73"/>
      <c r="AT55" s="73"/>
      <c r="AU55" s="73"/>
    </row>
    <row r="56" spans="1:48" x14ac:dyDescent="0.2">
      <c r="A56" s="73" t="s">
        <v>61</v>
      </c>
      <c r="B56" s="83">
        <f>IF(VLOOKUP($B$8,RMEP!$A:$BA,B$48,0)=0,"-",VLOOKUP($B$8,RMEP!$A:$BA,B$48,0))</f>
        <v>5.0516856181763803</v>
      </c>
      <c r="C56" s="83">
        <f>IF(VLOOKUP($B$8,RMEP!$A:$BA,C$48,0)=0,"-",VLOOKUP($B$8,RMEP!$A:$BA,C$48,0))</f>
        <v>5.0522643027574112</v>
      </c>
      <c r="D56" s="83">
        <f>IF(VLOOKUP($B$8,RMEP!$A:$BA,D$48,0)=0,"-",VLOOKUP($B$8,RMEP!$A:$BA,D$48,0))</f>
        <v>5.1702694069420332</v>
      </c>
      <c r="E56" s="83">
        <f>IF(VLOOKUP($B$8,RMEP!$A:$BA,E$48,0)=0,"-",VLOOKUP($B$8,RMEP!$A:$BA,E$48,0))</f>
        <v>5.1723713175037087</v>
      </c>
      <c r="F56" s="83">
        <f>IF(VLOOKUP($B$8,RMEP!$A:$BA,F$48,0)=0,"-",VLOOKUP($B$8,RMEP!$A:$BA,F$48,0))</f>
        <v>5.2641360112953226</v>
      </c>
      <c r="G56" s="83">
        <f>IF(VLOOKUP($B$8,RMEP!$A:$BA,G$48,0)=0,"-",VLOOKUP($B$8,RMEP!$A:$BA,G$48,0))</f>
        <v>5.1925638408167192</v>
      </c>
      <c r="H56" s="83">
        <f>IF(VLOOKUP($B$8,RMEP!$A:$BA,H$48,0)=0,"-",VLOOKUP($B$8,RMEP!$A:$BA,H$48,0))</f>
        <v>5.2342148330600722</v>
      </c>
      <c r="I56" s="83">
        <f>IF(VLOOKUP($B$8,RMEP!$A:$BA,I$48,0)=0,"-",VLOOKUP($B$8,RMEP!$A:$BA,I$48,0))</f>
        <v>5.322273258730597</v>
      </c>
      <c r="J56" s="83">
        <f>IF(VLOOKUP($B$8,RMEP!$A:$BA,J$48,0)=0,"-",VLOOKUP($B$8,RMEP!$A:$BA,J$48,0))</f>
        <v>5.2941864806922814</v>
      </c>
      <c r="K56" s="83">
        <f>IF(VLOOKUP($B$8,RMEP!$A:$BA,K$48,0)=0,"-",VLOOKUP($B$8,RMEP!$A:$BA,K$48,0))</f>
        <v>5.2327218291393853</v>
      </c>
      <c r="L56" s="83">
        <f>IF(VLOOKUP($B$8,RMEP!$A:$BA,L$48,0)=0,"-",VLOOKUP($B$8,RMEP!$A:$BA,L$48,0))</f>
        <v>5.1831801799417159</v>
      </c>
      <c r="M56" s="83">
        <f>IF(VLOOKUP($B$8,RMEP!$A:$BA,M$48,0)=0,"-",VLOOKUP($B$8,RMEP!$A:$BA,M$48,0))</f>
        <v>5.1684801425948308</v>
      </c>
      <c r="N56" s="83">
        <f>IF(VLOOKUP($B$8,RMEP!$A:$BA,N$48,0)=0,"-",VLOOKUP($B$8,RMEP!$A:$BA,N$48,0))</f>
        <v>5.1983376883688495</v>
      </c>
      <c r="O56" s="83">
        <f>IF(VLOOKUP($B$8,RMEP!$A:$BA,O$48,0)=0,"-",VLOOKUP($B$8,RMEP!$A:$BA,O$48,0))</f>
        <v>5.1850383369971471</v>
      </c>
      <c r="P56" s="83">
        <f>IF(VLOOKUP($B$8,RMEP!$A:$BA,P$48,0)=0,"-",VLOOKUP($B$8,RMEP!$A:$BA,P$48,0))</f>
        <v>5.1914336815265729</v>
      </c>
      <c r="Q56" s="74"/>
      <c r="R56" s="74"/>
      <c r="S56" s="74"/>
      <c r="T56" s="74"/>
      <c r="U56" s="74"/>
      <c r="V56" s="74"/>
      <c r="W56" s="74"/>
      <c r="X56" s="74"/>
      <c r="Y56" s="74"/>
      <c r="Z56" s="74"/>
      <c r="AA56" s="74"/>
      <c r="AB56" s="73"/>
      <c r="AC56" s="73"/>
      <c r="AD56" s="73"/>
      <c r="AE56" s="73"/>
      <c r="AF56" s="73"/>
      <c r="AG56" s="73"/>
      <c r="AH56" s="73"/>
      <c r="AI56" s="73"/>
      <c r="AJ56" s="73"/>
      <c r="AK56" s="73"/>
      <c r="AL56" s="73"/>
      <c r="AM56" s="73"/>
      <c r="AN56" s="73"/>
      <c r="AO56" s="73"/>
      <c r="AP56" s="73"/>
      <c r="AQ56" s="73"/>
      <c r="AR56" s="73"/>
      <c r="AS56" s="73"/>
      <c r="AT56" s="73"/>
      <c r="AU56" s="73"/>
    </row>
    <row r="57" spans="1:48" x14ac:dyDescent="0.2">
      <c r="A57" s="73" t="s">
        <v>62</v>
      </c>
      <c r="B57" s="83">
        <f>IF(VLOOKUP($B$8,'indice de fréquentationP'!$A:$BA,B$48,0)=0,"-",VLOOKUP($B$8,'indice de fréquentationP'!$A:$BA,B$48,0))</f>
        <v>0.70073075046848465</v>
      </c>
      <c r="C57" s="83">
        <f>IF(VLOOKUP($B$8,'indice de fréquentationP'!$A:$BA,C$48,0)=0,"-",VLOOKUP($B$8,'indice de fréquentationP'!$A:$BA,C$48,0))</f>
        <v>0.58436462022281133</v>
      </c>
      <c r="D57" s="83">
        <f>IF(VLOOKUP($B$8,'indice de fréquentationP'!$A:$BA,D$48,0)=0,"-",VLOOKUP($B$8,'indice de fréquentationP'!$A:$BA,D$48,0))</f>
        <v>0.64258860900735215</v>
      </c>
      <c r="E57" s="83">
        <f>IF(VLOOKUP($B$8,'indice de fréquentationP'!$A:$BA,E$48,0)=0,"-",VLOOKUP($B$8,'indice de fréquentationP'!$A:$BA,E$48,0))</f>
        <v>0.5851383234036136</v>
      </c>
      <c r="F57" s="83">
        <f>IF(VLOOKUP($B$8,'indice de fréquentationP'!$A:$BA,F$48,0)=0,"-",VLOOKUP($B$8,'indice de fréquentationP'!$A:$BA,F$48,0))</f>
        <v>0.60615093394034658</v>
      </c>
      <c r="G57" s="83">
        <f>IF(VLOOKUP($B$8,'indice de fréquentationP'!$A:$BA,G$48,0)=0,"-",VLOOKUP($B$8,'indice de fréquentationP'!$A:$BA,G$48,0))</f>
        <v>0.60460073488473409</v>
      </c>
      <c r="H57" s="83">
        <f>IF(VLOOKUP($B$8,'indice de fréquentationP'!$A:$BA,H$48,0)=0,"-",VLOOKUP($B$8,'indice de fréquentationP'!$A:$BA,H$48,0))</f>
        <v>0.59128098081444602</v>
      </c>
      <c r="I57" s="83">
        <f>IF(VLOOKUP($B$8,'indice de fréquentationP'!$A:$BA,I$48,0)=0,"-",VLOOKUP($B$8,'indice de fréquentationP'!$A:$BA,I$48,0))</f>
        <v>0.6320935379853353</v>
      </c>
      <c r="J57" s="83">
        <f>IF(VLOOKUP($B$8,'indice de fréquentationP'!$A:$BA,J$48,0)=0,"-",VLOOKUP($B$8,'indice de fréquentationP'!$A:$BA,J$48,0))</f>
        <v>0.55108015057190562</v>
      </c>
      <c r="K57" s="83">
        <f>IF(VLOOKUP($B$8,'indice de fréquentationP'!$A:$BA,K$48,0)=0,"-",VLOOKUP($B$8,'indice de fréquentationP'!$A:$BA,K$48,0))</f>
        <v>0.54100766492952634</v>
      </c>
      <c r="L57" s="83">
        <f>IF(VLOOKUP($B$8,'indice de fréquentationP'!$A:$BA,L$48,0)=0,"-",VLOOKUP($B$8,'indice de fréquentationP'!$A:$BA,L$48,0))</f>
        <v>0.59466966111165975</v>
      </c>
      <c r="M57" s="83">
        <f>IF(VLOOKUP($B$8,'indice de fréquentationP'!$A:$BA,M$48,0)=0,"-",VLOOKUP($B$8,'indice de fréquentationP'!$A:$BA,M$48,0))</f>
        <v>0.60933714392199345</v>
      </c>
      <c r="N57" s="83">
        <f>IF(VLOOKUP($B$8,'indice de fréquentationP'!$A:$BA,N$48,0)=0,"-",VLOOKUP($B$8,'indice de fréquentationP'!$A:$BA,N$48,0))</f>
        <v>0.64344241172992411</v>
      </c>
      <c r="O57" s="83">
        <f>IF(VLOOKUP($B$8,'indice de fréquentationP'!$A:$BA,O$48,0)=0,"-",VLOOKUP($B$8,'indice de fréquentationP'!$A:$BA,O$48,0))</f>
        <v>0.62018371356708524</v>
      </c>
      <c r="P57" s="83">
        <f>IF(VLOOKUP($B$8,'indice de fréquentationP'!$A:$BA,P$48,0)=0,"-",VLOOKUP($B$8,'indice de fréquentationP'!$A:$BA,P$48,0))</f>
        <v>0.64402418066800737</v>
      </c>
      <c r="Q57" s="74"/>
      <c r="R57" s="74"/>
      <c r="S57" s="74"/>
      <c r="T57" s="74"/>
      <c r="U57" s="74"/>
      <c r="V57" s="74"/>
      <c r="W57" s="74"/>
      <c r="X57" s="74"/>
      <c r="Y57" s="74"/>
      <c r="Z57" s="74"/>
      <c r="AA57" s="74"/>
      <c r="AB57" s="73"/>
      <c r="AC57" s="73"/>
      <c r="AD57" s="73"/>
      <c r="AE57" s="73"/>
      <c r="AF57" s="73"/>
      <c r="AG57" s="73"/>
      <c r="AH57" s="73"/>
      <c r="AI57" s="73"/>
      <c r="AJ57" s="73"/>
      <c r="AK57" s="73"/>
      <c r="AL57" s="73"/>
      <c r="AM57" s="73"/>
      <c r="AN57" s="73"/>
      <c r="AO57" s="73"/>
      <c r="AP57" s="73"/>
      <c r="AQ57" s="73"/>
      <c r="AR57" s="73"/>
      <c r="AS57" s="73"/>
      <c r="AT57" s="73"/>
      <c r="AU57" s="73"/>
    </row>
    <row r="58" spans="1:48" x14ac:dyDescent="0.2">
      <c r="A58" s="73" t="s">
        <v>66</v>
      </c>
      <c r="B58" s="82">
        <f>IF(VLOOKUP($B$8,tmofP!$A:$BA,B$48,0)=0,"-",VLOOKUP($B$8,tmofP!$A:$BA,B$48,0))</f>
        <v>17.357409297313254</v>
      </c>
      <c r="C58" s="82">
        <f>IF(VLOOKUP($B$8,tmofP!$A:$BA,C$48,0)=0,"-",VLOOKUP($B$8,tmofP!$A:$BA,C$48,0))</f>
        <v>15.745115256674271</v>
      </c>
      <c r="D58" s="82">
        <f>IF(VLOOKUP($B$8,tmofP!$A:$BA,D$48,0)=0,"-",VLOOKUP($B$8,tmofP!$A:$BA,D$48,0))</f>
        <v>17.790693162812858</v>
      </c>
      <c r="E58" s="82">
        <f>IF(VLOOKUP($B$8,tmofP!$A:$BA,E$48,0)=0,"-",VLOOKUP($B$8,tmofP!$A:$BA,E$48,0))</f>
        <v>16.705508711065058</v>
      </c>
      <c r="F58" s="82">
        <f>IF(VLOOKUP($B$8,tmofP!$A:$BA,F$48,0)=0,"-",VLOOKUP($B$8,tmofP!$A:$BA,F$48,0))</f>
        <v>16.530731919960925</v>
      </c>
      <c r="G58" s="82">
        <f>IF(VLOOKUP($B$8,tmofP!$A:$BA,G$48,0)=0,"-",VLOOKUP($B$8,tmofP!$A:$BA,G$48,0))</f>
        <v>15.966033701073398</v>
      </c>
      <c r="H58" s="82">
        <f>IF(VLOOKUP($B$8,tmofP!$A:$BA,H$48,0)=0,"-",VLOOKUP($B$8,tmofP!$A:$BA,H$48,0))</f>
        <v>15.467747870489188</v>
      </c>
      <c r="I58" s="82">
        <f>IF(VLOOKUP($B$8,tmofP!$A:$BA,I$48,0)=0,"-",VLOOKUP($B$8,tmofP!$A:$BA,I$48,0))</f>
        <v>16.227991945190691</v>
      </c>
      <c r="J58" s="82">
        <f>IF(VLOOKUP($B$8,tmofP!$A:$BA,J$48,0)=0,"-",VLOOKUP($B$8,tmofP!$A:$BA,J$48,0))</f>
        <v>14.173693478010751</v>
      </c>
      <c r="K58" s="82">
        <f>IF(VLOOKUP($B$8,tmofP!$A:$BA,K$48,0)=0,"-",VLOOKUP($B$8,tmofP!$A:$BA,K$48,0))</f>
        <v>13.288919642835427</v>
      </c>
      <c r="L58" s="82">
        <f>IF(VLOOKUP($B$8,tmofP!$A:$BA,L$48,0)=0,"-",VLOOKUP($B$8,tmofP!$A:$BA,L$48,0))</f>
        <v>14.296194343829931</v>
      </c>
      <c r="M58" s="82">
        <f>IF(VLOOKUP($B$8,tmofP!$A:$BA,M$48,0)=0,"-",VLOOKUP($B$8,tmofP!$A:$BA,M$48,0))</f>
        <v>13.79839204542335</v>
      </c>
      <c r="N58" s="82">
        <f>IF(VLOOKUP($B$8,tmofP!$A:$BA,N$48,0)=0,"-",VLOOKUP($B$8,tmofP!$A:$BA,N$48,0))</f>
        <v>14.810042901059695</v>
      </c>
      <c r="O58" s="82">
        <f>IF(VLOOKUP($B$8,tmofP!$A:$BA,O$48,0)=0,"-",VLOOKUP($B$8,tmofP!$A:$BA,O$48,0))</f>
        <v>13.613079447580287</v>
      </c>
      <c r="P58" s="82">
        <f>IF(VLOOKUP($B$8,tmofP!$A:$BA,P$48,0)=0,"-",VLOOKUP($B$8,tmofP!$A:$BA,P$48,0))</f>
        <v>13.15606071120026</v>
      </c>
      <c r="Q58" s="74"/>
      <c r="R58" s="74"/>
      <c r="S58" s="74"/>
      <c r="T58" s="74"/>
      <c r="U58" s="74"/>
      <c r="V58" s="74"/>
      <c r="W58" s="74"/>
      <c r="X58" s="74"/>
      <c r="Y58" s="74"/>
      <c r="Z58" s="74"/>
      <c r="AA58" s="74"/>
      <c r="AB58" s="73"/>
      <c r="AC58" s="73"/>
      <c r="AD58" s="73"/>
      <c r="AE58" s="73"/>
      <c r="AF58" s="73"/>
      <c r="AG58" s="73"/>
      <c r="AH58" s="73"/>
      <c r="AI58" s="73"/>
      <c r="AJ58" s="73"/>
      <c r="AK58" s="73"/>
      <c r="AL58" s="73"/>
      <c r="AM58" s="73"/>
      <c r="AN58" s="73"/>
      <c r="AO58" s="73"/>
      <c r="AP58" s="73"/>
      <c r="AQ58" s="73"/>
      <c r="AR58" s="73"/>
      <c r="AS58" s="73"/>
      <c r="AT58" s="73"/>
      <c r="AU58" s="73"/>
    </row>
    <row r="59" spans="1:48" x14ac:dyDescent="0.2">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row>
    <row r="60" spans="1:48" x14ac:dyDescent="0.2">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row>
    <row r="61" spans="1:48" x14ac:dyDescent="0.2">
      <c r="A61" s="66" t="s">
        <v>111</v>
      </c>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row>
    <row r="62" spans="1:48" ht="3" customHeight="1" x14ac:dyDescent="0.2">
      <c r="A62" s="37"/>
      <c r="B62" s="85">
        <v>2</v>
      </c>
      <c r="C62" s="85">
        <v>3</v>
      </c>
      <c r="D62" s="85">
        <v>4</v>
      </c>
      <c r="E62" s="85">
        <v>5</v>
      </c>
      <c r="F62" s="85">
        <v>6</v>
      </c>
      <c r="G62" s="85">
        <v>7</v>
      </c>
      <c r="H62" s="85">
        <v>8</v>
      </c>
      <c r="I62" s="85">
        <v>9</v>
      </c>
      <c r="J62" s="85">
        <v>10</v>
      </c>
      <c r="K62" s="85">
        <v>11</v>
      </c>
      <c r="L62" s="85">
        <v>12</v>
      </c>
      <c r="M62" s="85">
        <v>13</v>
      </c>
      <c r="N62" s="85">
        <v>14</v>
      </c>
      <c r="O62" s="85">
        <v>15</v>
      </c>
      <c r="P62" s="85">
        <v>16</v>
      </c>
      <c r="Q62" s="78"/>
      <c r="R62" s="78"/>
      <c r="S62" s="78"/>
      <c r="T62" s="78"/>
      <c r="U62" s="78"/>
      <c r="V62" s="78"/>
      <c r="W62" s="78"/>
      <c r="X62" s="78"/>
      <c r="Y62" s="78"/>
      <c r="Z62" s="78"/>
      <c r="AA62" s="78"/>
      <c r="AB62" s="78"/>
    </row>
    <row r="63" spans="1:48" s="66" customFormat="1" x14ac:dyDescent="0.2">
      <c r="A63" s="71"/>
      <c r="B63" s="79">
        <v>2004</v>
      </c>
      <c r="C63" s="79">
        <v>2005</v>
      </c>
      <c r="D63" s="79">
        <v>2006</v>
      </c>
      <c r="E63" s="79">
        <v>2007</v>
      </c>
      <c r="F63" s="79">
        <v>2008</v>
      </c>
      <c r="G63" s="79">
        <v>2009</v>
      </c>
      <c r="H63" s="79">
        <v>2010</v>
      </c>
      <c r="I63" s="79">
        <v>2011</v>
      </c>
      <c r="J63" s="79">
        <v>2012</v>
      </c>
      <c r="K63" s="79">
        <v>2013</v>
      </c>
      <c r="L63" s="79">
        <v>2014</v>
      </c>
      <c r="M63" s="79">
        <v>2015</v>
      </c>
      <c r="N63" s="79">
        <v>2016</v>
      </c>
      <c r="O63" s="79">
        <v>2017</v>
      </c>
      <c r="P63" s="79">
        <v>2018</v>
      </c>
      <c r="Q63" s="80"/>
      <c r="R63" s="80"/>
      <c r="S63" s="80"/>
      <c r="T63" s="80"/>
      <c r="U63" s="80"/>
      <c r="V63" s="80"/>
      <c r="W63" s="80"/>
      <c r="X63" s="80"/>
      <c r="Y63" s="80"/>
      <c r="Z63" s="80"/>
      <c r="AA63" s="80"/>
      <c r="AB63" s="80"/>
    </row>
    <row r="64" spans="1:48" x14ac:dyDescent="0.2">
      <c r="A64" s="73" t="s">
        <v>63</v>
      </c>
      <c r="B64" s="74">
        <f>IF(VLOOKUP($B$8,étabM!$A:$BA,B$62,0)=0,"-",VLOOKUP($B$8,étabM!$A:$BA,B$62,0))</f>
        <v>63</v>
      </c>
      <c r="C64" s="74">
        <f>IF(VLOOKUP($B$8,étabM!$A:$BA,C$62,0)=0,"-",VLOOKUP($B$8,étabM!$A:$BA,C$62,0))</f>
        <v>58</v>
      </c>
      <c r="D64" s="74">
        <f>IF(VLOOKUP($B$8,étabM!$A:$BA,D$62,0)=0,"-",VLOOKUP($B$8,étabM!$A:$BA,D$62,0))</f>
        <v>60</v>
      </c>
      <c r="E64" s="74">
        <f>IF(VLOOKUP($B$8,étabM!$A:$BA,E$62,0)=0,"-",VLOOKUP($B$8,étabM!$A:$BA,E$62,0))</f>
        <v>71</v>
      </c>
      <c r="F64" s="74">
        <f>IF(VLOOKUP($B$8,étabM!$A:$BA,F$62,0)=0,"-",VLOOKUP($B$8,étabM!$A:$BA,F$62,0))</f>
        <v>65</v>
      </c>
      <c r="G64" s="74">
        <f>IF(VLOOKUP($B$8,étabM!$A:$BA,G$62,0)=0,"-",VLOOKUP($B$8,étabM!$A:$BA,G$62,0))</f>
        <v>58</v>
      </c>
      <c r="H64" s="74">
        <f>IF(VLOOKUP($B$8,étabM!$A:$BA,H$62,0)=0,"-",VLOOKUP($B$8,étabM!$A:$BA,H$62,0))</f>
        <v>58</v>
      </c>
      <c r="I64" s="74">
        <f>IF(VLOOKUP($B$8,étabM!$A:$BA,I$62,0)=0,"-",VLOOKUP($B$8,étabM!$A:$BA,I$62,0))</f>
        <v>54</v>
      </c>
      <c r="J64" s="74">
        <f>IF(VLOOKUP($B$8,étabM!$A:$BA,J$62,0)=0,"-",VLOOKUP($B$8,étabM!$A:$BA,J$62,0))</f>
        <v>63</v>
      </c>
      <c r="K64" s="74">
        <f>IF(VLOOKUP($B$8,étabM!$A:$BA,K$62,0)=0,"-",VLOOKUP($B$8,étabM!$A:$BA,K$62,0))</f>
        <v>51</v>
      </c>
      <c r="L64" s="74">
        <f>IF(VLOOKUP($B$8,étabM!$A:$BA,L$62,0)=0,"-",VLOOKUP($B$8,étabM!$A:$BA,L$62,0))</f>
        <v>51</v>
      </c>
      <c r="M64" s="74">
        <f>IF(VLOOKUP($B$8,étabM!$A:$BA,M$62,0)=0,"-",VLOOKUP($B$8,étabM!$A:$BA,M$62,0))</f>
        <v>49</v>
      </c>
      <c r="N64" s="74">
        <f>IF(VLOOKUP($B$8,étabM!$A:$BA,N$62,0)=0,"-",VLOOKUP($B$8,étabM!$A:$BA,N$62,0))</f>
        <v>53</v>
      </c>
      <c r="O64" s="74">
        <f>IF(VLOOKUP($B$8,étabM!$A:$BA,O$62,0)=0,"-",VLOOKUP($B$8,étabM!$A:$BA,O$62,0))</f>
        <v>52</v>
      </c>
      <c r="P64" s="74">
        <f>IF(VLOOKUP($B$8,étabM!$A:$BA,P$62,0)=0,"-",VLOOKUP($B$8,étabM!$A:$BA,P$62,0))</f>
        <v>48</v>
      </c>
      <c r="Q64" s="74"/>
      <c r="R64" s="74"/>
      <c r="S64" s="74"/>
      <c r="T64" s="74"/>
      <c r="U64" s="74"/>
      <c r="V64" s="74"/>
      <c r="W64" s="74"/>
      <c r="X64" s="74"/>
      <c r="Y64" s="74"/>
      <c r="Z64" s="74"/>
      <c r="AA64" s="74"/>
      <c r="AB64" s="74"/>
      <c r="AC64" s="73"/>
      <c r="AD64" s="73"/>
      <c r="AE64" s="73"/>
      <c r="AF64" s="73"/>
      <c r="AG64" s="73"/>
      <c r="AH64" s="73"/>
      <c r="AI64" s="73"/>
      <c r="AJ64" s="73"/>
      <c r="AK64" s="73"/>
      <c r="AL64" s="73"/>
      <c r="AM64" s="73"/>
      <c r="AN64" s="73"/>
      <c r="AO64" s="73"/>
      <c r="AP64" s="73"/>
      <c r="AQ64" s="73"/>
      <c r="AR64" s="73"/>
      <c r="AS64" s="73"/>
      <c r="AT64" s="73"/>
      <c r="AU64" s="73"/>
      <c r="AV64" s="73"/>
    </row>
    <row r="65" spans="1:48" x14ac:dyDescent="0.2">
      <c r="A65" s="73" t="s">
        <v>57</v>
      </c>
      <c r="B65" s="74">
        <f>IF(VLOOKUP($B$8,écransM!$A:$BA,B$62,0)=0,"-",VLOOKUP($B$8,écransM!$A:$BA,B$62,0))</f>
        <v>207</v>
      </c>
      <c r="C65" s="74">
        <f>IF(VLOOKUP($B$8,écransM!$A:$BA,C$62,0)=0,"-",VLOOKUP($B$8,écransM!$A:$BA,C$62,0))</f>
        <v>219</v>
      </c>
      <c r="D65" s="74">
        <f>IF(VLOOKUP($B$8,écransM!$A:$BA,D$62,0)=0,"-",VLOOKUP($B$8,écransM!$A:$BA,D$62,0))</f>
        <v>217</v>
      </c>
      <c r="E65" s="74">
        <f>IF(VLOOKUP($B$8,écransM!$A:$BA,E$62,0)=0,"-",VLOOKUP($B$8,écransM!$A:$BA,E$62,0))</f>
        <v>260</v>
      </c>
      <c r="F65" s="74">
        <f>IF(VLOOKUP($B$8,écransM!$A:$BA,F$62,0)=0,"-",VLOOKUP($B$8,écransM!$A:$BA,F$62,0))</f>
        <v>239</v>
      </c>
      <c r="G65" s="74">
        <f>IF(VLOOKUP($B$8,écransM!$A:$BA,G$62,0)=0,"-",VLOOKUP($B$8,écransM!$A:$BA,G$62,0))</f>
        <v>220</v>
      </c>
      <c r="H65" s="74">
        <f>IF(VLOOKUP($B$8,écransM!$A:$BA,H$62,0)=0,"-",VLOOKUP($B$8,écransM!$A:$BA,H$62,0))</f>
        <v>217</v>
      </c>
      <c r="I65" s="74">
        <f>IF(VLOOKUP($B$8,écransM!$A:$BA,I$62,0)=0,"-",VLOOKUP($B$8,écransM!$A:$BA,I$62,0))</f>
        <v>218</v>
      </c>
      <c r="J65" s="74">
        <f>IF(VLOOKUP($B$8,écransM!$A:$BA,J$62,0)=0,"-",VLOOKUP($B$8,écransM!$A:$BA,J$62,0))</f>
        <v>257</v>
      </c>
      <c r="K65" s="74">
        <f>IF(VLOOKUP($B$8,écransM!$A:$BA,K$62,0)=0,"-",VLOOKUP($B$8,écransM!$A:$BA,K$62,0))</f>
        <v>211</v>
      </c>
      <c r="L65" s="74">
        <f>IF(VLOOKUP($B$8,écransM!$A:$BA,L$62,0)=0,"-",VLOOKUP($B$8,écransM!$A:$BA,L$62,0))</f>
        <v>198</v>
      </c>
      <c r="M65" s="74">
        <f>IF(VLOOKUP($B$8,écransM!$A:$BA,M$62,0)=0,"-",VLOOKUP($B$8,écransM!$A:$BA,M$62,0))</f>
        <v>192</v>
      </c>
      <c r="N65" s="74">
        <f>IF(VLOOKUP($B$8,écransM!$A:$BA,N$62,0)=0,"-",VLOOKUP($B$8,écransM!$A:$BA,N$62,0))</f>
        <v>205</v>
      </c>
      <c r="O65" s="74">
        <f>IF(VLOOKUP($B$8,écransM!$A:$BA,O$62,0)=0,"-",VLOOKUP($B$8,écransM!$A:$BA,O$62,0))</f>
        <v>214</v>
      </c>
      <c r="P65" s="74">
        <f>IF(VLOOKUP($B$8,écransM!$A:$BA,P$62,0)=0,"-",VLOOKUP($B$8,écransM!$A:$BA,P$62,0))</f>
        <v>210</v>
      </c>
      <c r="Q65" s="74"/>
      <c r="R65" s="74"/>
      <c r="S65" s="74"/>
      <c r="T65" s="74"/>
      <c r="U65" s="74"/>
      <c r="V65" s="74"/>
      <c r="W65" s="74"/>
      <c r="X65" s="74"/>
      <c r="Y65" s="74"/>
      <c r="Z65" s="74"/>
      <c r="AA65" s="74"/>
      <c r="AB65" s="74"/>
      <c r="AC65" s="73"/>
      <c r="AD65" s="73"/>
      <c r="AE65" s="73"/>
      <c r="AF65" s="73"/>
      <c r="AG65" s="73"/>
      <c r="AH65" s="73"/>
      <c r="AI65" s="73"/>
      <c r="AJ65" s="73"/>
      <c r="AK65" s="73"/>
      <c r="AL65" s="73"/>
      <c r="AM65" s="73"/>
      <c r="AN65" s="73"/>
      <c r="AO65" s="73"/>
      <c r="AP65" s="73"/>
      <c r="AQ65" s="73"/>
      <c r="AR65" s="73"/>
      <c r="AS65" s="73"/>
      <c r="AT65" s="73"/>
      <c r="AU65" s="73"/>
      <c r="AV65" s="73"/>
    </row>
    <row r="66" spans="1:48" x14ac:dyDescent="0.2">
      <c r="A66" s="73" t="s">
        <v>58</v>
      </c>
      <c r="B66" s="75">
        <f>IF(VLOOKUP($B$8,fauteuilsM!$A:$BA,B$62,0)=0,"-",VLOOKUP($B$8,fauteuilsM!$A:$BA,B$62,0))</f>
        <v>33642</v>
      </c>
      <c r="C66" s="75">
        <f>IF(VLOOKUP($B$8,fauteuilsM!$A:$BA,C$62,0)=0,"-",VLOOKUP($B$8,fauteuilsM!$A:$BA,C$62,0))</f>
        <v>33966</v>
      </c>
      <c r="D66" s="75">
        <f>IF(VLOOKUP($B$8,fauteuilsM!$A:$BA,D$62,0)=0,"-",VLOOKUP($B$8,fauteuilsM!$A:$BA,D$62,0))</f>
        <v>36094</v>
      </c>
      <c r="E66" s="75">
        <f>IF(VLOOKUP($B$8,fauteuilsM!$A:$BA,E$62,0)=0,"-",VLOOKUP($B$8,fauteuilsM!$A:$BA,E$62,0))</f>
        <v>43376</v>
      </c>
      <c r="F66" s="75">
        <f>IF(VLOOKUP($B$8,fauteuilsM!$A:$BA,F$62,0)=0,"-",VLOOKUP($B$8,fauteuilsM!$A:$BA,F$62,0))</f>
        <v>39528</v>
      </c>
      <c r="G66" s="75">
        <f>IF(VLOOKUP($B$8,fauteuilsM!$A:$BA,G$62,0)=0,"-",VLOOKUP($B$8,fauteuilsM!$A:$BA,G$62,0))</f>
        <v>37030</v>
      </c>
      <c r="H66" s="75">
        <f>IF(VLOOKUP($B$8,fauteuilsM!$A:$BA,H$62,0)=0,"-",VLOOKUP($B$8,fauteuilsM!$A:$BA,H$62,0))</f>
        <v>35425</v>
      </c>
      <c r="I66" s="75">
        <f>IF(VLOOKUP($B$8,fauteuilsM!$A:$BA,I$62,0)=0,"-",VLOOKUP($B$8,fauteuilsM!$A:$BA,I$62,0))</f>
        <v>35907</v>
      </c>
      <c r="J66" s="75">
        <f>IF(VLOOKUP($B$8,fauteuilsM!$A:$BA,J$62,0)=0,"-",VLOOKUP($B$8,fauteuilsM!$A:$BA,J$62,0))</f>
        <v>42004</v>
      </c>
      <c r="K66" s="75">
        <f>IF(VLOOKUP($B$8,fauteuilsM!$A:$BA,K$62,0)=0,"-",VLOOKUP($B$8,fauteuilsM!$A:$BA,K$62,0))</f>
        <v>35061</v>
      </c>
      <c r="L66" s="75">
        <f>IF(VLOOKUP($B$8,fauteuilsM!$A:$BA,L$62,0)=0,"-",VLOOKUP($B$8,fauteuilsM!$A:$BA,L$62,0))</f>
        <v>33591</v>
      </c>
      <c r="M66" s="75">
        <f>IF(VLOOKUP($B$8,fauteuilsM!$A:$BA,M$62,0)=0,"-",VLOOKUP($B$8,fauteuilsM!$A:$BA,M$62,0))</f>
        <v>31860</v>
      </c>
      <c r="N66" s="75">
        <f>IF(VLOOKUP($B$8,fauteuilsM!$A:$BA,N$62,0)=0,"-",VLOOKUP($B$8,fauteuilsM!$A:$BA,N$62,0))</f>
        <v>33314</v>
      </c>
      <c r="O66" s="75">
        <f>IF(VLOOKUP($B$8,fauteuilsM!$A:$BA,O$62,0)=0,"-",VLOOKUP($B$8,fauteuilsM!$A:$BA,O$62,0))</f>
        <v>35393</v>
      </c>
      <c r="P66" s="75">
        <f>IF(VLOOKUP($B$8,fauteuilsM!$A:$BA,P$62,0)=0,"-",VLOOKUP($B$8,fauteuilsM!$A:$BA,P$62,0))</f>
        <v>33918</v>
      </c>
      <c r="Q66" s="74"/>
      <c r="R66" s="74"/>
      <c r="S66" s="74"/>
      <c r="T66" s="74"/>
      <c r="U66" s="74"/>
      <c r="V66" s="74"/>
      <c r="W66" s="74"/>
      <c r="X66" s="74"/>
      <c r="Y66" s="74"/>
      <c r="Z66" s="74"/>
      <c r="AA66" s="74"/>
      <c r="AB66" s="74"/>
      <c r="AC66" s="73"/>
      <c r="AD66" s="73"/>
      <c r="AE66" s="73"/>
      <c r="AF66" s="73"/>
      <c r="AG66" s="73"/>
      <c r="AH66" s="73"/>
      <c r="AI66" s="73"/>
      <c r="AJ66" s="73"/>
      <c r="AK66" s="73"/>
      <c r="AL66" s="73"/>
      <c r="AM66" s="73"/>
      <c r="AN66" s="73"/>
      <c r="AO66" s="73"/>
      <c r="AP66" s="73"/>
      <c r="AQ66" s="73"/>
      <c r="AR66" s="73"/>
      <c r="AS66" s="73"/>
      <c r="AT66" s="73"/>
      <c r="AU66" s="73"/>
      <c r="AV66" s="73"/>
    </row>
    <row r="67" spans="1:48" x14ac:dyDescent="0.2">
      <c r="A67" s="73" t="s">
        <v>65</v>
      </c>
      <c r="B67" s="81">
        <f>IF(VLOOKUP($B$8,séancesM!$A:$BA,B$62,0)=0,"-",VLOOKUP($B$8,séancesM!$A:$BA,B$62,0))</f>
        <v>194116</v>
      </c>
      <c r="C67" s="81">
        <f>IF(VLOOKUP($B$8,séancesM!$A:$BA,C$62,0)=0,"-",VLOOKUP($B$8,séancesM!$A:$BA,C$62,0))</f>
        <v>244222</v>
      </c>
      <c r="D67" s="81">
        <f>IF(VLOOKUP($B$8,séancesM!$A:$BA,D$62,0)=0,"-",VLOOKUP($B$8,séancesM!$A:$BA,D$62,0))</f>
        <v>232530</v>
      </c>
      <c r="E67" s="81">
        <f>IF(VLOOKUP($B$8,séancesM!$A:$BA,E$62,0)=0,"-",VLOOKUP($B$8,séancesM!$A:$BA,E$62,0))</f>
        <v>287241</v>
      </c>
      <c r="F67" s="81">
        <f>IF(VLOOKUP($B$8,séancesM!$A:$BA,F$62,0)=0,"-",VLOOKUP($B$8,séancesM!$A:$BA,F$62,0))</f>
        <v>277162</v>
      </c>
      <c r="G67" s="81">
        <f>IF(VLOOKUP($B$8,séancesM!$A:$BA,G$62,0)=0,"-",VLOOKUP($B$8,séancesM!$A:$BA,G$62,0))</f>
        <v>266952</v>
      </c>
      <c r="H67" s="81">
        <f>IF(VLOOKUP($B$8,séancesM!$A:$BA,H$62,0)=0,"-",VLOOKUP($B$8,séancesM!$A:$BA,H$62,0))</f>
        <v>266053</v>
      </c>
      <c r="I67" s="81">
        <f>IF(VLOOKUP($B$8,séancesM!$A:$BA,I$62,0)=0,"-",VLOOKUP($B$8,séancesM!$A:$BA,I$62,0))</f>
        <v>266069</v>
      </c>
      <c r="J67" s="81">
        <f>IF(VLOOKUP($B$8,séancesM!$A:$BA,J$62,0)=0,"-",VLOOKUP($B$8,séancesM!$A:$BA,J$62,0))</f>
        <v>328473</v>
      </c>
      <c r="K67" s="81">
        <f>IF(VLOOKUP($B$8,séancesM!$A:$BA,K$62,0)=0,"-",VLOOKUP($B$8,séancesM!$A:$BA,K$62,0))</f>
        <v>272176</v>
      </c>
      <c r="L67" s="81">
        <f>IF(VLOOKUP($B$8,séancesM!$A:$BA,L$62,0)=0,"-",VLOOKUP($B$8,séancesM!$A:$BA,L$62,0))</f>
        <v>259085</v>
      </c>
      <c r="M67" s="81">
        <f>IF(VLOOKUP($B$8,séancesM!$A:$BA,M$62,0)=0,"-",VLOOKUP($B$8,séancesM!$A:$BA,M$62,0))</f>
        <v>243148</v>
      </c>
      <c r="N67" s="81">
        <f>IF(VLOOKUP($B$8,séancesM!$A:$BA,N$62,0)=0,"-",VLOOKUP($B$8,séancesM!$A:$BA,N$62,0))</f>
        <v>257466</v>
      </c>
      <c r="O67" s="81">
        <f>IF(VLOOKUP($B$8,séancesM!$A:$BA,O$62,0)=0,"-",VLOOKUP($B$8,séancesM!$A:$BA,O$62,0))</f>
        <v>273308</v>
      </c>
      <c r="P67" s="81">
        <f>IF(VLOOKUP($B$8,séancesM!$A:$BA,P$62,0)=0,"-",VLOOKUP($B$8,séancesM!$A:$BA,P$62,0))</f>
        <v>293446</v>
      </c>
      <c r="Q67" s="74"/>
      <c r="R67" s="74"/>
      <c r="S67" s="74"/>
      <c r="T67" s="74"/>
      <c r="U67" s="74"/>
      <c r="V67" s="74"/>
      <c r="W67" s="74"/>
      <c r="X67" s="74"/>
      <c r="Y67" s="74"/>
      <c r="Z67" s="74"/>
      <c r="AA67" s="74"/>
      <c r="AB67" s="74"/>
      <c r="AC67" s="73"/>
      <c r="AD67" s="73"/>
      <c r="AE67" s="73"/>
      <c r="AF67" s="73"/>
      <c r="AG67" s="73"/>
      <c r="AH67" s="73"/>
      <c r="AI67" s="73"/>
      <c r="AJ67" s="73"/>
      <c r="AK67" s="73"/>
      <c r="AL67" s="73"/>
      <c r="AM67" s="73"/>
      <c r="AN67" s="73"/>
      <c r="AO67" s="73"/>
      <c r="AP67" s="73"/>
      <c r="AQ67" s="73"/>
      <c r="AR67" s="73"/>
      <c r="AS67" s="73"/>
      <c r="AT67" s="73"/>
      <c r="AU67" s="73"/>
      <c r="AV67" s="73"/>
    </row>
    <row r="68" spans="1:48" x14ac:dyDescent="0.2">
      <c r="A68" s="73" t="s">
        <v>59</v>
      </c>
      <c r="B68" s="76">
        <f>IF(VLOOKUP($B$8,entréesM!$A:$BA,B$62,0)=0,"-",VLOOKUP($B$8,entréesM!$A:$BA,B$62,0))</f>
        <v>5141209</v>
      </c>
      <c r="C68" s="76">
        <f>IF(VLOOKUP($B$8,entréesM!$A:$BA,C$62,0)=0,"-",VLOOKUP($B$8,entréesM!$A:$BA,C$62,0))</f>
        <v>5671672</v>
      </c>
      <c r="D68" s="76">
        <f>IF(VLOOKUP($B$8,entréesM!$A:$BA,D$62,0)=0,"-",VLOOKUP($B$8,entréesM!$A:$BA,D$62,0))</f>
        <v>6000525</v>
      </c>
      <c r="E68" s="76">
        <f>IF(VLOOKUP($B$8,entréesM!$A:$BA,E$62,0)=0,"-",VLOOKUP($B$8,entréesM!$A:$BA,E$62,0))</f>
        <v>6764121</v>
      </c>
      <c r="F68" s="76">
        <f>IF(VLOOKUP($B$8,entréesM!$A:$BA,F$62,0)=0,"-",VLOOKUP($B$8,entréesM!$A:$BA,F$62,0))</f>
        <v>6438416</v>
      </c>
      <c r="G68" s="76">
        <f>IF(VLOOKUP($B$8,entréesM!$A:$BA,G$62,0)=0,"-",VLOOKUP($B$8,entréesM!$A:$BA,G$62,0))</f>
        <v>6549429</v>
      </c>
      <c r="H68" s="76">
        <f>IF(VLOOKUP($B$8,entréesM!$A:$BA,H$62,0)=0,"-",VLOOKUP($B$8,entréesM!$A:$BA,H$62,0))</f>
        <v>6460393</v>
      </c>
      <c r="I68" s="76">
        <f>IF(VLOOKUP($B$8,entréesM!$A:$BA,I$62,0)=0,"-",VLOOKUP($B$8,entréesM!$A:$BA,I$62,0))</f>
        <v>6765808</v>
      </c>
      <c r="J68" s="76">
        <f>IF(VLOOKUP($B$8,entréesM!$A:$BA,J$62,0)=0,"-",VLOOKUP($B$8,entréesM!$A:$BA,J$62,0))</f>
        <v>7453603</v>
      </c>
      <c r="K68" s="76">
        <f>IF(VLOOKUP($B$8,entréesM!$A:$BA,K$62,0)=0,"-",VLOOKUP($B$8,entréesM!$A:$BA,K$62,0))</f>
        <v>6169633</v>
      </c>
      <c r="L68" s="76">
        <f>IF(VLOOKUP($B$8,entréesM!$A:$BA,L$62,0)=0,"-",VLOOKUP($B$8,entréesM!$A:$BA,L$62,0))</f>
        <v>6423885</v>
      </c>
      <c r="M68" s="76">
        <f>IF(VLOOKUP($B$8,entréesM!$A:$BA,M$62,0)=0,"-",VLOOKUP($B$8,entréesM!$A:$BA,M$62,0))</f>
        <v>6247706</v>
      </c>
      <c r="N68" s="76">
        <f>IF(VLOOKUP($B$8,entréesM!$A:$BA,N$62,0)=0,"-",VLOOKUP($B$8,entréesM!$A:$BA,N$62,0))</f>
        <v>6607064</v>
      </c>
      <c r="O68" s="76">
        <f>IF(VLOOKUP($B$8,entréesM!$A:$BA,O$62,0)=0,"-",VLOOKUP($B$8,entréesM!$A:$BA,O$62,0))</f>
        <v>6841720</v>
      </c>
      <c r="P68" s="76">
        <f>IF(VLOOKUP($B$8,entréesM!$A:$BA,P$62,0)=0,"-",VLOOKUP($B$8,entréesM!$A:$BA,P$62,0))</f>
        <v>6762559</v>
      </c>
      <c r="Q68" s="74"/>
      <c r="R68" s="74"/>
      <c r="S68" s="74"/>
      <c r="T68" s="74"/>
      <c r="U68" s="74"/>
      <c r="V68" s="74"/>
      <c r="W68" s="74"/>
      <c r="X68" s="74"/>
      <c r="Y68" s="74"/>
      <c r="Z68" s="74"/>
      <c r="AA68" s="74"/>
      <c r="AB68" s="74"/>
      <c r="AC68" s="73"/>
      <c r="AD68" s="73"/>
      <c r="AE68" s="73"/>
      <c r="AF68" s="73"/>
      <c r="AG68" s="73"/>
      <c r="AH68" s="73"/>
      <c r="AI68" s="73"/>
      <c r="AJ68" s="73"/>
      <c r="AK68" s="73"/>
      <c r="AL68" s="73"/>
      <c r="AM68" s="73"/>
      <c r="AN68" s="73"/>
      <c r="AO68" s="73"/>
      <c r="AP68" s="73"/>
      <c r="AQ68" s="73"/>
      <c r="AR68" s="73"/>
      <c r="AS68" s="73"/>
      <c r="AT68" s="73"/>
      <c r="AU68" s="73"/>
      <c r="AV68" s="73"/>
    </row>
    <row r="69" spans="1:48" x14ac:dyDescent="0.2">
      <c r="A69" s="73" t="s">
        <v>60</v>
      </c>
      <c r="B69" s="76">
        <f>IF(VLOOKUP($B$8,recettesM!$A:$BA,B$62,0)=0,"-",VLOOKUP($B$8,recettesM!$A:$BA,B$62,0))</f>
        <v>27947221</v>
      </c>
      <c r="C69" s="76">
        <f>IF(VLOOKUP($B$8,recettesM!$A:$BA,C$62,0)=0,"-",VLOOKUP($B$8,recettesM!$A:$BA,C$62,0))</f>
        <v>32031062</v>
      </c>
      <c r="D69" s="76">
        <f>IF(VLOOKUP($B$8,recettesM!$A:$BA,D$62,0)=0,"-",VLOOKUP($B$8,recettesM!$A:$BA,D$62,0))</f>
        <v>34106059</v>
      </c>
      <c r="E69" s="76">
        <f>IF(VLOOKUP($B$8,recettesM!$A:$BA,E$62,0)=0,"-",VLOOKUP($B$8,recettesM!$A:$BA,E$62,0))</f>
        <v>39515464</v>
      </c>
      <c r="F69" s="76">
        <f>IF(VLOOKUP($B$8,recettesM!$A:$BA,F$62,0)=0,"-",VLOOKUP($B$8,recettesM!$A:$BA,F$62,0))</f>
        <v>38169949</v>
      </c>
      <c r="G69" s="76">
        <f>IF(VLOOKUP($B$8,recettesM!$A:$BA,G$62,0)=0,"-",VLOOKUP($B$8,recettesM!$A:$BA,G$62,0))</f>
        <v>39988180</v>
      </c>
      <c r="H69" s="76">
        <f>IF(VLOOKUP($B$8,recettesM!$A:$BA,H$62,0)=0,"-",VLOOKUP($B$8,recettesM!$A:$BA,H$62,0))</f>
        <v>40201282</v>
      </c>
      <c r="I69" s="76">
        <f>IF(VLOOKUP($B$8,recettesM!$A:$BA,I$62,0)=0,"-",VLOOKUP($B$8,recettesM!$A:$BA,I$62,0))</f>
        <v>42753115</v>
      </c>
      <c r="J69" s="76">
        <f>IF(VLOOKUP($B$8,recettesM!$A:$BA,J$62,0)=0,"-",VLOOKUP($B$8,recettesM!$A:$BA,J$62,0))</f>
        <v>47781152</v>
      </c>
      <c r="K69" s="76">
        <f>IF(VLOOKUP($B$8,recettesM!$A:$BA,K$62,0)=0,"-",VLOOKUP($B$8,recettesM!$A:$BA,K$62,0))</f>
        <v>39239982</v>
      </c>
      <c r="L69" s="76">
        <f>IF(VLOOKUP($B$8,recettesM!$A:$BA,L$62,0)=0,"-",VLOOKUP($B$8,recettesM!$A:$BA,L$62,0))</f>
        <v>39556747</v>
      </c>
      <c r="M69" s="76">
        <f>IF(VLOOKUP($B$8,recettesM!$A:$BA,M$62,0)=0,"-",VLOOKUP($B$8,recettesM!$A:$BA,M$62,0))</f>
        <v>39381291</v>
      </c>
      <c r="N69" s="76">
        <f>IF(VLOOKUP($B$8,recettesM!$A:$BA,N$62,0)=0,"-",VLOOKUP($B$8,recettesM!$A:$BA,N$62,0))</f>
        <v>41247828</v>
      </c>
      <c r="O69" s="76">
        <f>IF(VLOOKUP($B$8,recettesM!$A:$BA,O$62,0)=0,"-",VLOOKUP($B$8,recettesM!$A:$BA,O$62,0))</f>
        <v>43164648</v>
      </c>
      <c r="P69" s="76">
        <f>IF(VLOOKUP($B$8,recettesM!$A:$BA,P$62,0)=0,"-",VLOOKUP($B$8,recettesM!$A:$BA,P$62,0))</f>
        <v>43217284</v>
      </c>
      <c r="Q69" s="74"/>
      <c r="R69" s="74"/>
      <c r="S69" s="74"/>
      <c r="T69" s="74"/>
      <c r="U69" s="74"/>
      <c r="V69" s="74"/>
      <c r="W69" s="74"/>
      <c r="X69" s="74"/>
      <c r="Y69" s="74"/>
      <c r="Z69" s="74"/>
      <c r="AA69" s="74"/>
      <c r="AB69" s="74"/>
      <c r="AC69" s="73"/>
      <c r="AD69" s="73"/>
      <c r="AE69" s="73"/>
      <c r="AF69" s="73"/>
      <c r="AG69" s="73"/>
      <c r="AH69" s="73"/>
      <c r="AI69" s="73"/>
      <c r="AJ69" s="73"/>
      <c r="AK69" s="73"/>
      <c r="AL69" s="73"/>
      <c r="AM69" s="73"/>
      <c r="AN69" s="73"/>
      <c r="AO69" s="73"/>
      <c r="AP69" s="73"/>
      <c r="AQ69" s="73"/>
      <c r="AR69" s="73"/>
      <c r="AS69" s="73"/>
      <c r="AT69" s="73"/>
      <c r="AU69" s="73"/>
      <c r="AV69" s="73"/>
    </row>
    <row r="70" spans="1:48" x14ac:dyDescent="0.2">
      <c r="A70" s="73" t="s">
        <v>61</v>
      </c>
      <c r="B70" s="83">
        <f>IF(VLOOKUP($B$8,RMEM!$A:$BA,B$62,0)=0,"-",VLOOKUP($B$8,RMEM!$A:$BA,B$62,0))</f>
        <v>5.4359239237307797</v>
      </c>
      <c r="C70" s="83">
        <f>IF(VLOOKUP($B$8,RMEM!$A:$BA,C$62,0)=0,"-",VLOOKUP($B$8,RMEM!$A:$BA,C$62,0))</f>
        <v>5.6475519035656507</v>
      </c>
      <c r="D70" s="83">
        <f>IF(VLOOKUP($B$8,RMEM!$A:$BA,D$62,0)=0,"-",VLOOKUP($B$8,RMEM!$A:$BA,D$62,0))</f>
        <v>5.6838458301565282</v>
      </c>
      <c r="E70" s="83">
        <f>IF(VLOOKUP($B$8,RMEM!$A:$BA,E$62,0)=0,"-",VLOOKUP($B$8,RMEM!$A:$BA,E$62,0))</f>
        <v>5.8419215150054233</v>
      </c>
      <c r="F70" s="83">
        <f>IF(VLOOKUP($B$8,RMEM!$A:$BA,F$62,0)=0,"-",VLOOKUP($B$8,RMEM!$A:$BA,F$62,0))</f>
        <v>5.9284688966975727</v>
      </c>
      <c r="G70" s="83">
        <f>IF(VLOOKUP($B$8,RMEM!$A:$BA,G$62,0)=0,"-",VLOOKUP($B$8,RMEM!$A:$BA,G$62,0))</f>
        <v>6.1055979078481499</v>
      </c>
      <c r="H70" s="83">
        <f>IF(VLOOKUP($B$8,RMEM!$A:$BA,H$62,0)=0,"-",VLOOKUP($B$8,RMEM!$A:$BA,H$62,0))</f>
        <v>6.2227301032615197</v>
      </c>
      <c r="I70" s="83">
        <f>IF(VLOOKUP($B$8,RMEM!$A:$BA,I$62,0)=0,"-",VLOOKUP($B$8,RMEM!$A:$BA,I$62,0))</f>
        <v>6.3189961938027208</v>
      </c>
      <c r="J70" s="83">
        <f>IF(VLOOKUP($B$8,RMEM!$A:$BA,J$62,0)=0,"-",VLOOKUP($B$8,RMEM!$A:$BA,J$62,0))</f>
        <v>6.4104771880122939</v>
      </c>
      <c r="K70" s="83">
        <f>IF(VLOOKUP($B$8,RMEM!$A:$BA,K$62,0)=0,"-",VLOOKUP($B$8,RMEM!$A:$BA,K$62,0))</f>
        <v>6.3601809054120402</v>
      </c>
      <c r="L70" s="83">
        <f>IF(VLOOKUP($B$8,RMEM!$A:$BA,L$62,0)=0,"-",VLOOKUP($B$8,RMEM!$A:$BA,L$62,0))</f>
        <v>6.1577607631518934</v>
      </c>
      <c r="M70" s="83">
        <f>IF(VLOOKUP($B$8,RMEM!$A:$BA,M$62,0)=0,"-",VLOOKUP($B$8,RMEM!$A:$BA,M$62,0))</f>
        <v>6.3033201306207429</v>
      </c>
      <c r="N70" s="83">
        <f>IF(VLOOKUP($B$8,RMEM!$A:$BA,N$62,0)=0,"-",VLOOKUP($B$8,RMEM!$A:$BA,N$62,0))</f>
        <v>6.2429890190256971</v>
      </c>
      <c r="O70" s="83">
        <f>IF(VLOOKUP($B$8,RMEM!$A:$BA,O$62,0)=0,"-",VLOOKUP($B$8,RMEM!$A:$BA,O$62,0))</f>
        <v>6.3090345702542638</v>
      </c>
      <c r="P70" s="83">
        <f>IF(VLOOKUP($B$8,RMEM!$A:$BA,P$62,0)=0,"-",VLOOKUP($B$8,RMEM!$A:$BA,P$62,0))</f>
        <v>6.3906701590329931</v>
      </c>
      <c r="Q70" s="74"/>
      <c r="R70" s="74"/>
      <c r="S70" s="74"/>
      <c r="T70" s="74"/>
      <c r="U70" s="74"/>
      <c r="V70" s="74"/>
      <c r="W70" s="74"/>
      <c r="X70" s="74"/>
      <c r="Y70" s="74"/>
      <c r="Z70" s="74"/>
      <c r="AA70" s="74"/>
      <c r="AB70" s="74"/>
      <c r="AC70" s="73"/>
      <c r="AD70" s="73"/>
      <c r="AE70" s="73"/>
      <c r="AF70" s="73"/>
      <c r="AG70" s="73"/>
      <c r="AH70" s="73"/>
      <c r="AI70" s="73"/>
      <c r="AJ70" s="73"/>
      <c r="AK70" s="73"/>
      <c r="AL70" s="73"/>
      <c r="AM70" s="73"/>
      <c r="AN70" s="73"/>
      <c r="AO70" s="73"/>
      <c r="AP70" s="73"/>
      <c r="AQ70" s="73"/>
      <c r="AR70" s="73"/>
      <c r="AS70" s="73"/>
      <c r="AT70" s="73"/>
      <c r="AU70" s="73"/>
      <c r="AV70" s="73"/>
    </row>
    <row r="71" spans="1:48" x14ac:dyDescent="0.2">
      <c r="A71" s="73" t="s">
        <v>62</v>
      </c>
      <c r="B71" s="83">
        <f>IF(VLOOKUP($B$8,'indice de fréquentationM'!$A:$BA,B$62,0)=0,"-",VLOOKUP($B$8,'indice de fréquentationM'!$A:$BA,B$62,0))</f>
        <v>0.69879673480416749</v>
      </c>
      <c r="C71" s="83">
        <f>IF(VLOOKUP($B$8,'indice de fréquentationM'!$A:$BA,C$62,0)=0,"-",VLOOKUP($B$8,'indice de fréquentationM'!$A:$BA,C$62,0))</f>
        <v>0.71996565494132936</v>
      </c>
      <c r="D71" s="83">
        <f>IF(VLOOKUP($B$8,'indice de fréquentationM'!$A:$BA,D$62,0)=0,"-",VLOOKUP($B$8,'indice de fréquentationM'!$A:$BA,D$62,0))</f>
        <v>0.76171046414828292</v>
      </c>
      <c r="E71" s="83">
        <f>IF(VLOOKUP($B$8,'indice de fréquentationM'!$A:$BA,E$62,0)=0,"-",VLOOKUP($B$8,'indice de fréquentationM'!$A:$BA,E$62,0))</f>
        <v>0.85864182658436516</v>
      </c>
      <c r="F71" s="83">
        <f>IF(VLOOKUP($B$8,'indice de fréquentationM'!$A:$BA,F$62,0)=0,"-",VLOOKUP($B$8,'indice de fréquentationM'!$A:$BA,F$62,0))</f>
        <v>0.8172966265018029</v>
      </c>
      <c r="G71" s="83">
        <f>IF(VLOOKUP($B$8,'indice de fréquentationM'!$A:$BA,G$62,0)=0,"-",VLOOKUP($B$8,'indice de fréquentationM'!$A:$BA,G$62,0))</f>
        <v>0.83138868740588934</v>
      </c>
      <c r="H71" s="83">
        <f>IF(VLOOKUP($B$8,'indice de fréquentationM'!$A:$BA,H$62,0)=0,"-",VLOOKUP($B$8,'indice de fréquentationM'!$A:$BA,H$62,0))</f>
        <v>0.82008640087497642</v>
      </c>
      <c r="I71" s="83">
        <f>IF(VLOOKUP($B$8,'indice de fréquentationM'!$A:$BA,I$62,0)=0,"-",VLOOKUP($B$8,'indice de fréquentationM'!$A:$BA,I$62,0))</f>
        <v>0.85885597543851011</v>
      </c>
      <c r="J71" s="83">
        <f>IF(VLOOKUP($B$8,'indice de fréquentationM'!$A:$BA,J$62,0)=0,"-",VLOOKUP($B$8,'indice de fréquentationM'!$A:$BA,J$62,0))</f>
        <v>0.94616511067065534</v>
      </c>
      <c r="K71" s="83">
        <f>IF(VLOOKUP($B$8,'indice de fréquentationM'!$A:$BA,K$62,0)=0,"-",VLOOKUP($B$8,'indice de fréquentationM'!$A:$BA,K$62,0))</f>
        <v>0.78317714134255967</v>
      </c>
      <c r="L71" s="83">
        <f>IF(VLOOKUP($B$8,'indice de fréquentationM'!$A:$BA,L$62,0)=0,"-",VLOOKUP($B$8,'indice de fréquentationM'!$A:$BA,L$62,0))</f>
        <v>0.81545205210963911</v>
      </c>
      <c r="M71" s="83">
        <f>IF(VLOOKUP($B$8,'indice de fréquentationM'!$A:$BA,M$62,0)=0,"-",VLOOKUP($B$8,'indice de fréquentationM'!$A:$BA,M$62,0))</f>
        <v>0.79308777767312233</v>
      </c>
      <c r="N71" s="83">
        <f>IF(VLOOKUP($B$8,'indice de fréquentationM'!$A:$BA,N$62,0)=0,"-",VLOOKUP($B$8,'indice de fréquentationM'!$A:$BA,N$62,0))</f>
        <v>0.838704911003189</v>
      </c>
      <c r="O71" s="83">
        <f>IF(VLOOKUP($B$8,'indice de fréquentationM'!$A:$BA,O$62,0)=0,"-",VLOOKUP($B$8,'indice de fréquentationM'!$A:$BA,O$62,0))</f>
        <v>0.86849229305312292</v>
      </c>
      <c r="P71" s="83">
        <f>IF(VLOOKUP($B$8,'indice de fréquentationM'!$A:$BA,P$62,0)=0,"-",VLOOKUP($B$8,'indice de fréquentationM'!$A:$BA,P$62,0))</f>
        <v>0.85844354530981004</v>
      </c>
      <c r="Q71" s="74"/>
      <c r="R71" s="74"/>
      <c r="S71" s="74"/>
      <c r="T71" s="74"/>
      <c r="U71" s="74"/>
      <c r="V71" s="74"/>
      <c r="W71" s="74"/>
      <c r="X71" s="74"/>
      <c r="Y71" s="74"/>
      <c r="Z71" s="74"/>
      <c r="AA71" s="74"/>
      <c r="AB71" s="74"/>
      <c r="AC71" s="73"/>
      <c r="AD71" s="73"/>
      <c r="AE71" s="73"/>
      <c r="AF71" s="73"/>
      <c r="AG71" s="73"/>
      <c r="AH71" s="73"/>
      <c r="AI71" s="73"/>
      <c r="AJ71" s="73"/>
      <c r="AK71" s="73"/>
      <c r="AL71" s="73"/>
      <c r="AM71" s="73"/>
      <c r="AN71" s="73"/>
      <c r="AO71" s="73"/>
      <c r="AP71" s="73"/>
      <c r="AQ71" s="73"/>
      <c r="AR71" s="73"/>
      <c r="AS71" s="73"/>
      <c r="AT71" s="73"/>
      <c r="AU71" s="73"/>
      <c r="AV71" s="73"/>
    </row>
    <row r="72" spans="1:48" x14ac:dyDescent="0.2">
      <c r="A72" s="73" t="s">
        <v>66</v>
      </c>
      <c r="B72" s="82">
        <f>IF(VLOOKUP($B$8,tmofM!$A:$BA,B$62,0)=0,"-",VLOOKUP($B$8,tmofM!$A:$BA,B$62,0))</f>
        <v>16.98626428422822</v>
      </c>
      <c r="C72" s="82">
        <f>IF(VLOOKUP($B$8,tmofM!$A:$BA,C$62,0)=0,"-",VLOOKUP($B$8,tmofM!$A:$BA,C$62,0))</f>
        <v>15.052021116085927</v>
      </c>
      <c r="D72" s="82">
        <f>IF(VLOOKUP($B$8,tmofM!$A:$BA,D$62,0)=0,"-",VLOOKUP($B$8,tmofM!$A:$BA,D$62,0))</f>
        <v>16.147061565915351</v>
      </c>
      <c r="E72" s="82">
        <f>IF(VLOOKUP($B$8,tmofM!$A:$BA,E$62,0)=0,"-",VLOOKUP($B$8,tmofM!$A:$BA,E$62,0))</f>
        <v>14.739063109168482</v>
      </c>
      <c r="F72" s="82">
        <f>IF(VLOOKUP($B$8,tmofM!$A:$BA,F$62,0)=0,"-",VLOOKUP($B$8,tmofM!$A:$BA,F$62,0))</f>
        <v>14.477416352451177</v>
      </c>
      <c r="G72" s="82">
        <f>IF(VLOOKUP($B$8,tmofM!$A:$BA,G$62,0)=0,"-",VLOOKUP($B$8,tmofM!$A:$BA,G$62,0))</f>
        <v>15.21388004071078</v>
      </c>
      <c r="H72" s="82">
        <f>IF(VLOOKUP($B$8,tmofM!$A:$BA,H$62,0)=0,"-",VLOOKUP($B$8,tmofM!$A:$BA,H$62,0))</f>
        <v>15.520388345502804</v>
      </c>
      <c r="I72" s="82">
        <f>IF(VLOOKUP($B$8,tmofM!$A:$BA,I$62,0)=0,"-",VLOOKUP($B$8,tmofM!$A:$BA,I$62,0))</f>
        <v>15.721343889131219</v>
      </c>
      <c r="J72" s="82">
        <f>IF(VLOOKUP($B$8,tmofM!$A:$BA,J$62,0)=0,"-",VLOOKUP($B$8,tmofM!$A:$BA,J$62,0))</f>
        <v>14.450554321885193</v>
      </c>
      <c r="K72" s="82">
        <f>IF(VLOOKUP($B$8,tmofM!$A:$BA,K$62,0)=0,"-",VLOOKUP($B$8,tmofM!$A:$BA,K$62,0))</f>
        <v>14.278783753887817</v>
      </c>
      <c r="L72" s="82">
        <f>IF(VLOOKUP($B$8,tmofM!$A:$BA,L$62,0)=0,"-",VLOOKUP($B$8,tmofM!$A:$BA,L$62,0))</f>
        <v>15.153137771167058</v>
      </c>
      <c r="M72" s="82">
        <f>IF(VLOOKUP($B$8,tmofM!$A:$BA,M$62,0)=0,"-",VLOOKUP($B$8,tmofM!$A:$BA,M$62,0))</f>
        <v>15.834070394827995</v>
      </c>
      <c r="N72" s="82">
        <f>IF(VLOOKUP($B$8,tmofM!$A:$BA,N$62,0)=0,"-",VLOOKUP($B$8,tmofM!$A:$BA,N$62,0))</f>
        <v>16.317922106250649</v>
      </c>
      <c r="O72" s="82">
        <f>IF(VLOOKUP($B$8,tmofM!$A:$BA,O$62,0)=0,"-",VLOOKUP($B$8,tmofM!$A:$BA,O$62,0))</f>
        <v>15.835005543173104</v>
      </c>
      <c r="P72" s="82">
        <f>IF(VLOOKUP($B$8,tmofM!$A:$BA,P$62,0)=0,"-",VLOOKUP($B$8,tmofM!$A:$BA,P$62,0))</f>
        <v>14.838232097722198</v>
      </c>
      <c r="Q72" s="74"/>
      <c r="R72" s="74"/>
      <c r="S72" s="74"/>
      <c r="T72" s="74"/>
      <c r="U72" s="74"/>
      <c r="V72" s="74"/>
      <c r="W72" s="74"/>
      <c r="X72" s="74"/>
      <c r="Y72" s="74"/>
      <c r="Z72" s="74"/>
      <c r="AA72" s="74"/>
      <c r="AB72" s="74"/>
      <c r="AC72" s="73"/>
      <c r="AD72" s="73"/>
      <c r="AE72" s="73"/>
      <c r="AF72" s="73"/>
      <c r="AG72" s="73"/>
      <c r="AH72" s="73"/>
      <c r="AI72" s="73"/>
      <c r="AJ72" s="73"/>
      <c r="AK72" s="73"/>
      <c r="AL72" s="73"/>
      <c r="AM72" s="73"/>
      <c r="AN72" s="73"/>
      <c r="AO72" s="73"/>
      <c r="AP72" s="73"/>
      <c r="AQ72" s="73"/>
      <c r="AR72" s="73"/>
      <c r="AS72" s="73"/>
      <c r="AT72" s="73"/>
      <c r="AU72" s="73"/>
      <c r="AV72" s="73"/>
    </row>
    <row r="73" spans="1:48" x14ac:dyDescent="0.2">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row>
    <row r="74" spans="1:48" x14ac:dyDescent="0.2">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row>
    <row r="75" spans="1:48" x14ac:dyDescent="0.2">
      <c r="A75" s="66" t="s">
        <v>112</v>
      </c>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row>
    <row r="76" spans="1:48" ht="3" customHeight="1" x14ac:dyDescent="0.2">
      <c r="A76" s="37"/>
      <c r="B76" s="85">
        <v>2</v>
      </c>
      <c r="C76" s="85">
        <v>3</v>
      </c>
      <c r="D76" s="85">
        <v>4</v>
      </c>
      <c r="E76" s="85">
        <v>5</v>
      </c>
      <c r="F76" s="85">
        <v>6</v>
      </c>
      <c r="G76" s="85">
        <v>7</v>
      </c>
      <c r="H76" s="85">
        <v>8</v>
      </c>
      <c r="I76" s="85">
        <v>9</v>
      </c>
      <c r="J76" s="85">
        <v>10</v>
      </c>
      <c r="K76" s="85">
        <v>11</v>
      </c>
      <c r="L76" s="85">
        <v>12</v>
      </c>
      <c r="M76" s="85">
        <v>13</v>
      </c>
      <c r="N76" s="85">
        <v>14</v>
      </c>
      <c r="O76" s="85">
        <v>15</v>
      </c>
      <c r="P76" s="85">
        <v>16</v>
      </c>
      <c r="Q76" s="78"/>
      <c r="R76" s="78"/>
      <c r="S76" s="78"/>
      <c r="T76" s="78"/>
      <c r="U76" s="78"/>
      <c r="V76" s="78"/>
      <c r="W76" s="78"/>
      <c r="X76" s="78"/>
      <c r="Y76" s="78"/>
      <c r="Z76" s="78"/>
      <c r="AA76" s="78"/>
      <c r="AB76" s="78"/>
    </row>
    <row r="77" spans="1:48" s="66" customFormat="1" x14ac:dyDescent="0.2">
      <c r="A77" s="71"/>
      <c r="B77" s="79">
        <v>2004</v>
      </c>
      <c r="C77" s="79">
        <v>2005</v>
      </c>
      <c r="D77" s="79">
        <v>2006</v>
      </c>
      <c r="E77" s="79">
        <v>2007</v>
      </c>
      <c r="F77" s="79">
        <v>2008</v>
      </c>
      <c r="G77" s="79">
        <v>2009</v>
      </c>
      <c r="H77" s="79">
        <v>2010</v>
      </c>
      <c r="I77" s="79">
        <v>2011</v>
      </c>
      <c r="J77" s="79">
        <v>2012</v>
      </c>
      <c r="K77" s="79">
        <v>2013</v>
      </c>
      <c r="L77" s="79">
        <v>2014</v>
      </c>
      <c r="M77" s="79">
        <v>2015</v>
      </c>
      <c r="N77" s="79">
        <v>2016</v>
      </c>
      <c r="O77" s="79">
        <v>2017</v>
      </c>
      <c r="P77" s="79">
        <v>2018</v>
      </c>
      <c r="Q77" s="80"/>
      <c r="R77" s="80"/>
      <c r="S77" s="80"/>
      <c r="T77" s="80"/>
      <c r="U77" s="80"/>
      <c r="V77" s="80"/>
      <c r="W77" s="80"/>
      <c r="X77" s="80"/>
      <c r="Y77" s="80"/>
      <c r="Z77" s="80"/>
      <c r="AA77" s="80"/>
      <c r="AB77" s="80"/>
    </row>
    <row r="78" spans="1:48" x14ac:dyDescent="0.2">
      <c r="A78" s="73" t="s">
        <v>63</v>
      </c>
      <c r="B78" s="74">
        <f>IF(VLOOKUP($B$8,étabG!$A:$BA,B$76,0)=0,"-",VLOOKUP($B$8,étabG!$A:$BA,B$76,0))</f>
        <v>25</v>
      </c>
      <c r="C78" s="74">
        <f>IF(VLOOKUP($B$8,étabG!$A:$BA,C$76,0)=0,"-",VLOOKUP($B$8,étabG!$A:$BA,C$76,0))</f>
        <v>19</v>
      </c>
      <c r="D78" s="74">
        <f>IF(VLOOKUP($B$8,étabG!$A:$BA,D$76,0)=0,"-",VLOOKUP($B$8,étabG!$A:$BA,D$76,0))</f>
        <v>20</v>
      </c>
      <c r="E78" s="74">
        <f>IF(VLOOKUP($B$8,étabG!$A:$BA,E$76,0)=0,"-",VLOOKUP($B$8,étabG!$A:$BA,E$76,0))</f>
        <v>15</v>
      </c>
      <c r="F78" s="74">
        <f>IF(VLOOKUP($B$8,étabG!$A:$BA,F$76,0)=0,"-",VLOOKUP($B$8,étabG!$A:$BA,F$76,0))</f>
        <v>17</v>
      </c>
      <c r="G78" s="74">
        <f>IF(VLOOKUP($B$8,étabG!$A:$BA,G$76,0)=0,"-",VLOOKUP($B$8,étabG!$A:$BA,G$76,0))</f>
        <v>20</v>
      </c>
      <c r="H78" s="74">
        <f>IF(VLOOKUP($B$8,étabG!$A:$BA,H$76,0)=0,"-",VLOOKUP($B$8,étabG!$A:$BA,H$76,0))</f>
        <v>20</v>
      </c>
      <c r="I78" s="74">
        <f>IF(VLOOKUP($B$8,étabG!$A:$BA,I$76,0)=0,"-",VLOOKUP($B$8,étabG!$A:$BA,I$76,0))</f>
        <v>22</v>
      </c>
      <c r="J78" s="74">
        <f>IF(VLOOKUP($B$8,étabG!$A:$BA,J$76,0)=0,"-",VLOOKUP($B$8,étabG!$A:$BA,J$76,0))</f>
        <v>18</v>
      </c>
      <c r="K78" s="74">
        <f>IF(VLOOKUP($B$8,étabG!$A:$BA,K$76,0)=0,"-",VLOOKUP($B$8,étabG!$A:$BA,K$76,0))</f>
        <v>24</v>
      </c>
      <c r="L78" s="74">
        <f>IF(VLOOKUP($B$8,étabG!$A:$BA,L$76,0)=0,"-",VLOOKUP($B$8,étabG!$A:$BA,L$76,0))</f>
        <v>28</v>
      </c>
      <c r="M78" s="74">
        <f>IF(VLOOKUP($B$8,étabG!$A:$BA,M$76,0)=0,"-",VLOOKUP($B$8,étabG!$A:$BA,M$76,0))</f>
        <v>29</v>
      </c>
      <c r="N78" s="74">
        <f>IF(VLOOKUP($B$8,étabG!$A:$BA,N$76,0)=0,"-",VLOOKUP($B$8,étabG!$A:$BA,N$76,0))</f>
        <v>29</v>
      </c>
      <c r="O78" s="74">
        <f>IF(VLOOKUP($B$8,étabG!$A:$BA,O$76,0)=0,"-",VLOOKUP($B$8,étabG!$A:$BA,O$76,0))</f>
        <v>30</v>
      </c>
      <c r="P78" s="74">
        <f>IF(VLOOKUP($B$8,étabG!$A:$BA,P$76,0)=0,"-",VLOOKUP($B$8,étabG!$A:$BA,P$76,0))</f>
        <v>30</v>
      </c>
      <c r="Q78" s="74"/>
      <c r="R78" s="74"/>
      <c r="S78" s="74"/>
      <c r="T78" s="74"/>
      <c r="U78" s="74"/>
      <c r="V78" s="74"/>
      <c r="W78" s="74"/>
      <c r="X78" s="74"/>
      <c r="Y78" s="74"/>
      <c r="Z78" s="74"/>
      <c r="AA78" s="74"/>
      <c r="AB78" s="74"/>
      <c r="AC78" s="73"/>
      <c r="AD78" s="73"/>
      <c r="AE78" s="73"/>
      <c r="AF78" s="73"/>
      <c r="AG78" s="73"/>
      <c r="AH78" s="73"/>
      <c r="AI78" s="73"/>
      <c r="AJ78" s="73"/>
      <c r="AK78" s="73"/>
      <c r="AL78" s="73"/>
      <c r="AM78" s="73"/>
      <c r="AN78" s="73"/>
      <c r="AO78" s="73"/>
      <c r="AP78" s="73"/>
      <c r="AQ78" s="73"/>
      <c r="AR78" s="73"/>
      <c r="AS78" s="73"/>
      <c r="AT78" s="73"/>
      <c r="AU78" s="73"/>
      <c r="AV78" s="73"/>
    </row>
    <row r="79" spans="1:48" x14ac:dyDescent="0.2">
      <c r="A79" s="73" t="s">
        <v>57</v>
      </c>
      <c r="B79" s="74">
        <f>IF(VLOOKUP($B$8,écransG!$A:$BA,B$76,0)=0,"-",VLOOKUP($B$8,écransG!$A:$BA,B$76,0))</f>
        <v>203</v>
      </c>
      <c r="C79" s="74">
        <f>IF(VLOOKUP($B$8,écransG!$A:$BA,C$76,0)=0,"-",VLOOKUP($B$8,écransG!$A:$BA,C$76,0))</f>
        <v>169</v>
      </c>
      <c r="D79" s="74">
        <f>IF(VLOOKUP($B$8,écransG!$A:$BA,D$76,0)=0,"-",VLOOKUP($B$8,écransG!$A:$BA,D$76,0))</f>
        <v>180</v>
      </c>
      <c r="E79" s="74">
        <f>IF(VLOOKUP($B$8,écransG!$A:$BA,E$76,0)=0,"-",VLOOKUP($B$8,écransG!$A:$BA,E$76,0))</f>
        <v>155</v>
      </c>
      <c r="F79" s="74">
        <f>IF(VLOOKUP($B$8,écransG!$A:$BA,F$76,0)=0,"-",VLOOKUP($B$8,écransG!$A:$BA,F$76,0))</f>
        <v>178</v>
      </c>
      <c r="G79" s="74">
        <f>IF(VLOOKUP($B$8,écransG!$A:$BA,G$76,0)=0,"-",VLOOKUP($B$8,écransG!$A:$BA,G$76,0))</f>
        <v>204</v>
      </c>
      <c r="H79" s="74">
        <f>IF(VLOOKUP($B$8,écransG!$A:$BA,H$76,0)=0,"-",VLOOKUP($B$8,écransG!$A:$BA,H$76,0))</f>
        <v>206</v>
      </c>
      <c r="I79" s="74">
        <f>IF(VLOOKUP($B$8,écransG!$A:$BA,I$76,0)=0,"-",VLOOKUP($B$8,écransG!$A:$BA,I$76,0))</f>
        <v>213</v>
      </c>
      <c r="J79" s="74">
        <f>IF(VLOOKUP($B$8,écransG!$A:$BA,J$76,0)=0,"-",VLOOKUP($B$8,écransG!$A:$BA,J$76,0))</f>
        <v>202</v>
      </c>
      <c r="K79" s="74">
        <f>IF(VLOOKUP($B$8,écransG!$A:$BA,K$76,0)=0,"-",VLOOKUP($B$8,écransG!$A:$BA,K$76,0))</f>
        <v>240</v>
      </c>
      <c r="L79" s="74">
        <f>IF(VLOOKUP($B$8,écransG!$A:$BA,L$76,0)=0,"-",VLOOKUP($B$8,écransG!$A:$BA,L$76,0))</f>
        <v>262</v>
      </c>
      <c r="M79" s="74">
        <f>IF(VLOOKUP($B$8,écransG!$A:$BA,M$76,0)=0,"-",VLOOKUP($B$8,écransG!$A:$BA,M$76,0))</f>
        <v>273</v>
      </c>
      <c r="N79" s="74">
        <f>IF(VLOOKUP($B$8,écransG!$A:$BA,N$76,0)=0,"-",VLOOKUP($B$8,écransG!$A:$BA,N$76,0))</f>
        <v>275</v>
      </c>
      <c r="O79" s="74">
        <f>IF(VLOOKUP($B$8,écransG!$A:$BA,O$76,0)=0,"-",VLOOKUP($B$8,écransG!$A:$BA,O$76,0))</f>
        <v>286</v>
      </c>
      <c r="P79" s="74">
        <f>IF(VLOOKUP($B$8,écransG!$A:$BA,P$76,0)=0,"-",VLOOKUP($B$8,écransG!$A:$BA,P$76,0))</f>
        <v>286</v>
      </c>
      <c r="Q79" s="74"/>
      <c r="R79" s="74"/>
      <c r="S79" s="74"/>
      <c r="T79" s="74"/>
      <c r="U79" s="74"/>
      <c r="V79" s="74"/>
      <c r="W79" s="74"/>
      <c r="X79" s="74"/>
      <c r="Y79" s="74"/>
      <c r="Z79" s="74"/>
      <c r="AA79" s="74"/>
      <c r="AB79" s="74"/>
      <c r="AC79" s="73"/>
      <c r="AD79" s="73"/>
      <c r="AE79" s="73"/>
      <c r="AF79" s="73"/>
      <c r="AG79" s="73"/>
      <c r="AH79" s="73"/>
      <c r="AI79" s="73"/>
      <c r="AJ79" s="73"/>
      <c r="AK79" s="73"/>
      <c r="AL79" s="73"/>
      <c r="AM79" s="73"/>
      <c r="AN79" s="73"/>
      <c r="AO79" s="73"/>
      <c r="AP79" s="73"/>
      <c r="AQ79" s="73"/>
      <c r="AR79" s="73"/>
      <c r="AS79" s="73"/>
      <c r="AT79" s="73"/>
      <c r="AU79" s="73"/>
      <c r="AV79" s="73"/>
    </row>
    <row r="80" spans="1:48" x14ac:dyDescent="0.2">
      <c r="A80" s="73" t="s">
        <v>58</v>
      </c>
      <c r="B80" s="75">
        <f>IF(VLOOKUP($B$8,fauteuilsG!$A:$BA,B$76,0)=0,"-",VLOOKUP($B$8,fauteuilsG!$A:$BA,B$76,0))</f>
        <v>39223</v>
      </c>
      <c r="C80" s="75">
        <f>IF(VLOOKUP($B$8,fauteuilsG!$A:$BA,C$76,0)=0,"-",VLOOKUP($B$8,fauteuilsG!$A:$BA,C$76,0))</f>
        <v>33294</v>
      </c>
      <c r="D80" s="75">
        <f>IF(VLOOKUP($B$8,fauteuilsG!$A:$BA,D$76,0)=0,"-",VLOOKUP($B$8,fauteuilsG!$A:$BA,D$76,0))</f>
        <v>35396</v>
      </c>
      <c r="E80" s="75">
        <f>IF(VLOOKUP($B$8,fauteuilsG!$A:$BA,E$76,0)=0,"-",VLOOKUP($B$8,fauteuilsG!$A:$BA,E$76,0))</f>
        <v>31578</v>
      </c>
      <c r="F80" s="75">
        <f>IF(VLOOKUP($B$8,fauteuilsG!$A:$BA,F$76,0)=0,"-",VLOOKUP($B$8,fauteuilsG!$A:$BA,F$76,0))</f>
        <v>35995</v>
      </c>
      <c r="G80" s="75">
        <f>IF(VLOOKUP($B$8,fauteuilsG!$A:$BA,G$76,0)=0,"-",VLOOKUP($B$8,fauteuilsG!$A:$BA,G$76,0))</f>
        <v>41292</v>
      </c>
      <c r="H80" s="75">
        <f>IF(VLOOKUP($B$8,fauteuilsG!$A:$BA,H$76,0)=0,"-",VLOOKUP($B$8,fauteuilsG!$A:$BA,H$76,0))</f>
        <v>42356</v>
      </c>
      <c r="I80" s="75">
        <f>IF(VLOOKUP($B$8,fauteuilsG!$A:$BA,I$76,0)=0,"-",VLOOKUP($B$8,fauteuilsG!$A:$BA,I$76,0))</f>
        <v>42951</v>
      </c>
      <c r="J80" s="75">
        <f>IF(VLOOKUP($B$8,fauteuilsG!$A:$BA,J$76,0)=0,"-",VLOOKUP($B$8,fauteuilsG!$A:$BA,J$76,0))</f>
        <v>42519</v>
      </c>
      <c r="K80" s="75">
        <f>IF(VLOOKUP($B$8,fauteuilsG!$A:$BA,K$76,0)=0,"-",VLOOKUP($B$8,fauteuilsG!$A:$BA,K$76,0))</f>
        <v>47996</v>
      </c>
      <c r="L80" s="75">
        <f>IF(VLOOKUP($B$8,fauteuilsG!$A:$BA,L$76,0)=0,"-",VLOOKUP($B$8,fauteuilsG!$A:$BA,L$76,0))</f>
        <v>51338</v>
      </c>
      <c r="M80" s="75">
        <f>IF(VLOOKUP($B$8,fauteuilsG!$A:$BA,M$76,0)=0,"-",VLOOKUP($B$8,fauteuilsG!$A:$BA,M$76,0))</f>
        <v>53332</v>
      </c>
      <c r="N80" s="75">
        <f>IF(VLOOKUP($B$8,fauteuilsG!$A:$BA,N$76,0)=0,"-",VLOOKUP($B$8,fauteuilsG!$A:$BA,N$76,0))</f>
        <v>54199</v>
      </c>
      <c r="O80" s="75">
        <f>IF(VLOOKUP($B$8,fauteuilsG!$A:$BA,O$76,0)=0,"-",VLOOKUP($B$8,fauteuilsG!$A:$BA,O$76,0))</f>
        <v>55542</v>
      </c>
      <c r="P80" s="75">
        <f>IF(VLOOKUP($B$8,fauteuilsG!$A:$BA,P$76,0)=0,"-",VLOOKUP($B$8,fauteuilsG!$A:$BA,P$76,0))</f>
        <v>55021</v>
      </c>
      <c r="Q80" s="74"/>
      <c r="R80" s="74"/>
      <c r="S80" s="74"/>
      <c r="T80" s="74"/>
      <c r="U80" s="74"/>
      <c r="V80" s="74"/>
      <c r="W80" s="74"/>
      <c r="X80" s="74"/>
      <c r="Y80" s="74"/>
      <c r="Z80" s="74"/>
      <c r="AA80" s="74"/>
      <c r="AB80" s="74"/>
      <c r="AC80" s="73"/>
      <c r="AD80" s="73"/>
      <c r="AE80" s="73"/>
      <c r="AF80" s="73"/>
      <c r="AG80" s="73"/>
      <c r="AH80" s="73"/>
      <c r="AI80" s="73"/>
      <c r="AJ80" s="73"/>
      <c r="AK80" s="73"/>
      <c r="AL80" s="73"/>
      <c r="AM80" s="73"/>
      <c r="AN80" s="73"/>
      <c r="AO80" s="73"/>
      <c r="AP80" s="73"/>
      <c r="AQ80" s="73"/>
      <c r="AR80" s="73"/>
      <c r="AS80" s="73"/>
      <c r="AT80" s="73"/>
      <c r="AU80" s="73"/>
      <c r="AV80" s="73"/>
    </row>
    <row r="81" spans="1:48" x14ac:dyDescent="0.2">
      <c r="A81" s="73" t="s">
        <v>65</v>
      </c>
      <c r="B81" s="81">
        <f>IF(VLOOKUP($B$8,séancesG!$A:$BA,B$76,0)=0,"-",VLOOKUP($B$8,séancesG!$A:$BA,B$76,0))</f>
        <v>363936</v>
      </c>
      <c r="C81" s="81">
        <f>IF(VLOOKUP($B$8,séancesG!$A:$BA,C$76,0)=0,"-",VLOOKUP($B$8,séancesG!$A:$BA,C$76,0))</f>
        <v>306025</v>
      </c>
      <c r="D81" s="81">
        <f>IF(VLOOKUP($B$8,séancesG!$A:$BA,D$76,0)=0,"-",VLOOKUP($B$8,séancesG!$A:$BA,D$76,0))</f>
        <v>319821</v>
      </c>
      <c r="E81" s="81">
        <f>IF(VLOOKUP($B$8,séancesG!$A:$BA,E$76,0)=0,"-",VLOOKUP($B$8,séancesG!$A:$BA,E$76,0))</f>
        <v>279001</v>
      </c>
      <c r="F81" s="81">
        <f>IF(VLOOKUP($B$8,séancesG!$A:$BA,F$76,0)=0,"-",VLOOKUP($B$8,séancesG!$A:$BA,F$76,0))</f>
        <v>320426</v>
      </c>
      <c r="G81" s="81">
        <f>IF(VLOOKUP($B$8,séancesG!$A:$BA,G$76,0)=0,"-",VLOOKUP($B$8,séancesG!$A:$BA,G$76,0))</f>
        <v>360087</v>
      </c>
      <c r="H81" s="81">
        <f>IF(VLOOKUP($B$8,séancesG!$A:$BA,H$76,0)=0,"-",VLOOKUP($B$8,séancesG!$A:$BA,H$76,0))</f>
        <v>370156</v>
      </c>
      <c r="I81" s="81">
        <f>IF(VLOOKUP($B$8,séancesG!$A:$BA,I$76,0)=0,"-",VLOOKUP($B$8,séancesG!$A:$BA,I$76,0))</f>
        <v>394981</v>
      </c>
      <c r="J81" s="81">
        <f>IF(VLOOKUP($B$8,séancesG!$A:$BA,J$76,0)=0,"-",VLOOKUP($B$8,séancesG!$A:$BA,J$76,0))</f>
        <v>373438</v>
      </c>
      <c r="K81" s="81">
        <f>IF(VLOOKUP($B$8,séancesG!$A:$BA,K$76,0)=0,"-",VLOOKUP($B$8,séancesG!$A:$BA,K$76,0))</f>
        <v>436923</v>
      </c>
      <c r="L81" s="81">
        <f>IF(VLOOKUP($B$8,séancesG!$A:$BA,L$76,0)=0,"-",VLOOKUP($B$8,séancesG!$A:$BA,L$76,0))</f>
        <v>483479</v>
      </c>
      <c r="M81" s="81">
        <f>IF(VLOOKUP($B$8,séancesG!$A:$BA,M$76,0)=0,"-",VLOOKUP($B$8,séancesG!$A:$BA,M$76,0))</f>
        <v>507320</v>
      </c>
      <c r="N81" s="81">
        <f>IF(VLOOKUP($B$8,séancesG!$A:$BA,N$76,0)=0,"-",VLOOKUP($B$8,séancesG!$A:$BA,N$76,0))</f>
        <v>505744</v>
      </c>
      <c r="O81" s="81">
        <f>IF(VLOOKUP($B$8,séancesG!$A:$BA,O$76,0)=0,"-",VLOOKUP($B$8,séancesG!$A:$BA,O$76,0))</f>
        <v>517703</v>
      </c>
      <c r="P81" s="81">
        <f>IF(VLOOKUP($B$8,séancesG!$A:$BA,P$76,0)=0,"-",VLOOKUP($B$8,séancesG!$A:$BA,P$76,0))</f>
        <v>542244</v>
      </c>
      <c r="Q81" s="74"/>
      <c r="R81" s="74"/>
      <c r="S81" s="74"/>
      <c r="T81" s="74"/>
      <c r="U81" s="74"/>
      <c r="V81" s="74"/>
      <c r="W81" s="74"/>
      <c r="X81" s="74"/>
      <c r="Y81" s="74"/>
      <c r="Z81" s="74"/>
      <c r="AA81" s="74"/>
      <c r="AB81" s="74"/>
      <c r="AC81" s="73"/>
      <c r="AD81" s="73"/>
      <c r="AE81" s="73"/>
      <c r="AF81" s="73"/>
      <c r="AG81" s="73"/>
      <c r="AH81" s="73"/>
      <c r="AI81" s="73"/>
      <c r="AJ81" s="73"/>
      <c r="AK81" s="73"/>
      <c r="AL81" s="73"/>
      <c r="AM81" s="73"/>
      <c r="AN81" s="73"/>
      <c r="AO81" s="73"/>
      <c r="AP81" s="73"/>
      <c r="AQ81" s="73"/>
      <c r="AR81" s="73"/>
      <c r="AS81" s="73"/>
      <c r="AT81" s="73"/>
      <c r="AU81" s="73"/>
      <c r="AV81" s="73"/>
    </row>
    <row r="82" spans="1:48" x14ac:dyDescent="0.2">
      <c r="A82" s="73" t="s">
        <v>59</v>
      </c>
      <c r="B82" s="76">
        <f>IF(VLOOKUP($B$8,entréesG!$A:$BA,B$76,0)=0,"-",VLOOKUP($B$8,entréesG!$A:$BA,B$76,0))</f>
        <v>13194013</v>
      </c>
      <c r="C82" s="76">
        <f>IF(VLOOKUP($B$8,entréesG!$A:$BA,C$76,0)=0,"-",VLOOKUP($B$8,entréesG!$A:$BA,C$76,0))</f>
        <v>10501725</v>
      </c>
      <c r="D82" s="76">
        <f>IF(VLOOKUP($B$8,entréesG!$A:$BA,D$76,0)=0,"-",VLOOKUP($B$8,entréesG!$A:$BA,D$76,0))</f>
        <v>11049943</v>
      </c>
      <c r="E82" s="76">
        <f>IF(VLOOKUP($B$8,entréesG!$A:$BA,E$76,0)=0,"-",VLOOKUP($B$8,entréesG!$A:$BA,E$76,0))</f>
        <v>9550127</v>
      </c>
      <c r="F82" s="76">
        <f>IF(VLOOKUP($B$8,entréesG!$A:$BA,F$76,0)=0,"-",VLOOKUP($B$8,entréesG!$A:$BA,F$76,0))</f>
        <v>10889958</v>
      </c>
      <c r="G82" s="76">
        <f>IF(VLOOKUP($B$8,entréesG!$A:$BA,G$76,0)=0,"-",VLOOKUP($B$8,entréesG!$A:$BA,G$76,0))</f>
        <v>12469135</v>
      </c>
      <c r="H82" s="76">
        <f>IF(VLOOKUP($B$8,entréesG!$A:$BA,H$76,0)=0,"-",VLOOKUP($B$8,entréesG!$A:$BA,H$76,0))</f>
        <v>13742654</v>
      </c>
      <c r="I82" s="76">
        <f>IF(VLOOKUP($B$8,entréesG!$A:$BA,I$76,0)=0,"-",VLOOKUP($B$8,entréesG!$A:$BA,I$76,0))</f>
        <v>13980784</v>
      </c>
      <c r="J82" s="76">
        <f>IF(VLOOKUP($B$8,entréesG!$A:$BA,J$76,0)=0,"-",VLOOKUP($B$8,entréesG!$A:$BA,J$76,0))</f>
        <v>12296205</v>
      </c>
      <c r="K82" s="76">
        <f>IF(VLOOKUP($B$8,entréesG!$A:$BA,K$76,0)=0,"-",VLOOKUP($B$8,entréesG!$A:$BA,K$76,0))</f>
        <v>13032778</v>
      </c>
      <c r="L82" s="76">
        <f>IF(VLOOKUP($B$8,entréesG!$A:$BA,L$76,0)=0,"-",VLOOKUP($B$8,entréesG!$A:$BA,L$76,0))</f>
        <v>13947236</v>
      </c>
      <c r="M82" s="76">
        <f>IF(VLOOKUP($B$8,entréesG!$A:$BA,M$76,0)=0,"-",VLOOKUP($B$8,entréesG!$A:$BA,M$76,0))</f>
        <v>13635626</v>
      </c>
      <c r="N82" s="76">
        <f>IF(VLOOKUP($B$8,entréesG!$A:$BA,N$76,0)=0,"-",VLOOKUP($B$8,entréesG!$A:$BA,N$76,0))</f>
        <v>14011747</v>
      </c>
      <c r="O82" s="76">
        <f>IF(VLOOKUP($B$8,entréesG!$A:$BA,O$76,0)=0,"-",VLOOKUP($B$8,entréesG!$A:$BA,O$76,0))</f>
        <v>13014078</v>
      </c>
      <c r="P82" s="76">
        <f>IF(VLOOKUP($B$8,entréesG!$A:$BA,P$76,0)=0,"-",VLOOKUP($B$8,entréesG!$A:$BA,P$76,0))</f>
        <v>12466653</v>
      </c>
      <c r="Q82" s="74"/>
      <c r="R82" s="74"/>
      <c r="S82" s="74"/>
      <c r="T82" s="74"/>
      <c r="U82" s="74"/>
      <c r="V82" s="74"/>
      <c r="W82" s="74"/>
      <c r="X82" s="74"/>
      <c r="Y82" s="74"/>
      <c r="Z82" s="74"/>
      <c r="AA82" s="74"/>
      <c r="AB82" s="74"/>
      <c r="AC82" s="73"/>
      <c r="AD82" s="73"/>
      <c r="AE82" s="73"/>
      <c r="AF82" s="73"/>
      <c r="AG82" s="73"/>
      <c r="AH82" s="73"/>
      <c r="AI82" s="73"/>
      <c r="AJ82" s="73"/>
      <c r="AK82" s="73"/>
      <c r="AL82" s="73"/>
      <c r="AM82" s="73"/>
      <c r="AN82" s="73"/>
      <c r="AO82" s="73"/>
      <c r="AP82" s="73"/>
      <c r="AQ82" s="73"/>
      <c r="AR82" s="73"/>
      <c r="AS82" s="73"/>
      <c r="AT82" s="73"/>
      <c r="AU82" s="73"/>
      <c r="AV82" s="73"/>
    </row>
    <row r="83" spans="1:48" x14ac:dyDescent="0.2">
      <c r="A83" s="73" t="s">
        <v>60</v>
      </c>
      <c r="B83" s="76">
        <f>IF(VLOOKUP($B$8,recettesG!$A:$BA,B$76,0)=0,"-",VLOOKUP($B$8,recettesG!$A:$BA,B$76,0))</f>
        <v>81626362</v>
      </c>
      <c r="C83" s="76">
        <f>IF(VLOOKUP($B$8,recettesG!$A:$BA,C$76,0)=0,"-",VLOOKUP($B$8,recettesG!$A:$BA,C$76,0))</f>
        <v>66622365</v>
      </c>
      <c r="D83" s="76">
        <f>IF(VLOOKUP($B$8,recettesG!$A:$BA,D$76,0)=0,"-",VLOOKUP($B$8,recettesG!$A:$BA,D$76,0))</f>
        <v>71352820</v>
      </c>
      <c r="E83" s="76">
        <f>IF(VLOOKUP($B$8,recettesG!$A:$BA,E$76,0)=0,"-",VLOOKUP($B$8,recettesG!$A:$BA,E$76,0))</f>
        <v>62095615</v>
      </c>
      <c r="F83" s="76">
        <f>IF(VLOOKUP($B$8,recettesG!$A:$BA,F$76,0)=0,"-",VLOOKUP($B$8,recettesG!$A:$BA,F$76,0))</f>
        <v>71155260</v>
      </c>
      <c r="G83" s="76">
        <f>IF(VLOOKUP($B$8,recettesG!$A:$BA,G$76,0)=0,"-",VLOOKUP($B$8,recettesG!$A:$BA,G$76,0))</f>
        <v>83688422</v>
      </c>
      <c r="H83" s="76">
        <f>IF(VLOOKUP($B$8,recettesG!$A:$BA,H$76,0)=0,"-",VLOOKUP($B$8,recettesG!$A:$BA,H$76,0))</f>
        <v>96025429</v>
      </c>
      <c r="I83" s="76">
        <f>IF(VLOOKUP($B$8,recettesG!$A:$BA,I$76,0)=0,"-",VLOOKUP($B$8,recettesG!$A:$BA,I$76,0))</f>
        <v>96957060</v>
      </c>
      <c r="J83" s="76">
        <f>IF(VLOOKUP($B$8,recettesG!$A:$BA,J$76,0)=0,"-",VLOOKUP($B$8,recettesG!$A:$BA,J$76,0))</f>
        <v>86998470</v>
      </c>
      <c r="K83" s="76">
        <f>IF(VLOOKUP($B$8,recettesG!$A:$BA,K$76,0)=0,"-",VLOOKUP($B$8,recettesG!$A:$BA,K$76,0))</f>
        <v>92601540</v>
      </c>
      <c r="L83" s="76">
        <f>IF(VLOOKUP($B$8,recettesG!$A:$BA,L$76,0)=0,"-",VLOOKUP($B$8,recettesG!$A:$BA,L$76,0))</f>
        <v>98091571</v>
      </c>
      <c r="M83" s="76">
        <f>IF(VLOOKUP($B$8,recettesG!$A:$BA,M$76,0)=0,"-",VLOOKUP($B$8,recettesG!$A:$BA,M$76,0))</f>
        <v>97407066</v>
      </c>
      <c r="N83" s="76">
        <f>IF(VLOOKUP($B$8,recettesG!$A:$BA,N$76,0)=0,"-",VLOOKUP($B$8,recettesG!$A:$BA,N$76,0))</f>
        <v>100989749</v>
      </c>
      <c r="O83" s="76">
        <f>IF(VLOOKUP($B$8,recettesG!$A:$BA,O$76,0)=0,"-",VLOOKUP($B$8,recettesG!$A:$BA,O$76,0))</f>
        <v>95463199</v>
      </c>
      <c r="P83" s="76">
        <f>IF(VLOOKUP($B$8,recettesG!$A:$BA,P$76,0)=0,"-",VLOOKUP($B$8,recettesG!$A:$BA,P$76,0))</f>
        <v>91910781</v>
      </c>
      <c r="Q83" s="74"/>
      <c r="R83" s="74"/>
      <c r="S83" s="74"/>
      <c r="T83" s="74"/>
      <c r="U83" s="74"/>
      <c r="V83" s="74"/>
      <c r="W83" s="74"/>
      <c r="X83" s="74"/>
      <c r="Y83" s="74"/>
      <c r="Z83" s="74"/>
      <c r="AA83" s="74"/>
      <c r="AB83" s="74"/>
      <c r="AC83" s="73"/>
      <c r="AD83" s="73"/>
      <c r="AE83" s="73"/>
      <c r="AF83" s="73"/>
      <c r="AG83" s="73"/>
      <c r="AH83" s="73"/>
      <c r="AI83" s="73"/>
      <c r="AJ83" s="73"/>
      <c r="AK83" s="73"/>
      <c r="AL83" s="73"/>
      <c r="AM83" s="73"/>
      <c r="AN83" s="73"/>
      <c r="AO83" s="73"/>
      <c r="AP83" s="73"/>
      <c r="AQ83" s="73"/>
      <c r="AR83" s="73"/>
      <c r="AS83" s="73"/>
      <c r="AT83" s="73"/>
      <c r="AU83" s="73"/>
      <c r="AV83" s="73"/>
    </row>
    <row r="84" spans="1:48" x14ac:dyDescent="0.2">
      <c r="A84" s="73" t="s">
        <v>61</v>
      </c>
      <c r="B84" s="83">
        <f>IF(VLOOKUP($B$8,RMEG!$A:$BA,B$76,0)=0,"-",VLOOKUP($B$8,RMEG!$A:$BA,B$76,0))</f>
        <v>6.1866213107414705</v>
      </c>
      <c r="C84" s="83">
        <f>IF(VLOOKUP($B$8,RMEG!$A:$BA,C$76,0)=0,"-",VLOOKUP($B$8,RMEG!$A:$BA,C$76,0))</f>
        <v>6.3439449233340239</v>
      </c>
      <c r="D84" s="83">
        <f>IF(VLOOKUP($B$8,RMEG!$A:$BA,D$76,0)=0,"-",VLOOKUP($B$8,RMEG!$A:$BA,D$76,0))</f>
        <v>6.4573020874406319</v>
      </c>
      <c r="E84" s="83">
        <f>IF(VLOOKUP($B$8,RMEG!$A:$BA,E$76,0)=0,"-",VLOOKUP($B$8,RMEG!$A:$BA,E$76,0))</f>
        <v>6.5020721713962546</v>
      </c>
      <c r="F84" s="83">
        <f>IF(VLOOKUP($B$8,RMEG!$A:$BA,F$76,0)=0,"-",VLOOKUP($B$8,RMEG!$A:$BA,F$76,0))</f>
        <v>6.5340252000971901</v>
      </c>
      <c r="G84" s="83">
        <f>IF(VLOOKUP($B$8,RMEG!$A:$BA,G$76,0)=0,"-",VLOOKUP($B$8,RMEG!$A:$BA,G$76,0))</f>
        <v>6.7116461566900991</v>
      </c>
      <c r="H84" s="83">
        <f>IF(VLOOKUP($B$8,RMEG!$A:$BA,H$76,0)=0,"-",VLOOKUP($B$8,RMEG!$A:$BA,H$76,0))</f>
        <v>6.9874006141753986</v>
      </c>
      <c r="I84" s="83">
        <f>IF(VLOOKUP($B$8,RMEG!$A:$BA,I$76,0)=0,"-",VLOOKUP($B$8,RMEG!$A:$BA,I$76,0))</f>
        <v>6.9350231002782108</v>
      </c>
      <c r="J84" s="83">
        <f>IF(VLOOKUP($B$8,RMEG!$A:$BA,J$76,0)=0,"-",VLOOKUP($B$8,RMEG!$A:$BA,J$76,0))</f>
        <v>7.0752293085549569</v>
      </c>
      <c r="K84" s="83">
        <f>IF(VLOOKUP($B$8,RMEG!$A:$BA,K$76,0)=0,"-",VLOOKUP($B$8,RMEG!$A:$BA,K$76,0))</f>
        <v>7.1052802403294217</v>
      </c>
      <c r="L84" s="83">
        <f>IF(VLOOKUP($B$8,RMEG!$A:$BA,L$76,0)=0,"-",VLOOKUP($B$8,RMEG!$A:$BA,L$76,0))</f>
        <v>7.0330473364041453</v>
      </c>
      <c r="M84" s="83">
        <f>IF(VLOOKUP($B$8,RMEG!$A:$BA,M$76,0)=0,"-",VLOOKUP($B$8,RMEG!$A:$BA,M$76,0))</f>
        <v>7.1435712595813348</v>
      </c>
      <c r="N84" s="83">
        <f>IF(VLOOKUP($B$8,RMEG!$A:$BA,N$76,0)=0,"-",VLOOKUP($B$8,RMEG!$A:$BA,N$76,0))</f>
        <v>7.2075058877383382</v>
      </c>
      <c r="O84" s="83">
        <f>IF(VLOOKUP($B$8,RMEG!$A:$BA,O$76,0)=0,"-",VLOOKUP($B$8,RMEG!$A:$BA,O$76,0))</f>
        <v>7.3353793484256054</v>
      </c>
      <c r="P84" s="83">
        <f>IF(VLOOKUP($B$8,RMEG!$A:$BA,P$76,0)=0,"-",VLOOKUP($B$8,RMEG!$A:$BA,P$76,0))</f>
        <v>7.3725306222929285</v>
      </c>
      <c r="Q84" s="74"/>
      <c r="R84" s="74"/>
      <c r="S84" s="74"/>
      <c r="T84" s="74"/>
      <c r="U84" s="74"/>
      <c r="V84" s="74"/>
      <c r="W84" s="74"/>
      <c r="X84" s="74"/>
      <c r="Y84" s="74"/>
      <c r="Z84" s="74"/>
      <c r="AA84" s="74"/>
      <c r="AB84" s="74"/>
      <c r="AC84" s="73"/>
      <c r="AD84" s="73"/>
      <c r="AE84" s="73"/>
      <c r="AF84" s="73"/>
      <c r="AG84" s="73"/>
      <c r="AH84" s="73"/>
      <c r="AI84" s="73"/>
      <c r="AJ84" s="73"/>
      <c r="AK84" s="73"/>
      <c r="AL84" s="73"/>
      <c r="AM84" s="73"/>
      <c r="AN84" s="73"/>
      <c r="AO84" s="73"/>
      <c r="AP84" s="73"/>
      <c r="AQ84" s="73"/>
      <c r="AR84" s="73"/>
      <c r="AS84" s="73"/>
      <c r="AT84" s="73"/>
      <c r="AU84" s="73"/>
      <c r="AV84" s="73"/>
    </row>
    <row r="85" spans="1:48" x14ac:dyDescent="0.2">
      <c r="A85" s="73" t="s">
        <v>62</v>
      </c>
      <c r="B85" s="83">
        <f>IF(VLOOKUP($B$8,'indice de fréquentationG'!$A:$BA,B$76,0)=0,"-",VLOOKUP($B$8,'indice de fréquentationG'!$A:$BA,B$76,0))</f>
        <v>1.7933395050393279</v>
      </c>
      <c r="C85" s="83">
        <f>IF(VLOOKUP($B$8,'indice de fréquentationG'!$A:$BA,C$76,0)=0,"-",VLOOKUP($B$8,'indice de fréquentationG'!$A:$BA,C$76,0))</f>
        <v>1.3330956581478497</v>
      </c>
      <c r="D85" s="83">
        <f>IF(VLOOKUP($B$8,'indice de fréquentationG'!$A:$BA,D$76,0)=0,"-",VLOOKUP($B$8,'indice de fréquentationG'!$A:$BA,D$76,0))</f>
        <v>1.402686800128667</v>
      </c>
      <c r="E85" s="83">
        <f>IF(VLOOKUP($B$8,'indice de fréquentationG'!$A:$BA,E$76,0)=0,"-",VLOOKUP($B$8,'indice de fréquentationG'!$A:$BA,E$76,0))</f>
        <v>1.212299202127322</v>
      </c>
      <c r="F85" s="83">
        <f>IF(VLOOKUP($B$8,'indice de fréquentationG'!$A:$BA,F$76,0)=0,"-",VLOOKUP($B$8,'indice de fréquentationG'!$A:$BA,F$76,0))</f>
        <v>1.3823782023631777</v>
      </c>
      <c r="G85" s="83">
        <f>IF(VLOOKUP($B$8,'indice de fréquentationG'!$A:$BA,G$76,0)=0,"-",VLOOKUP($B$8,'indice de fréquentationG'!$A:$BA,G$76,0))</f>
        <v>1.5828399362351793</v>
      </c>
      <c r="H85" s="83">
        <f>IF(VLOOKUP($B$8,'indice de fréquentationG'!$A:$BA,H$76,0)=0,"-",VLOOKUP($B$8,'indice de fréquentationG'!$A:$BA,H$76,0))</f>
        <v>1.7445012489689247</v>
      </c>
      <c r="I85" s="83">
        <f>IF(VLOOKUP($B$8,'indice de fréquentationG'!$A:$BA,I$76,0)=0,"-",VLOOKUP($B$8,'indice de fréquentationG'!$A:$BA,I$76,0))</f>
        <v>1.7747296227908205</v>
      </c>
      <c r="J85" s="83">
        <f>IF(VLOOKUP($B$8,'indice de fréquentationG'!$A:$BA,J$76,0)=0,"-",VLOOKUP($B$8,'indice de fréquentationG'!$A:$BA,J$76,0))</f>
        <v>1.5608880919273624</v>
      </c>
      <c r="K85" s="83">
        <f>IF(VLOOKUP($B$8,'indice de fréquentationG'!$A:$BA,K$76,0)=0,"-",VLOOKUP($B$8,'indice de fréquentationG'!$A:$BA,K$76,0))</f>
        <v>1.6543891375373871</v>
      </c>
      <c r="L85" s="83">
        <f>IF(VLOOKUP($B$8,'indice de fréquentationG'!$A:$BA,L$76,0)=0,"-",VLOOKUP($B$8,'indice de fréquentationG'!$A:$BA,L$76,0))</f>
        <v>1.7704710183101713</v>
      </c>
      <c r="M85" s="83">
        <f>IF(VLOOKUP($B$8,'indice de fréquentationG'!$A:$BA,M$76,0)=0,"-",VLOOKUP($B$8,'indice de fréquentationG'!$A:$BA,M$76,0))</f>
        <v>1.7309150465021634</v>
      </c>
      <c r="N85" s="83">
        <f>IF(VLOOKUP($B$8,'indice de fréquentationG'!$A:$BA,N$76,0)=0,"-",VLOOKUP($B$8,'indice de fréquentationG'!$A:$BA,N$76,0))</f>
        <v>1.7786600857255508</v>
      </c>
      <c r="O85" s="83">
        <f>IF(VLOOKUP($B$8,'indice de fréquentationG'!$A:$BA,O$76,0)=0,"-",VLOOKUP($B$8,'indice de fréquentationG'!$A:$BA,O$76,0))</f>
        <v>1.652015347630742</v>
      </c>
      <c r="P85" s="83">
        <f>IF(VLOOKUP($B$8,'indice de fréquentationG'!$A:$BA,P$76,0)=0,"-",VLOOKUP($B$8,'indice de fréquentationG'!$A:$BA,P$76,0))</f>
        <v>1.5825248695748428</v>
      </c>
      <c r="Q85" s="74"/>
      <c r="R85" s="74"/>
      <c r="S85" s="74"/>
      <c r="T85" s="74"/>
      <c r="U85" s="74"/>
      <c r="V85" s="74"/>
      <c r="W85" s="74"/>
      <c r="X85" s="74"/>
      <c r="Y85" s="74"/>
      <c r="Z85" s="74"/>
      <c r="AA85" s="74"/>
      <c r="AB85" s="74"/>
      <c r="AC85" s="73"/>
      <c r="AD85" s="73"/>
      <c r="AE85" s="73"/>
      <c r="AF85" s="73"/>
      <c r="AG85" s="73"/>
      <c r="AH85" s="73"/>
      <c r="AI85" s="73"/>
      <c r="AJ85" s="73"/>
      <c r="AK85" s="73"/>
      <c r="AL85" s="73"/>
      <c r="AM85" s="73"/>
      <c r="AN85" s="73"/>
      <c r="AO85" s="73"/>
      <c r="AP85" s="73"/>
      <c r="AQ85" s="73"/>
      <c r="AR85" s="73"/>
      <c r="AS85" s="73"/>
      <c r="AT85" s="73"/>
      <c r="AU85" s="73"/>
      <c r="AV85" s="73"/>
    </row>
    <row r="86" spans="1:48" x14ac:dyDescent="0.2">
      <c r="A86" s="73" t="s">
        <v>66</v>
      </c>
      <c r="B86" s="82">
        <f>IF(VLOOKUP($B$8,tmofG!$A:$BA,B$76,0)=0,"-",VLOOKUP($B$8,tmofG!$A:$BA,B$76,0))</f>
        <v>19.028563787320227</v>
      </c>
      <c r="C86" s="82">
        <f>IF(VLOOKUP($B$8,tmofG!$A:$BA,C$76,0)=0,"-",VLOOKUP($B$8,tmofG!$A:$BA,C$76,0))</f>
        <v>17.721466632694288</v>
      </c>
      <c r="D86" s="82">
        <f>IF(VLOOKUP($B$8,tmofG!$A:$BA,D$76,0)=0,"-",VLOOKUP($B$8,tmofG!$A:$BA,D$76,0))</f>
        <v>17.785599368535536</v>
      </c>
      <c r="E86" s="82">
        <f>IF(VLOOKUP($B$8,tmofG!$A:$BA,E$76,0)=0,"-",VLOOKUP($B$8,tmofG!$A:$BA,E$76,0))</f>
        <v>17.061225940864968</v>
      </c>
      <c r="F86" s="82">
        <f>IF(VLOOKUP($B$8,tmofG!$A:$BA,F$76,0)=0,"-",VLOOKUP($B$8,tmofG!$A:$BA,F$76,0))</f>
        <v>17.016427212787853</v>
      </c>
      <c r="G86" s="82">
        <f>IF(VLOOKUP($B$8,tmofG!$A:$BA,G$76,0)=0,"-",VLOOKUP($B$8,tmofG!$A:$BA,G$76,0))</f>
        <v>17.366615592461407</v>
      </c>
      <c r="H86" s="82">
        <f>IF(VLOOKUP($B$8,tmofG!$A:$BA,H$76,0)=0,"-",VLOOKUP($B$8,tmofG!$A:$BA,H$76,0))</f>
        <v>18.351480140956483</v>
      </c>
      <c r="I86" s="82">
        <f>IF(VLOOKUP($B$8,tmofG!$A:$BA,I$76,0)=0,"-",VLOOKUP($B$8,tmofG!$A:$BA,I$76,0))</f>
        <v>17.565411437957</v>
      </c>
      <c r="J86" s="82">
        <f>IF(VLOOKUP($B$8,tmofG!$A:$BA,J$76,0)=0,"-",VLOOKUP($B$8,tmofG!$A:$BA,J$76,0))</f>
        <v>15.850412805105046</v>
      </c>
      <c r="K86" s="82">
        <f>IF(VLOOKUP($B$8,tmofG!$A:$BA,K$76,0)=0,"-",VLOOKUP($B$8,tmofG!$A:$BA,K$76,0))</f>
        <v>14.97374574992233</v>
      </c>
      <c r="L86" s="82">
        <f>IF(VLOOKUP($B$8,tmofG!$A:$BA,L$76,0)=0,"-",VLOOKUP($B$8,tmofG!$A:$BA,L$76,0))</f>
        <v>14.778266391932107</v>
      </c>
      <c r="M86" s="82">
        <f>IF(VLOOKUP($B$8,tmofG!$A:$BA,M$76,0)=0,"-",VLOOKUP($B$8,tmofG!$A:$BA,M$76,0))</f>
        <v>13.82004328338167</v>
      </c>
      <c r="N86" s="82">
        <f>IF(VLOOKUP($B$8,tmofG!$A:$BA,N$76,0)=0,"-",VLOOKUP($B$8,tmofG!$A:$BA,N$76,0))</f>
        <v>14.175841580592385</v>
      </c>
      <c r="O86" s="82">
        <f>IF(VLOOKUP($B$8,tmofG!$A:$BA,O$76,0)=0,"-",VLOOKUP($B$8,tmofG!$A:$BA,O$76,0))</f>
        <v>13.036453638660861</v>
      </c>
      <c r="P86" s="82">
        <f>IF(VLOOKUP($B$8,tmofG!$A:$BA,P$76,0)=0,"-",VLOOKUP($B$8,tmofG!$A:$BA,P$76,0))</f>
        <v>12.063954226804375</v>
      </c>
      <c r="Q86" s="74"/>
      <c r="R86" s="74"/>
      <c r="S86" s="74"/>
      <c r="T86" s="74"/>
      <c r="U86" s="74"/>
      <c r="V86" s="74"/>
      <c r="W86" s="74"/>
      <c r="X86" s="74"/>
      <c r="Y86" s="74"/>
      <c r="Z86" s="74"/>
      <c r="AA86" s="74"/>
      <c r="AB86" s="74"/>
      <c r="AC86" s="73"/>
      <c r="AD86" s="73"/>
      <c r="AE86" s="73"/>
      <c r="AF86" s="73"/>
      <c r="AG86" s="73"/>
      <c r="AH86" s="73"/>
      <c r="AI86" s="73"/>
      <c r="AJ86" s="73"/>
      <c r="AK86" s="73"/>
      <c r="AL86" s="73"/>
      <c r="AM86" s="73"/>
      <c r="AN86" s="73"/>
      <c r="AO86" s="73"/>
      <c r="AP86" s="73"/>
      <c r="AQ86" s="73"/>
      <c r="AR86" s="73"/>
      <c r="AS86" s="73"/>
      <c r="AT86" s="73"/>
      <c r="AU86" s="73"/>
      <c r="AV86" s="73"/>
    </row>
  </sheetData>
  <mergeCells count="1">
    <mergeCell ref="E5:I5"/>
  </mergeCells>
  <hyperlinks>
    <hyperlink ref="A2" location="Sommaire!A1" display="Retour au menu &quot;Exploitation des films&quot;" xr:uid="{00000000-0004-0000-0200-000000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établissements!$A$8:$A$20</xm:f>
          </x14:formula1>
          <xm:sqref>E5:I5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T21"/>
  <sheetViews>
    <sheetView workbookViewId="0"/>
  </sheetViews>
  <sheetFormatPr baseColWidth="10" defaultColWidth="5.5703125" defaultRowHeight="12" x14ac:dyDescent="0.2"/>
  <cols>
    <col min="1" max="1" width="85.28515625" style="48" bestFit="1" customWidth="1"/>
    <col min="2" max="2" width="5" style="48" bestFit="1" customWidth="1"/>
    <col min="3"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85</v>
      </c>
    </row>
    <row r="6" spans="1:20" ht="3" customHeight="1" x14ac:dyDescent="0.2"/>
    <row r="7" spans="1:20" s="50" customFormat="1" x14ac:dyDescent="0.2">
      <c r="A7" s="5"/>
      <c r="B7" s="6"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31">
        <v>0.70073075046848465</v>
      </c>
      <c r="C8" s="95">
        <v>0.58436462022281133</v>
      </c>
      <c r="D8" s="95">
        <v>0.64258860900735215</v>
      </c>
      <c r="E8" s="95">
        <v>0.5851383234036136</v>
      </c>
      <c r="F8" s="95">
        <v>0.60615093394034658</v>
      </c>
      <c r="G8" s="95">
        <v>0.60460073488473409</v>
      </c>
      <c r="H8" s="95">
        <v>0.59128098081444602</v>
      </c>
      <c r="I8" s="95">
        <v>0.6320935379853353</v>
      </c>
      <c r="J8" s="95">
        <v>0.55108015057190562</v>
      </c>
      <c r="K8" s="95">
        <v>0.54100766492952634</v>
      </c>
      <c r="L8" s="95">
        <v>0.59466966111165975</v>
      </c>
      <c r="M8" s="95">
        <v>0.60933714392199345</v>
      </c>
      <c r="N8" s="95">
        <v>0.64344241172992411</v>
      </c>
      <c r="O8" s="95">
        <v>0.62018371356708524</v>
      </c>
      <c r="P8" s="95">
        <v>0.64402418066800737</v>
      </c>
      <c r="Q8" s="57"/>
    </row>
    <row r="9" spans="1:20" x14ac:dyDescent="0.2">
      <c r="A9" s="7" t="s">
        <v>73</v>
      </c>
      <c r="B9" s="31">
        <v>0.48827452516872877</v>
      </c>
      <c r="C9" s="95">
        <v>0.47229778512003012</v>
      </c>
      <c r="D9" s="95">
        <v>0.4976364713191988</v>
      </c>
      <c r="E9" s="95">
        <v>0.43105007164839509</v>
      </c>
      <c r="F9" s="95">
        <v>0.46140928476719323</v>
      </c>
      <c r="G9" s="95">
        <v>0.47459769328674206</v>
      </c>
      <c r="H9" s="95">
        <v>0.43760032636083218</v>
      </c>
      <c r="I9" s="95">
        <v>0.50967793842597531</v>
      </c>
      <c r="J9" s="95">
        <v>0.50414348534796527</v>
      </c>
      <c r="K9" s="95">
        <v>0.43607662390919172</v>
      </c>
      <c r="L9" s="95">
        <v>0.48798671022397611</v>
      </c>
      <c r="M9" s="95">
        <v>0.51050092914305112</v>
      </c>
      <c r="N9" s="95">
        <v>0.51138098338529892</v>
      </c>
      <c r="O9" s="95">
        <v>0.50266373244366214</v>
      </c>
      <c r="P9" s="95">
        <v>0.5263851461871818</v>
      </c>
    </row>
    <row r="10" spans="1:20" x14ac:dyDescent="0.2">
      <c r="A10" s="7" t="s">
        <v>1</v>
      </c>
      <c r="B10" s="31">
        <v>0.67761220267736599</v>
      </c>
      <c r="C10" s="95">
        <v>0.59446969351974133</v>
      </c>
      <c r="D10" s="95">
        <v>0.6174324878182067</v>
      </c>
      <c r="E10" s="95">
        <v>0.6005258284378463</v>
      </c>
      <c r="F10" s="95">
        <v>0.57297539353643911</v>
      </c>
      <c r="G10" s="95">
        <v>0.57161983696889662</v>
      </c>
      <c r="H10" s="95">
        <v>0.56038374546503333</v>
      </c>
      <c r="I10" s="95">
        <v>0.62757441899297173</v>
      </c>
      <c r="J10" s="95">
        <v>0.59129711431910981</v>
      </c>
      <c r="K10" s="95">
        <v>0.53996387206460528</v>
      </c>
      <c r="L10" s="95">
        <v>0.61236061144253684</v>
      </c>
      <c r="M10" s="95">
        <v>0.61460813333940523</v>
      </c>
      <c r="N10" s="95">
        <v>0.66811846319656332</v>
      </c>
      <c r="O10" s="95">
        <v>0.64678597993229803</v>
      </c>
      <c r="P10" s="95">
        <v>0.63178560043717835</v>
      </c>
    </row>
    <row r="11" spans="1:20" x14ac:dyDescent="0.2">
      <c r="A11" s="7" t="s">
        <v>74</v>
      </c>
      <c r="B11" s="31">
        <v>0.42782867056125118</v>
      </c>
      <c r="C11" s="95">
        <v>0.40243900547275413</v>
      </c>
      <c r="D11" s="95">
        <v>0.41102935245281147</v>
      </c>
      <c r="E11" s="95">
        <v>0.38014001439545303</v>
      </c>
      <c r="F11" s="95">
        <v>0.42608020190863849</v>
      </c>
      <c r="G11" s="95">
        <v>0.37255409153522545</v>
      </c>
      <c r="H11" s="95">
        <v>0.38841507303210432</v>
      </c>
      <c r="I11" s="95">
        <v>0.4059389775505392</v>
      </c>
      <c r="J11" s="95">
        <v>0.39975459475558756</v>
      </c>
      <c r="K11" s="95">
        <v>0.36355615777912909</v>
      </c>
      <c r="L11" s="95">
        <v>0.38578689455330661</v>
      </c>
      <c r="M11" s="95">
        <v>0.40761973976495702</v>
      </c>
      <c r="N11" s="95">
        <v>0.42623416189920699</v>
      </c>
      <c r="O11" s="95">
        <v>0.4505280401087105</v>
      </c>
      <c r="P11" s="95">
        <v>0.44898417430908033</v>
      </c>
    </row>
    <row r="12" spans="1:20" x14ac:dyDescent="0.2">
      <c r="A12" s="7" t="s">
        <v>5</v>
      </c>
      <c r="B12" s="31"/>
      <c r="C12" s="95">
        <v>0.54704032901189492</v>
      </c>
      <c r="D12" s="95">
        <v>0.55080465529831979</v>
      </c>
      <c r="E12" s="95">
        <v>0.59102367064589356</v>
      </c>
      <c r="F12" s="95">
        <v>0.60110057656523563</v>
      </c>
      <c r="G12" s="95">
        <v>0.7541577167161142</v>
      </c>
      <c r="H12" s="95">
        <v>0.82970090105505023</v>
      </c>
      <c r="I12" s="95">
        <v>0.93164631221297778</v>
      </c>
      <c r="J12" s="95">
        <v>1.0744401634059819</v>
      </c>
      <c r="K12" s="95">
        <v>1.024730890391496</v>
      </c>
      <c r="L12" s="95">
        <v>0.63612836597073485</v>
      </c>
      <c r="M12" s="95">
        <v>0.61976637955530844</v>
      </c>
      <c r="N12" s="95">
        <v>0.72940543810708169</v>
      </c>
      <c r="O12" s="95">
        <v>0.69503151706626987</v>
      </c>
      <c r="P12" s="95">
        <v>0.62639367153197689</v>
      </c>
    </row>
    <row r="13" spans="1:20" x14ac:dyDescent="0.2">
      <c r="A13" s="7" t="s">
        <v>77</v>
      </c>
      <c r="B13" s="31">
        <v>0.30197301038226154</v>
      </c>
      <c r="C13" s="95">
        <v>0.25428032441413934</v>
      </c>
      <c r="D13" s="95">
        <v>0.27028820701136658</v>
      </c>
      <c r="E13" s="95">
        <v>0.27156623263448504</v>
      </c>
      <c r="F13" s="95">
        <v>0.25086775852943577</v>
      </c>
      <c r="G13" s="95">
        <v>0.2547504090077779</v>
      </c>
      <c r="H13" s="95">
        <v>0.26461013202306921</v>
      </c>
      <c r="I13" s="95">
        <v>0.29944874350867684</v>
      </c>
      <c r="J13" s="95">
        <v>0.27030349870308462</v>
      </c>
      <c r="K13" s="95">
        <v>0.27146638688267888</v>
      </c>
      <c r="L13" s="95">
        <v>0.28391184501636568</v>
      </c>
      <c r="M13" s="95">
        <v>0.27492662686509167</v>
      </c>
      <c r="N13" s="95">
        <v>0.3003169517937514</v>
      </c>
      <c r="O13" s="95">
        <v>0.2916629336948649</v>
      </c>
      <c r="P13" s="95">
        <v>0.324216606633284</v>
      </c>
    </row>
    <row r="14" spans="1:20" x14ac:dyDescent="0.2">
      <c r="A14" s="7" t="s">
        <v>78</v>
      </c>
      <c r="B14" s="31">
        <v>0.32905569576453503</v>
      </c>
      <c r="C14" s="95">
        <v>0.30452550892050151</v>
      </c>
      <c r="D14" s="95">
        <v>0.31505483549351943</v>
      </c>
      <c r="E14" s="95">
        <v>0.28704374193840376</v>
      </c>
      <c r="F14" s="95">
        <v>0.31045215488381317</v>
      </c>
      <c r="G14" s="95">
        <v>0.2819824904458853</v>
      </c>
      <c r="H14" s="95">
        <v>0.27814320722744984</v>
      </c>
      <c r="I14" s="95">
        <v>0.32181027012420682</v>
      </c>
      <c r="J14" s="95">
        <v>0.27866733577638247</v>
      </c>
      <c r="K14" s="95">
        <v>0.27286431759461272</v>
      </c>
      <c r="L14" s="95">
        <v>0.30422351104230699</v>
      </c>
      <c r="M14" s="95">
        <v>0.29308386589230973</v>
      </c>
      <c r="N14" s="95">
        <v>0.31507879565575636</v>
      </c>
      <c r="O14" s="95">
        <v>0.31199126252750425</v>
      </c>
      <c r="P14" s="95">
        <v>0.31339226645830198</v>
      </c>
    </row>
    <row r="15" spans="1:20" x14ac:dyDescent="0.2">
      <c r="A15" s="7" t="s">
        <v>2</v>
      </c>
      <c r="B15" s="31">
        <v>0.42000774482413944</v>
      </c>
      <c r="C15" s="95">
        <v>0.38113719736489476</v>
      </c>
      <c r="D15" s="95">
        <v>0.3994244581478924</v>
      </c>
      <c r="E15" s="95">
        <v>0.3786159646509577</v>
      </c>
      <c r="F15" s="95">
        <v>0.38422224452085457</v>
      </c>
      <c r="G15" s="95">
        <v>0.3894464996561447</v>
      </c>
      <c r="H15" s="95">
        <v>0.38139093393094275</v>
      </c>
      <c r="I15" s="95">
        <v>0.37634176218777671</v>
      </c>
      <c r="J15" s="95">
        <v>0.39495280378902975</v>
      </c>
      <c r="K15" s="95">
        <v>0.41179076223824634</v>
      </c>
      <c r="L15" s="95">
        <v>0.41182860888888589</v>
      </c>
      <c r="M15" s="95">
        <v>0.39872852653088792</v>
      </c>
      <c r="N15" s="95">
        <v>0.39357482620084183</v>
      </c>
      <c r="O15" s="95">
        <v>0.40897430442980892</v>
      </c>
      <c r="P15" s="95">
        <v>0.39805695517055406</v>
      </c>
    </row>
    <row r="16" spans="1:20" x14ac:dyDescent="0.2">
      <c r="A16" s="7" t="s">
        <v>75</v>
      </c>
      <c r="B16" s="31">
        <v>0.45410802460824373</v>
      </c>
      <c r="C16" s="95">
        <v>0.44959781452120329</v>
      </c>
      <c r="D16" s="95">
        <v>0.48046602544194883</v>
      </c>
      <c r="E16" s="95">
        <v>0.47337975059978182</v>
      </c>
      <c r="F16" s="95">
        <v>0.50419944590373966</v>
      </c>
      <c r="G16" s="95">
        <v>0.50720861206104217</v>
      </c>
      <c r="H16" s="95">
        <v>0.52822815277388036</v>
      </c>
      <c r="I16" s="95">
        <v>0.49345892688846288</v>
      </c>
      <c r="J16" s="95">
        <v>0.51779639672717248</v>
      </c>
      <c r="K16" s="95">
        <v>0.47444170354502413</v>
      </c>
      <c r="L16" s="95">
        <v>0.49697720754292057</v>
      </c>
      <c r="M16" s="95">
        <v>0.50729695840025446</v>
      </c>
      <c r="N16" s="95">
        <v>0.47198717271050461</v>
      </c>
      <c r="O16" s="95">
        <v>0.52261232039114369</v>
      </c>
      <c r="P16" s="95">
        <v>0.53805555996455368</v>
      </c>
    </row>
    <row r="17" spans="1:16" x14ac:dyDescent="0.2">
      <c r="A17" s="7" t="s">
        <v>79</v>
      </c>
      <c r="B17" s="31">
        <v>0.5840334604465327</v>
      </c>
      <c r="C17" s="95">
        <v>0.52551915069689803</v>
      </c>
      <c r="D17" s="95">
        <v>0.52818599464567428</v>
      </c>
      <c r="E17" s="95">
        <v>0.5250559842692577</v>
      </c>
      <c r="F17" s="95">
        <v>0.5133440311583457</v>
      </c>
      <c r="G17" s="95">
        <v>0.52739972818998693</v>
      </c>
      <c r="H17" s="95">
        <v>0.51975697464696669</v>
      </c>
      <c r="I17" s="95">
        <v>0.55739000812317452</v>
      </c>
      <c r="J17" s="95">
        <v>0.52780334948156826</v>
      </c>
      <c r="K17" s="95">
        <v>0.4895591325491645</v>
      </c>
      <c r="L17" s="95">
        <v>0.53402987609536834</v>
      </c>
      <c r="M17" s="95">
        <v>0.55693885222013706</v>
      </c>
      <c r="N17" s="95">
        <v>0.56140541407383127</v>
      </c>
      <c r="O17" s="95">
        <v>0.56152416602131239</v>
      </c>
      <c r="P17" s="95">
        <v>0.57584764700290048</v>
      </c>
    </row>
    <row r="18" spans="1:16" x14ac:dyDescent="0.2">
      <c r="A18" s="7" t="s">
        <v>80</v>
      </c>
      <c r="B18" s="31">
        <v>0.59120638317021801</v>
      </c>
      <c r="C18" s="95">
        <v>0.51173386374007757</v>
      </c>
      <c r="D18" s="95">
        <v>0.53187575389427255</v>
      </c>
      <c r="E18" s="95">
        <v>0.54470163321750165</v>
      </c>
      <c r="F18" s="95">
        <v>0.54356051979630027</v>
      </c>
      <c r="G18" s="95">
        <v>0.53199109484715157</v>
      </c>
      <c r="H18" s="95">
        <v>0.53565481535489423</v>
      </c>
      <c r="I18" s="95">
        <v>0.54679872570761068</v>
      </c>
      <c r="J18" s="95">
        <v>0.52245710866555195</v>
      </c>
      <c r="K18" s="95">
        <v>0.49644599194518363</v>
      </c>
      <c r="L18" s="95">
        <v>0.52223889605199691</v>
      </c>
      <c r="M18" s="95">
        <v>0.49091811225307119</v>
      </c>
      <c r="N18" s="95">
        <v>0.52097066512416901</v>
      </c>
      <c r="O18" s="95">
        <v>0.52034581503710042</v>
      </c>
      <c r="P18" s="95">
        <v>0.51825409127002342</v>
      </c>
    </row>
    <row r="19" spans="1:16" x14ac:dyDescent="0.2">
      <c r="A19" s="7" t="s">
        <v>3</v>
      </c>
      <c r="B19" s="31">
        <v>0.49997435027210446</v>
      </c>
      <c r="C19" s="95">
        <v>0.38845672677673221</v>
      </c>
      <c r="D19" s="95">
        <v>0.47582715882051746</v>
      </c>
      <c r="E19" s="95">
        <v>0.47672052692044559</v>
      </c>
      <c r="F19" s="95">
        <v>0.475556082648113</v>
      </c>
      <c r="G19" s="95">
        <v>0.48463283162727455</v>
      </c>
      <c r="H19" s="95">
        <v>0.5019284595558654</v>
      </c>
      <c r="I19" s="95">
        <v>0.51183457253869291</v>
      </c>
      <c r="J19" s="95">
        <v>0.48536430701312783</v>
      </c>
      <c r="K19" s="95">
        <v>0.47490797394226508</v>
      </c>
      <c r="L19" s="95">
        <v>0.51537738751414541</v>
      </c>
      <c r="M19" s="95">
        <v>0.56558698748316527</v>
      </c>
      <c r="N19" s="95">
        <v>0.54005258017185365</v>
      </c>
      <c r="O19" s="95">
        <v>0.54511697151979066</v>
      </c>
      <c r="P19" s="95">
        <v>0.53261654124015201</v>
      </c>
    </row>
    <row r="20" spans="1:16" x14ac:dyDescent="0.2">
      <c r="A20" s="7" t="s">
        <v>4</v>
      </c>
      <c r="B20" s="31">
        <v>0.57183849085568461</v>
      </c>
      <c r="C20" s="95">
        <v>0.5011241066003298</v>
      </c>
      <c r="D20" s="95">
        <v>0.54590885700952696</v>
      </c>
      <c r="E20" s="95">
        <v>0.53267936334372146</v>
      </c>
      <c r="F20" s="95">
        <v>0.54285273275017043</v>
      </c>
      <c r="G20" s="95">
        <v>0.49396233249473792</v>
      </c>
      <c r="H20" s="95">
        <v>0.51447580530022408</v>
      </c>
      <c r="I20" s="95">
        <v>0.52366055195541039</v>
      </c>
      <c r="J20" s="95">
        <v>0.50981683821630974</v>
      </c>
      <c r="K20" s="95">
        <v>0.47612059719922833</v>
      </c>
      <c r="L20" s="95">
        <v>0.50902410294615974</v>
      </c>
      <c r="M20" s="95">
        <v>0.48600962025185018</v>
      </c>
      <c r="N20" s="95">
        <v>0.47045323890265472</v>
      </c>
      <c r="O20" s="95">
        <v>0.43963041363808181</v>
      </c>
      <c r="P20" s="95">
        <v>0.45691024539449759</v>
      </c>
    </row>
    <row r="21" spans="1:16" s="50" customFormat="1" x14ac:dyDescent="0.2">
      <c r="A21" s="51" t="s">
        <v>0</v>
      </c>
      <c r="B21" s="58">
        <v>0.50036796653568494</v>
      </c>
      <c r="C21" s="58">
        <v>0.44285971873234836</v>
      </c>
      <c r="D21" s="58">
        <v>0.47064633623363544</v>
      </c>
      <c r="E21" s="58">
        <v>0.45188591924217858</v>
      </c>
      <c r="F21" s="58">
        <v>0.4588729199321448</v>
      </c>
      <c r="G21" s="58">
        <v>0.45360779591199141</v>
      </c>
      <c r="H21" s="58">
        <v>0.45309317565398022</v>
      </c>
      <c r="I21" s="58">
        <v>0.47600691387698568</v>
      </c>
      <c r="J21" s="58">
        <v>0.4551533898545837</v>
      </c>
      <c r="K21" s="58">
        <v>0.43798825348174408</v>
      </c>
      <c r="L21" s="58">
        <v>0.46595427694329439</v>
      </c>
      <c r="M21" s="58">
        <v>0.46630769262579103</v>
      </c>
      <c r="N21" s="58">
        <v>0.47644005548441665</v>
      </c>
      <c r="O21" s="58">
        <v>0.4752474846070906</v>
      </c>
      <c r="P21" s="58">
        <v>0.48147703203621894</v>
      </c>
    </row>
  </sheetData>
  <hyperlinks>
    <hyperlink ref="A2" location="Sommaire!A1" display="Retour au menu &quot;Exploitation des films&quot;" xr:uid="{00000000-0004-0000-1D00-000000000000}"/>
  </hyperlinks>
  <pageMargins left="0.78740157499999996" right="0.78740157499999996" top="0.984251969" bottom="0.984251969" header="0.4921259845" footer="0.492125984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T21"/>
  <sheetViews>
    <sheetView workbookViewId="0"/>
  </sheetViews>
  <sheetFormatPr baseColWidth="10" defaultColWidth="5.5703125" defaultRowHeight="12" x14ac:dyDescent="0.2"/>
  <cols>
    <col min="1" max="1" width="93" style="48" bestFit="1" customWidth="1"/>
    <col min="2" max="2" width="5" style="48" bestFit="1" customWidth="1"/>
    <col min="3"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84</v>
      </c>
    </row>
    <row r="6" spans="1:20" ht="3" customHeight="1" x14ac:dyDescent="0.2"/>
    <row r="7" spans="1:20" s="50" customFormat="1" x14ac:dyDescent="0.2">
      <c r="A7" s="5"/>
      <c r="B7" s="6"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9">
        <v>17.357409297313254</v>
      </c>
      <c r="C8" s="97">
        <v>15.745115256674271</v>
      </c>
      <c r="D8" s="97">
        <v>17.790693162812858</v>
      </c>
      <c r="E8" s="97">
        <v>16.705508711065058</v>
      </c>
      <c r="F8" s="97">
        <v>16.530731919960925</v>
      </c>
      <c r="G8" s="97">
        <v>15.966033701073398</v>
      </c>
      <c r="H8" s="97">
        <v>15.467747870489188</v>
      </c>
      <c r="I8" s="97">
        <v>16.227991945190691</v>
      </c>
      <c r="J8" s="97">
        <v>14.173693478010751</v>
      </c>
      <c r="K8" s="97">
        <v>13.288919642835427</v>
      </c>
      <c r="L8" s="97">
        <v>14.296194343829931</v>
      </c>
      <c r="M8" s="97">
        <v>13.79839204542335</v>
      </c>
      <c r="N8" s="97">
        <v>14.810042901059695</v>
      </c>
      <c r="O8" s="97">
        <v>13.613079447580287</v>
      </c>
      <c r="P8" s="97">
        <v>13.15606071120026</v>
      </c>
    </row>
    <row r="9" spans="1:20" x14ac:dyDescent="0.2">
      <c r="A9" s="7" t="s">
        <v>73</v>
      </c>
      <c r="B9" s="29">
        <v>14.972298038246578</v>
      </c>
      <c r="C9" s="97">
        <v>11.971525975189801</v>
      </c>
      <c r="D9" s="97">
        <v>14.007567662156669</v>
      </c>
      <c r="E9" s="97">
        <v>14.340076578856731</v>
      </c>
      <c r="F9" s="97">
        <v>13.372950712316708</v>
      </c>
      <c r="G9" s="97">
        <v>12.591400251858472</v>
      </c>
      <c r="H9" s="97">
        <v>13.156936783984222</v>
      </c>
      <c r="I9" s="97">
        <v>14.352723427708391</v>
      </c>
      <c r="J9" s="97">
        <v>12.790027152750383</v>
      </c>
      <c r="K9" s="97">
        <v>10.424805525285716</v>
      </c>
      <c r="L9" s="97">
        <v>12.398372739130012</v>
      </c>
      <c r="M9" s="97">
        <v>10.792352255131634</v>
      </c>
      <c r="N9" s="97">
        <v>12.238568184416881</v>
      </c>
      <c r="O9" s="97">
        <v>11.249222375563631</v>
      </c>
      <c r="P9" s="97">
        <v>10.444339722622509</v>
      </c>
    </row>
    <row r="10" spans="1:20" x14ac:dyDescent="0.2">
      <c r="A10" s="7" t="s">
        <v>1</v>
      </c>
      <c r="B10" s="29">
        <v>17.220589409188129</v>
      </c>
      <c r="C10" s="97">
        <v>17.61674672994716</v>
      </c>
      <c r="D10" s="97">
        <v>19.478631288367414</v>
      </c>
      <c r="E10" s="97">
        <v>17.655195287930216</v>
      </c>
      <c r="F10" s="97">
        <v>17.861448998628092</v>
      </c>
      <c r="G10" s="97">
        <v>18.03457491312594</v>
      </c>
      <c r="H10" s="97">
        <v>17.586800419418445</v>
      </c>
      <c r="I10" s="97">
        <v>18.76904928626011</v>
      </c>
      <c r="J10" s="97">
        <v>16.982380437186144</v>
      </c>
      <c r="K10" s="97">
        <v>14.720201866460284</v>
      </c>
      <c r="L10" s="97">
        <v>15.995182311584824</v>
      </c>
      <c r="M10" s="97">
        <v>15.277120507962765</v>
      </c>
      <c r="N10" s="97">
        <v>15.651199634046115</v>
      </c>
      <c r="O10" s="97">
        <v>15.684169260245634</v>
      </c>
      <c r="P10" s="97">
        <v>14.021740294929907</v>
      </c>
    </row>
    <row r="11" spans="1:20" x14ac:dyDescent="0.2">
      <c r="A11" s="7" t="s">
        <v>74</v>
      </c>
      <c r="B11" s="29">
        <v>15.12991855378402</v>
      </c>
      <c r="C11" s="97">
        <v>12.993467368332217</v>
      </c>
      <c r="D11" s="97">
        <v>16.122720309835543</v>
      </c>
      <c r="E11" s="97">
        <v>15.588640028218476</v>
      </c>
      <c r="F11" s="97">
        <v>14.810799137466656</v>
      </c>
      <c r="G11" s="97">
        <v>15.404361996934728</v>
      </c>
      <c r="H11" s="97">
        <v>15.329733512329508</v>
      </c>
      <c r="I11" s="97">
        <v>16.335878767997343</v>
      </c>
      <c r="J11" s="97">
        <v>14.346325466312917</v>
      </c>
      <c r="K11" s="97">
        <v>12.786275549862236</v>
      </c>
      <c r="L11" s="97">
        <v>14.386420129450549</v>
      </c>
      <c r="M11" s="97">
        <v>10.76974718346753</v>
      </c>
      <c r="N11" s="97">
        <v>13.053480499780637</v>
      </c>
      <c r="O11" s="97">
        <v>13.983672587004946</v>
      </c>
      <c r="P11" s="97">
        <v>12.553804482188784</v>
      </c>
    </row>
    <row r="12" spans="1:20" x14ac:dyDescent="0.2">
      <c r="A12" s="7" t="s">
        <v>5</v>
      </c>
      <c r="B12" s="29"/>
      <c r="C12" s="97">
        <v>7.6999299408174089</v>
      </c>
      <c r="D12" s="97">
        <v>8.1901551308582974</v>
      </c>
      <c r="E12" s="97">
        <v>9.7265745996371482</v>
      </c>
      <c r="F12" s="97">
        <v>10.012433474802492</v>
      </c>
      <c r="G12" s="97">
        <v>12.239397766666816</v>
      </c>
      <c r="H12" s="97">
        <v>13.768169951442012</v>
      </c>
      <c r="I12" s="97">
        <v>14.517206426170127</v>
      </c>
      <c r="J12" s="97">
        <v>15.012004617423258</v>
      </c>
      <c r="K12" s="97">
        <v>13.733713131624187</v>
      </c>
      <c r="L12" s="97">
        <v>18.687359190011581</v>
      </c>
      <c r="M12" s="97">
        <v>10.280708725670372</v>
      </c>
      <c r="N12" s="97">
        <v>11.908626797977066</v>
      </c>
      <c r="O12" s="97">
        <v>13.662654857476465</v>
      </c>
      <c r="P12" s="97">
        <v>13.080037133095349</v>
      </c>
    </row>
    <row r="13" spans="1:20" x14ac:dyDescent="0.2">
      <c r="A13" s="7" t="s">
        <v>77</v>
      </c>
      <c r="B13" s="29">
        <v>12.744182206483606</v>
      </c>
      <c r="C13" s="97">
        <v>12.066458592288045</v>
      </c>
      <c r="D13" s="97">
        <v>13.511591877560319</v>
      </c>
      <c r="E13" s="97">
        <v>12.716643263987946</v>
      </c>
      <c r="F13" s="97">
        <v>12.353501895370583</v>
      </c>
      <c r="G13" s="97">
        <v>12.318738771827705</v>
      </c>
      <c r="H13" s="97">
        <v>11.696506566713042</v>
      </c>
      <c r="I13" s="97">
        <v>12.789158840819878</v>
      </c>
      <c r="J13" s="97">
        <v>11.622212761164889</v>
      </c>
      <c r="K13" s="97">
        <v>10.855772098756516</v>
      </c>
      <c r="L13" s="97">
        <v>10.881873429927175</v>
      </c>
      <c r="M13" s="97">
        <v>10.990831911472668</v>
      </c>
      <c r="N13" s="97">
        <v>12.009478755497158</v>
      </c>
      <c r="O13" s="97">
        <v>11.244064153231593</v>
      </c>
      <c r="P13" s="97">
        <v>10.858428109040867</v>
      </c>
    </row>
    <row r="14" spans="1:20" x14ac:dyDescent="0.2">
      <c r="A14" s="7" t="s">
        <v>78</v>
      </c>
      <c r="B14" s="29">
        <v>14.004735121877241</v>
      </c>
      <c r="C14" s="97">
        <v>13.729369555382135</v>
      </c>
      <c r="D14" s="97">
        <v>14.6005925144543</v>
      </c>
      <c r="E14" s="97">
        <v>13.52192307990763</v>
      </c>
      <c r="F14" s="97">
        <v>14.42609195799554</v>
      </c>
      <c r="G14" s="97">
        <v>13.452381358724585</v>
      </c>
      <c r="H14" s="97">
        <v>13.329143408650976</v>
      </c>
      <c r="I14" s="97">
        <v>14.836813781674824</v>
      </c>
      <c r="J14" s="97">
        <v>13.593274592532669</v>
      </c>
      <c r="K14" s="97">
        <v>12.500704156907885</v>
      </c>
      <c r="L14" s="97">
        <v>13.474109310920406</v>
      </c>
      <c r="M14" s="97">
        <v>13.218866141257188</v>
      </c>
      <c r="N14" s="97">
        <v>13.952236833535069</v>
      </c>
      <c r="O14" s="97">
        <v>13.73117561831336</v>
      </c>
      <c r="P14" s="97">
        <v>13.455196968744461</v>
      </c>
    </row>
    <row r="15" spans="1:20" x14ac:dyDescent="0.2">
      <c r="A15" s="7" t="s">
        <v>2</v>
      </c>
      <c r="B15" s="29">
        <v>15.200311570664384</v>
      </c>
      <c r="C15" s="97">
        <v>14.352350418728363</v>
      </c>
      <c r="D15" s="97">
        <v>14.903405633373575</v>
      </c>
      <c r="E15" s="97">
        <v>13.689921491971866</v>
      </c>
      <c r="F15" s="97">
        <v>13.61291099152735</v>
      </c>
      <c r="G15" s="97">
        <v>12.434147344010556</v>
      </c>
      <c r="H15" s="97">
        <v>12.996312295752514</v>
      </c>
      <c r="I15" s="97">
        <v>13.692202213198259</v>
      </c>
      <c r="J15" s="97">
        <v>13.095871083961091</v>
      </c>
      <c r="K15" s="97">
        <v>12.222028888962829</v>
      </c>
      <c r="L15" s="97">
        <v>12.666305181680181</v>
      </c>
      <c r="M15" s="97">
        <v>11.229743433989089</v>
      </c>
      <c r="N15" s="97">
        <v>12.240285044525718</v>
      </c>
      <c r="O15" s="97">
        <v>12.031363584872597</v>
      </c>
      <c r="P15" s="97">
        <v>10.868201571391944</v>
      </c>
    </row>
    <row r="16" spans="1:20" x14ac:dyDescent="0.2">
      <c r="A16" s="7" t="s">
        <v>75</v>
      </c>
      <c r="B16" s="29">
        <v>11.413809072539753</v>
      </c>
      <c r="C16" s="97">
        <v>10.898004907806582</v>
      </c>
      <c r="D16" s="97">
        <v>13.290868426914884</v>
      </c>
      <c r="E16" s="97">
        <v>11.990554276310176</v>
      </c>
      <c r="F16" s="97">
        <v>12.3146210615753</v>
      </c>
      <c r="G16" s="97">
        <v>10.933563551310705</v>
      </c>
      <c r="H16" s="97">
        <v>11.536832121920709</v>
      </c>
      <c r="I16" s="97">
        <v>12.555574199032785</v>
      </c>
      <c r="J16" s="97">
        <v>11.168163019692383</v>
      </c>
      <c r="K16" s="97">
        <v>10.038465864357216</v>
      </c>
      <c r="L16" s="97">
        <v>10.6162180420536</v>
      </c>
      <c r="M16" s="97">
        <v>10.774933760718284</v>
      </c>
      <c r="N16" s="97">
        <v>11.933158195531442</v>
      </c>
      <c r="O16" s="97">
        <v>11.967433993714508</v>
      </c>
      <c r="P16" s="97">
        <v>11.917701013586795</v>
      </c>
    </row>
    <row r="17" spans="1:16" x14ac:dyDescent="0.2">
      <c r="A17" s="7" t="s">
        <v>79</v>
      </c>
      <c r="B17" s="29">
        <v>13.997606305376328</v>
      </c>
      <c r="C17" s="97">
        <v>12.965283797715834</v>
      </c>
      <c r="D17" s="97">
        <v>14.441473025974988</v>
      </c>
      <c r="E17" s="97">
        <v>13.152792044233358</v>
      </c>
      <c r="F17" s="97">
        <v>12.747213160148021</v>
      </c>
      <c r="G17" s="97">
        <v>12.669574217335153</v>
      </c>
      <c r="H17" s="97">
        <v>12.716305691060139</v>
      </c>
      <c r="I17" s="97">
        <v>13.354117115612087</v>
      </c>
      <c r="J17" s="97">
        <v>11.738894421209034</v>
      </c>
      <c r="K17" s="97">
        <v>10.507113201127122</v>
      </c>
      <c r="L17" s="97">
        <v>11.445920798953631</v>
      </c>
      <c r="M17" s="97">
        <v>10.257249203220013</v>
      </c>
      <c r="N17" s="97">
        <v>10.787857251241109</v>
      </c>
      <c r="O17" s="97">
        <v>9.9783994333958272</v>
      </c>
      <c r="P17" s="97">
        <v>10.043772458512025</v>
      </c>
    </row>
    <row r="18" spans="1:16" x14ac:dyDescent="0.2">
      <c r="A18" s="7" t="s">
        <v>80</v>
      </c>
      <c r="B18" s="29">
        <v>15.580678923418262</v>
      </c>
      <c r="C18" s="97">
        <v>14.535727778608591</v>
      </c>
      <c r="D18" s="97">
        <v>16.45210241078837</v>
      </c>
      <c r="E18" s="97">
        <v>15.26990058374256</v>
      </c>
      <c r="F18" s="97">
        <v>14.423727637406245</v>
      </c>
      <c r="G18" s="97">
        <v>14.475113133686005</v>
      </c>
      <c r="H18" s="97">
        <v>14.574856088982033</v>
      </c>
      <c r="I18" s="97">
        <v>15.669189862630189</v>
      </c>
      <c r="J18" s="97">
        <v>13.553060135817946</v>
      </c>
      <c r="K18" s="97">
        <v>12.38977468889426</v>
      </c>
      <c r="L18" s="97">
        <v>12.838400829967133</v>
      </c>
      <c r="M18" s="97">
        <v>12.419017299865311</v>
      </c>
      <c r="N18" s="97">
        <v>13.440302710305406</v>
      </c>
      <c r="O18" s="97">
        <v>12.129670516174075</v>
      </c>
      <c r="P18" s="97">
        <v>11.904954661441023</v>
      </c>
    </row>
    <row r="19" spans="1:16" x14ac:dyDescent="0.2">
      <c r="A19" s="7" t="s">
        <v>3</v>
      </c>
      <c r="B19" s="29">
        <v>15.393492078902582</v>
      </c>
      <c r="C19" s="97">
        <v>14.876362873506411</v>
      </c>
      <c r="D19" s="97">
        <v>17.523703070732665</v>
      </c>
      <c r="E19" s="97">
        <v>16.623554797430167</v>
      </c>
      <c r="F19" s="97">
        <v>17.015786329201912</v>
      </c>
      <c r="G19" s="97">
        <v>15.890582651375865</v>
      </c>
      <c r="H19" s="97">
        <v>15.50593959284371</v>
      </c>
      <c r="I19" s="97">
        <v>16.692139930439438</v>
      </c>
      <c r="J19" s="97">
        <v>15.503863782904521</v>
      </c>
      <c r="K19" s="97">
        <v>13.571056789685896</v>
      </c>
      <c r="L19" s="97">
        <v>15.406237202916742</v>
      </c>
      <c r="M19" s="97">
        <v>14.794018977271225</v>
      </c>
      <c r="N19" s="97">
        <v>14.267682455057191</v>
      </c>
      <c r="O19" s="97">
        <v>13.743480399262703</v>
      </c>
      <c r="P19" s="97">
        <v>12.886608972550887</v>
      </c>
    </row>
    <row r="20" spans="1:16" x14ac:dyDescent="0.2">
      <c r="A20" s="7" t="s">
        <v>4</v>
      </c>
      <c r="B20" s="29">
        <v>16.978148688216528</v>
      </c>
      <c r="C20" s="97">
        <v>13.790235840135079</v>
      </c>
      <c r="D20" s="97">
        <v>14.384583576439496</v>
      </c>
      <c r="E20" s="97">
        <v>13.607305623965257</v>
      </c>
      <c r="F20" s="97">
        <v>13.638115572072454</v>
      </c>
      <c r="G20" s="97">
        <v>13.082112553090594</v>
      </c>
      <c r="H20" s="97">
        <v>13.779947047001775</v>
      </c>
      <c r="I20" s="97">
        <v>15.070402446314191</v>
      </c>
      <c r="J20" s="97">
        <v>13.359767678327961</v>
      </c>
      <c r="K20" s="97">
        <v>12.267591643923476</v>
      </c>
      <c r="L20" s="97">
        <v>12.287835386125401</v>
      </c>
      <c r="M20" s="97">
        <v>11.813408214076036</v>
      </c>
      <c r="N20" s="97">
        <v>12.339955705363412</v>
      </c>
      <c r="O20" s="97">
        <v>11.277397384119601</v>
      </c>
      <c r="P20" s="97">
        <v>10.933942472510754</v>
      </c>
    </row>
    <row r="21" spans="1:16" s="50" customFormat="1" x14ac:dyDescent="0.2">
      <c r="A21" s="51" t="s">
        <v>0</v>
      </c>
      <c r="B21" s="59">
        <v>15.209775872179835</v>
      </c>
      <c r="C21" s="59">
        <v>13.897813971678092</v>
      </c>
      <c r="D21" s="59">
        <v>15.469973646742966</v>
      </c>
      <c r="E21" s="59">
        <v>14.438459400993137</v>
      </c>
      <c r="F21" s="59">
        <v>14.291521460798396</v>
      </c>
      <c r="G21" s="59">
        <v>13.715257851075938</v>
      </c>
      <c r="H21" s="59">
        <v>13.841945229678332</v>
      </c>
      <c r="I21" s="59">
        <v>14.841118217085706</v>
      </c>
      <c r="J21" s="59">
        <v>13.333110155483997</v>
      </c>
      <c r="K21" s="59">
        <v>12.120072509908503</v>
      </c>
      <c r="L21" s="59">
        <v>12.928068103720575</v>
      </c>
      <c r="M21" s="59">
        <v>12.055812875043133</v>
      </c>
      <c r="N21" s="59">
        <v>12.962373649301101</v>
      </c>
      <c r="O21" s="59">
        <v>12.317791304526132</v>
      </c>
      <c r="P21" s="59">
        <v>11.742055552309594</v>
      </c>
    </row>
  </sheetData>
  <hyperlinks>
    <hyperlink ref="A2" location="Sommaire!A1" display="Retour au menu &quot;Exploitation des films&quot;" xr:uid="{00000000-0004-0000-1E00-000000000000}"/>
  </hyperlinks>
  <pageMargins left="0.78740157499999996" right="0.78740157499999996" top="0.984251969" bottom="0.984251969" header="0.4921259845" footer="0.492125984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T21"/>
  <sheetViews>
    <sheetView workbookViewId="0"/>
  </sheetViews>
  <sheetFormatPr baseColWidth="10" defaultColWidth="5.5703125" defaultRowHeight="12" x14ac:dyDescent="0.2"/>
  <cols>
    <col min="1" max="1" width="60.28515625" style="48" bestFit="1" customWidth="1"/>
    <col min="2" max="2" width="5" style="48" bestFit="1" customWidth="1"/>
    <col min="3"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92</v>
      </c>
    </row>
    <row r="6" spans="1:20" ht="3" customHeight="1" x14ac:dyDescent="0.2"/>
    <row r="7" spans="1:20" s="50" customFormat="1" x14ac:dyDescent="0.2">
      <c r="A7" s="14"/>
      <c r="B7" s="15" t="s">
        <v>37</v>
      </c>
      <c r="C7" s="94" t="s">
        <v>38</v>
      </c>
      <c r="D7" s="94" t="s">
        <v>39</v>
      </c>
      <c r="E7" s="94" t="s">
        <v>40</v>
      </c>
      <c r="F7" s="94" t="s">
        <v>41</v>
      </c>
      <c r="G7" s="94" t="s">
        <v>42</v>
      </c>
      <c r="H7" s="94" t="s">
        <v>43</v>
      </c>
      <c r="I7" s="94">
        <v>2011</v>
      </c>
      <c r="J7" s="60">
        <v>2012</v>
      </c>
      <c r="K7" s="94">
        <v>2013</v>
      </c>
      <c r="L7" s="60">
        <v>2014</v>
      </c>
      <c r="M7" s="94">
        <v>2015</v>
      </c>
      <c r="N7" s="60">
        <v>2016</v>
      </c>
      <c r="O7" s="94">
        <v>2017</v>
      </c>
      <c r="P7" s="94">
        <v>2018</v>
      </c>
    </row>
    <row r="8" spans="1:20" x14ac:dyDescent="0.2">
      <c r="A8" s="7" t="s">
        <v>72</v>
      </c>
      <c r="B8" s="61">
        <v>63</v>
      </c>
      <c r="C8" s="98">
        <v>58</v>
      </c>
      <c r="D8" s="98">
        <v>60</v>
      </c>
      <c r="E8" s="98">
        <v>71</v>
      </c>
      <c r="F8" s="98">
        <v>65</v>
      </c>
      <c r="G8" s="98">
        <v>58</v>
      </c>
      <c r="H8" s="98">
        <v>58</v>
      </c>
      <c r="I8" s="98">
        <v>54</v>
      </c>
      <c r="J8" s="98">
        <v>63</v>
      </c>
      <c r="K8" s="98">
        <v>51</v>
      </c>
      <c r="L8" s="98">
        <v>51</v>
      </c>
      <c r="M8" s="98">
        <v>49</v>
      </c>
      <c r="N8" s="98">
        <v>53</v>
      </c>
      <c r="O8" s="98">
        <v>52</v>
      </c>
      <c r="P8" s="98">
        <v>48</v>
      </c>
    </row>
    <row r="9" spans="1:20" x14ac:dyDescent="0.2">
      <c r="A9" s="7" t="s">
        <v>73</v>
      </c>
      <c r="B9" s="61">
        <v>18</v>
      </c>
      <c r="C9" s="98">
        <v>17</v>
      </c>
      <c r="D9" s="98">
        <v>18</v>
      </c>
      <c r="E9" s="98">
        <v>24</v>
      </c>
      <c r="F9" s="98">
        <v>17</v>
      </c>
      <c r="G9" s="98">
        <v>14</v>
      </c>
      <c r="H9" s="98">
        <v>18</v>
      </c>
      <c r="I9" s="98">
        <v>17</v>
      </c>
      <c r="J9" s="98">
        <v>17</v>
      </c>
      <c r="K9" s="98">
        <v>18</v>
      </c>
      <c r="L9" s="98">
        <v>13</v>
      </c>
      <c r="M9" s="98">
        <v>12</v>
      </c>
      <c r="N9" s="98">
        <v>12</v>
      </c>
      <c r="O9" s="98">
        <v>13</v>
      </c>
      <c r="P9" s="98">
        <v>13</v>
      </c>
    </row>
    <row r="10" spans="1:20" x14ac:dyDescent="0.2">
      <c r="A10" s="7" t="s">
        <v>1</v>
      </c>
      <c r="B10" s="61">
        <v>16</v>
      </c>
      <c r="C10" s="98">
        <v>18</v>
      </c>
      <c r="D10" s="98">
        <v>18</v>
      </c>
      <c r="E10" s="98">
        <v>16</v>
      </c>
      <c r="F10" s="98">
        <v>25</v>
      </c>
      <c r="G10" s="98">
        <v>23</v>
      </c>
      <c r="H10" s="98">
        <v>20</v>
      </c>
      <c r="I10" s="98">
        <v>19</v>
      </c>
      <c r="J10" s="98">
        <v>20</v>
      </c>
      <c r="K10" s="98">
        <v>23</v>
      </c>
      <c r="L10" s="98">
        <v>20</v>
      </c>
      <c r="M10" s="98">
        <v>20</v>
      </c>
      <c r="N10" s="98">
        <v>19</v>
      </c>
      <c r="O10" s="98">
        <v>20</v>
      </c>
      <c r="P10" s="98">
        <v>20</v>
      </c>
    </row>
    <row r="11" spans="1:20" x14ac:dyDescent="0.2">
      <c r="A11" s="7" t="s">
        <v>74</v>
      </c>
      <c r="B11" s="61">
        <v>7</v>
      </c>
      <c r="C11" s="98">
        <v>9</v>
      </c>
      <c r="D11" s="98">
        <v>7</v>
      </c>
      <c r="E11" s="98">
        <v>11</v>
      </c>
      <c r="F11" s="98">
        <v>8</v>
      </c>
      <c r="G11" s="98">
        <v>9</v>
      </c>
      <c r="H11" s="98">
        <v>9</v>
      </c>
      <c r="I11" s="98">
        <v>9</v>
      </c>
      <c r="J11" s="98">
        <v>9</v>
      </c>
      <c r="K11" s="98">
        <v>10</v>
      </c>
      <c r="L11" s="98">
        <v>9</v>
      </c>
      <c r="M11" s="98">
        <v>8</v>
      </c>
      <c r="N11" s="98">
        <v>8</v>
      </c>
      <c r="O11" s="98">
        <v>7</v>
      </c>
      <c r="P11" s="98">
        <v>8</v>
      </c>
    </row>
    <row r="12" spans="1:20" x14ac:dyDescent="0.2">
      <c r="A12" s="7" t="s">
        <v>5</v>
      </c>
      <c r="B12" s="61"/>
      <c r="C12" s="98">
        <v>2</v>
      </c>
      <c r="D12" s="98">
        <v>2</v>
      </c>
      <c r="E12" s="98">
        <v>2</v>
      </c>
      <c r="F12" s="98">
        <v>2</v>
      </c>
      <c r="G12" s="98">
        <v>2</v>
      </c>
      <c r="H12" s="98">
        <v>2</v>
      </c>
      <c r="I12" s="98">
        <v>2</v>
      </c>
      <c r="J12" s="98"/>
      <c r="K12" s="98"/>
      <c r="L12" s="98">
        <v>8</v>
      </c>
      <c r="M12" s="98">
        <v>3</v>
      </c>
      <c r="N12" s="98">
        <v>2</v>
      </c>
      <c r="O12" s="98">
        <v>2</v>
      </c>
      <c r="P12" s="98">
        <v>2</v>
      </c>
    </row>
    <row r="13" spans="1:20" x14ac:dyDescent="0.2">
      <c r="A13" s="7" t="s">
        <v>77</v>
      </c>
      <c r="B13" s="61">
        <v>23</v>
      </c>
      <c r="C13" s="98">
        <v>20</v>
      </c>
      <c r="D13" s="98">
        <v>23</v>
      </c>
      <c r="E13" s="98">
        <v>19</v>
      </c>
      <c r="F13" s="98">
        <v>24</v>
      </c>
      <c r="G13" s="98">
        <v>23</v>
      </c>
      <c r="H13" s="98">
        <v>23</v>
      </c>
      <c r="I13" s="98">
        <v>23</v>
      </c>
      <c r="J13" s="98">
        <v>23</v>
      </c>
      <c r="K13" s="98">
        <v>23</v>
      </c>
      <c r="L13" s="98">
        <v>24</v>
      </c>
      <c r="M13" s="98">
        <v>29</v>
      </c>
      <c r="N13" s="98">
        <v>25</v>
      </c>
      <c r="O13" s="98">
        <v>29</v>
      </c>
      <c r="P13" s="98">
        <v>26</v>
      </c>
    </row>
    <row r="14" spans="1:20" x14ac:dyDescent="0.2">
      <c r="A14" s="7" t="s">
        <v>78</v>
      </c>
      <c r="B14" s="61">
        <v>17</v>
      </c>
      <c r="C14" s="98">
        <v>17</v>
      </c>
      <c r="D14" s="98">
        <v>18</v>
      </c>
      <c r="E14" s="98">
        <v>21</v>
      </c>
      <c r="F14" s="98">
        <v>16</v>
      </c>
      <c r="G14" s="98">
        <v>17</v>
      </c>
      <c r="H14" s="98">
        <v>16</v>
      </c>
      <c r="I14" s="98">
        <v>17</v>
      </c>
      <c r="J14" s="98">
        <v>17</v>
      </c>
      <c r="K14" s="98">
        <v>20</v>
      </c>
      <c r="L14" s="98">
        <v>21</v>
      </c>
      <c r="M14" s="98">
        <v>22</v>
      </c>
      <c r="N14" s="98">
        <v>23</v>
      </c>
      <c r="O14" s="98">
        <v>24</v>
      </c>
      <c r="P14" s="98">
        <v>25</v>
      </c>
    </row>
    <row r="15" spans="1:20" x14ac:dyDescent="0.2">
      <c r="A15" s="7" t="s">
        <v>2</v>
      </c>
      <c r="B15" s="61">
        <v>79</v>
      </c>
      <c r="C15" s="98">
        <v>80</v>
      </c>
      <c r="D15" s="98">
        <v>63</v>
      </c>
      <c r="E15" s="98">
        <v>76</v>
      </c>
      <c r="F15" s="98">
        <v>75</v>
      </c>
      <c r="G15" s="98">
        <v>74</v>
      </c>
      <c r="H15" s="98">
        <v>73</v>
      </c>
      <c r="I15" s="98">
        <v>79</v>
      </c>
      <c r="J15" s="98">
        <v>67</v>
      </c>
      <c r="K15" s="98">
        <v>73</v>
      </c>
      <c r="L15" s="98">
        <v>75</v>
      </c>
      <c r="M15" s="98">
        <v>74</v>
      </c>
      <c r="N15" s="98">
        <v>84</v>
      </c>
      <c r="O15" s="98">
        <v>86</v>
      </c>
      <c r="P15" s="98">
        <v>82</v>
      </c>
    </row>
    <row r="16" spans="1:20" x14ac:dyDescent="0.2">
      <c r="A16" s="7" t="s">
        <v>75</v>
      </c>
      <c r="B16" s="61">
        <v>24</v>
      </c>
      <c r="C16" s="98">
        <v>20</v>
      </c>
      <c r="D16" s="98">
        <v>23</v>
      </c>
      <c r="E16" s="98">
        <v>21</v>
      </c>
      <c r="F16" s="98">
        <v>21</v>
      </c>
      <c r="G16" s="98">
        <v>19</v>
      </c>
      <c r="H16" s="98">
        <v>17</v>
      </c>
      <c r="I16" s="98">
        <v>22</v>
      </c>
      <c r="J16" s="98">
        <v>19</v>
      </c>
      <c r="K16" s="98">
        <v>17</v>
      </c>
      <c r="L16" s="98">
        <v>19</v>
      </c>
      <c r="M16" s="98">
        <v>18</v>
      </c>
      <c r="N16" s="98">
        <v>23</v>
      </c>
      <c r="O16" s="98">
        <v>22</v>
      </c>
      <c r="P16" s="98">
        <v>22</v>
      </c>
    </row>
    <row r="17" spans="1:16" x14ac:dyDescent="0.2">
      <c r="A17" s="7" t="s">
        <v>79</v>
      </c>
      <c r="B17" s="61">
        <v>36</v>
      </c>
      <c r="C17" s="98">
        <v>38</v>
      </c>
      <c r="D17" s="98">
        <v>41</v>
      </c>
      <c r="E17" s="98">
        <v>40</v>
      </c>
      <c r="F17" s="98">
        <v>36</v>
      </c>
      <c r="G17" s="98">
        <v>34</v>
      </c>
      <c r="H17" s="98">
        <v>35</v>
      </c>
      <c r="I17" s="98">
        <v>33</v>
      </c>
      <c r="J17" s="98">
        <v>34</v>
      </c>
      <c r="K17" s="98">
        <v>36</v>
      </c>
      <c r="L17" s="98">
        <v>37</v>
      </c>
      <c r="M17" s="98">
        <v>39</v>
      </c>
      <c r="N17" s="98">
        <v>44</v>
      </c>
      <c r="O17" s="98">
        <v>44</v>
      </c>
      <c r="P17" s="98">
        <v>41</v>
      </c>
    </row>
    <row r="18" spans="1:16" x14ac:dyDescent="0.2">
      <c r="A18" s="7" t="s">
        <v>80</v>
      </c>
      <c r="B18" s="61">
        <v>33</v>
      </c>
      <c r="C18" s="98">
        <v>29</v>
      </c>
      <c r="D18" s="98">
        <v>31</v>
      </c>
      <c r="E18" s="98">
        <v>25</v>
      </c>
      <c r="F18" s="98">
        <v>26</v>
      </c>
      <c r="G18" s="98">
        <v>27</v>
      </c>
      <c r="H18" s="98">
        <v>27</v>
      </c>
      <c r="I18" s="98">
        <v>27</v>
      </c>
      <c r="J18" s="98">
        <v>26</v>
      </c>
      <c r="K18" s="98">
        <v>23</v>
      </c>
      <c r="L18" s="98">
        <v>25</v>
      </c>
      <c r="M18" s="98">
        <v>24</v>
      </c>
      <c r="N18" s="98">
        <v>24</v>
      </c>
      <c r="O18" s="98">
        <v>26</v>
      </c>
      <c r="P18" s="98">
        <v>28</v>
      </c>
    </row>
    <row r="19" spans="1:16" x14ac:dyDescent="0.2">
      <c r="A19" s="7" t="s">
        <v>3</v>
      </c>
      <c r="B19" s="61">
        <v>16</v>
      </c>
      <c r="C19" s="98">
        <v>17</v>
      </c>
      <c r="D19" s="98">
        <v>14</v>
      </c>
      <c r="E19" s="98">
        <v>16</v>
      </c>
      <c r="F19" s="98">
        <v>17</v>
      </c>
      <c r="G19" s="98">
        <v>18</v>
      </c>
      <c r="H19" s="98">
        <v>15</v>
      </c>
      <c r="I19" s="98">
        <v>16</v>
      </c>
      <c r="J19" s="98">
        <v>18</v>
      </c>
      <c r="K19" s="98">
        <v>18</v>
      </c>
      <c r="L19" s="98">
        <v>15</v>
      </c>
      <c r="M19" s="98">
        <v>19</v>
      </c>
      <c r="N19" s="98">
        <v>20</v>
      </c>
      <c r="O19" s="98">
        <v>19</v>
      </c>
      <c r="P19" s="98">
        <v>23</v>
      </c>
    </row>
    <row r="20" spans="1:16" x14ac:dyDescent="0.2">
      <c r="A20" s="7" t="s">
        <v>4</v>
      </c>
      <c r="B20" s="61">
        <v>38</v>
      </c>
      <c r="C20" s="98">
        <v>35</v>
      </c>
      <c r="D20" s="98">
        <v>33</v>
      </c>
      <c r="E20" s="98">
        <v>31</v>
      </c>
      <c r="F20" s="98">
        <v>33</v>
      </c>
      <c r="G20" s="98">
        <v>29</v>
      </c>
      <c r="H20" s="98">
        <v>26</v>
      </c>
      <c r="I20" s="98">
        <v>24</v>
      </c>
      <c r="J20" s="98">
        <v>23</v>
      </c>
      <c r="K20" s="98">
        <v>26</v>
      </c>
      <c r="L20" s="98">
        <v>31</v>
      </c>
      <c r="M20" s="98">
        <v>33</v>
      </c>
      <c r="N20" s="98">
        <v>39</v>
      </c>
      <c r="O20" s="98">
        <v>41</v>
      </c>
      <c r="P20" s="98">
        <v>39</v>
      </c>
    </row>
    <row r="21" spans="1:16" s="50" customFormat="1" x14ac:dyDescent="0.2">
      <c r="A21" s="51" t="s">
        <v>0</v>
      </c>
      <c r="B21" s="52">
        <v>376</v>
      </c>
      <c r="C21" s="52">
        <v>360</v>
      </c>
      <c r="D21" s="52">
        <v>351</v>
      </c>
      <c r="E21" s="52">
        <v>373</v>
      </c>
      <c r="F21" s="52">
        <v>365</v>
      </c>
      <c r="G21" s="52">
        <v>347</v>
      </c>
      <c r="H21" s="52">
        <v>339</v>
      </c>
      <c r="I21" s="52">
        <v>342</v>
      </c>
      <c r="J21" s="52">
        <v>336</v>
      </c>
      <c r="K21" s="52">
        <v>338</v>
      </c>
      <c r="L21" s="52">
        <v>348</v>
      </c>
      <c r="M21" s="52">
        <v>350</v>
      </c>
      <c r="N21" s="52">
        <v>376</v>
      </c>
      <c r="O21" s="52">
        <v>385</v>
      </c>
      <c r="P21" s="52">
        <v>377</v>
      </c>
    </row>
  </sheetData>
  <hyperlinks>
    <hyperlink ref="A2" location="Sommaire!A1" display="Retour au menu &quot;Exploitation des films&quot;" xr:uid="{00000000-0004-0000-1F00-000000000000}"/>
  </hyperlinks>
  <pageMargins left="0.78740157499999996" right="0.78740157499999996" top="0.984251969" bottom="0.984251969" header="0.4921259845" footer="0.492125984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T21"/>
  <sheetViews>
    <sheetView workbookViewId="0"/>
  </sheetViews>
  <sheetFormatPr baseColWidth="10" defaultColWidth="5.5703125" defaultRowHeight="12" x14ac:dyDescent="0.2"/>
  <cols>
    <col min="1" max="1" width="70.85546875" style="48" bestFit="1" customWidth="1"/>
    <col min="2" max="2" width="5.42578125" style="48" bestFit="1" customWidth="1"/>
    <col min="3" max="16" width="5.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100</v>
      </c>
    </row>
    <row r="6" spans="1:20" ht="3" customHeight="1" x14ac:dyDescent="0.2"/>
    <row r="7" spans="1:20" s="50" customFormat="1" x14ac:dyDescent="0.2">
      <c r="A7" s="5"/>
      <c r="B7" s="6" t="s">
        <v>37</v>
      </c>
      <c r="C7" s="87" t="s">
        <v>38</v>
      </c>
      <c r="D7" s="87" t="s">
        <v>39</v>
      </c>
      <c r="E7" s="87" t="s">
        <v>40</v>
      </c>
      <c r="F7" s="87" t="s">
        <v>41</v>
      </c>
      <c r="G7" s="87" t="s">
        <v>42</v>
      </c>
      <c r="H7" s="87" t="s">
        <v>43</v>
      </c>
      <c r="I7" s="87" t="s">
        <v>44</v>
      </c>
      <c r="J7" s="87" t="s">
        <v>45</v>
      </c>
      <c r="K7" s="87" t="s">
        <v>54</v>
      </c>
      <c r="L7" s="87" t="s">
        <v>55</v>
      </c>
      <c r="M7" s="87" t="s">
        <v>76</v>
      </c>
      <c r="N7" s="87" t="s">
        <v>81</v>
      </c>
      <c r="O7" s="87" t="s">
        <v>82</v>
      </c>
      <c r="P7" s="87">
        <v>2018</v>
      </c>
    </row>
    <row r="8" spans="1:20" x14ac:dyDescent="0.2">
      <c r="A8" s="7" t="s">
        <v>72</v>
      </c>
      <c r="B8" s="8">
        <v>207</v>
      </c>
      <c r="C8" s="88">
        <v>219</v>
      </c>
      <c r="D8" s="88">
        <v>217</v>
      </c>
      <c r="E8" s="88">
        <v>260</v>
      </c>
      <c r="F8" s="88">
        <v>239</v>
      </c>
      <c r="G8" s="88">
        <v>220</v>
      </c>
      <c r="H8" s="88">
        <v>217</v>
      </c>
      <c r="I8" s="88">
        <v>218</v>
      </c>
      <c r="J8" s="88">
        <v>257</v>
      </c>
      <c r="K8" s="88">
        <v>211</v>
      </c>
      <c r="L8" s="88">
        <v>198</v>
      </c>
      <c r="M8" s="88">
        <v>192</v>
      </c>
      <c r="N8" s="88">
        <v>205</v>
      </c>
      <c r="O8" s="88">
        <v>214</v>
      </c>
      <c r="P8" s="88">
        <v>210</v>
      </c>
    </row>
    <row r="9" spans="1:20" x14ac:dyDescent="0.2">
      <c r="A9" s="7" t="s">
        <v>73</v>
      </c>
      <c r="B9" s="8">
        <v>72</v>
      </c>
      <c r="C9" s="88">
        <v>80</v>
      </c>
      <c r="D9" s="88">
        <v>85</v>
      </c>
      <c r="E9" s="88">
        <v>130</v>
      </c>
      <c r="F9" s="88">
        <v>78</v>
      </c>
      <c r="G9" s="88">
        <v>61</v>
      </c>
      <c r="H9" s="88">
        <v>78</v>
      </c>
      <c r="I9" s="88">
        <v>77</v>
      </c>
      <c r="J9" s="88">
        <v>87</v>
      </c>
      <c r="K9" s="88">
        <v>107</v>
      </c>
      <c r="L9" s="88">
        <v>73</v>
      </c>
      <c r="M9" s="88">
        <v>80</v>
      </c>
      <c r="N9" s="88">
        <v>80</v>
      </c>
      <c r="O9" s="88">
        <v>90</v>
      </c>
      <c r="P9" s="88">
        <v>97</v>
      </c>
    </row>
    <row r="10" spans="1:20" x14ac:dyDescent="0.2">
      <c r="A10" s="7" t="s">
        <v>1</v>
      </c>
      <c r="B10" s="8">
        <v>78</v>
      </c>
      <c r="C10" s="88">
        <v>86</v>
      </c>
      <c r="D10" s="88">
        <v>94</v>
      </c>
      <c r="E10" s="88">
        <v>85</v>
      </c>
      <c r="F10" s="88">
        <v>112</v>
      </c>
      <c r="G10" s="88">
        <v>106</v>
      </c>
      <c r="H10" s="88">
        <v>96</v>
      </c>
      <c r="I10" s="88">
        <v>96</v>
      </c>
      <c r="J10" s="88">
        <v>102</v>
      </c>
      <c r="K10" s="88">
        <v>110</v>
      </c>
      <c r="L10" s="88">
        <v>100</v>
      </c>
      <c r="M10" s="88">
        <v>95</v>
      </c>
      <c r="N10" s="88">
        <v>94</v>
      </c>
      <c r="O10" s="88">
        <v>97</v>
      </c>
      <c r="P10" s="88">
        <v>94</v>
      </c>
    </row>
    <row r="11" spans="1:20" x14ac:dyDescent="0.2">
      <c r="A11" s="7" t="s">
        <v>74</v>
      </c>
      <c r="B11" s="8">
        <v>38</v>
      </c>
      <c r="C11" s="88">
        <v>55</v>
      </c>
      <c r="D11" s="88">
        <v>39</v>
      </c>
      <c r="E11" s="88">
        <v>65</v>
      </c>
      <c r="F11" s="88">
        <v>64</v>
      </c>
      <c r="G11" s="88">
        <v>66</v>
      </c>
      <c r="H11" s="88">
        <v>66</v>
      </c>
      <c r="I11" s="88">
        <v>59</v>
      </c>
      <c r="J11" s="88">
        <v>66</v>
      </c>
      <c r="K11" s="88">
        <v>78</v>
      </c>
      <c r="L11" s="88">
        <v>59</v>
      </c>
      <c r="M11" s="88">
        <v>53</v>
      </c>
      <c r="N11" s="88">
        <v>55</v>
      </c>
      <c r="O11" s="88">
        <v>52</v>
      </c>
      <c r="P11" s="88">
        <v>64</v>
      </c>
    </row>
    <row r="12" spans="1:20" x14ac:dyDescent="0.2">
      <c r="A12" s="7" t="s">
        <v>5</v>
      </c>
      <c r="B12" s="8"/>
      <c r="C12" s="88">
        <v>6</v>
      </c>
      <c r="D12" s="88">
        <v>6</v>
      </c>
      <c r="E12" s="88">
        <v>6</v>
      </c>
      <c r="F12" s="88">
        <v>6</v>
      </c>
      <c r="G12" s="88">
        <v>6</v>
      </c>
      <c r="H12" s="88">
        <v>6</v>
      </c>
      <c r="I12" s="88">
        <v>6</v>
      </c>
      <c r="J12" s="88"/>
      <c r="K12" s="88"/>
      <c r="L12" s="88">
        <v>14</v>
      </c>
      <c r="M12" s="88">
        <v>11</v>
      </c>
      <c r="N12" s="88">
        <v>9</v>
      </c>
      <c r="O12" s="88">
        <v>9</v>
      </c>
      <c r="P12" s="88">
        <v>9</v>
      </c>
    </row>
    <row r="13" spans="1:20" x14ac:dyDescent="0.2">
      <c r="A13" s="7" t="s">
        <v>77</v>
      </c>
      <c r="B13" s="8">
        <v>131</v>
      </c>
      <c r="C13" s="88">
        <v>132</v>
      </c>
      <c r="D13" s="88">
        <v>141</v>
      </c>
      <c r="E13" s="88">
        <v>126</v>
      </c>
      <c r="F13" s="88">
        <v>147</v>
      </c>
      <c r="G13" s="88">
        <v>148</v>
      </c>
      <c r="H13" s="88">
        <v>147</v>
      </c>
      <c r="I13" s="88">
        <v>145</v>
      </c>
      <c r="J13" s="88">
        <v>152</v>
      </c>
      <c r="K13" s="88">
        <v>150</v>
      </c>
      <c r="L13" s="88">
        <v>155</v>
      </c>
      <c r="M13" s="88">
        <v>178</v>
      </c>
      <c r="N13" s="88">
        <v>163</v>
      </c>
      <c r="O13" s="88">
        <v>179</v>
      </c>
      <c r="P13" s="88">
        <v>173</v>
      </c>
    </row>
    <row r="14" spans="1:20" x14ac:dyDescent="0.2">
      <c r="A14" s="7" t="s">
        <v>78</v>
      </c>
      <c r="B14" s="8">
        <v>108</v>
      </c>
      <c r="C14" s="88">
        <v>130</v>
      </c>
      <c r="D14" s="88">
        <v>126</v>
      </c>
      <c r="E14" s="88">
        <v>157</v>
      </c>
      <c r="F14" s="88">
        <v>102</v>
      </c>
      <c r="G14" s="88">
        <v>114</v>
      </c>
      <c r="H14" s="88">
        <v>102</v>
      </c>
      <c r="I14" s="88">
        <v>107</v>
      </c>
      <c r="J14" s="88">
        <v>107</v>
      </c>
      <c r="K14" s="88">
        <v>140</v>
      </c>
      <c r="L14" s="88">
        <v>134</v>
      </c>
      <c r="M14" s="88">
        <v>129</v>
      </c>
      <c r="N14" s="88">
        <v>136</v>
      </c>
      <c r="O14" s="88">
        <v>140</v>
      </c>
      <c r="P14" s="88">
        <v>156</v>
      </c>
    </row>
    <row r="15" spans="1:20" x14ac:dyDescent="0.2">
      <c r="A15" s="7" t="s">
        <v>2</v>
      </c>
      <c r="B15" s="8">
        <v>259</v>
      </c>
      <c r="C15" s="88">
        <v>302</v>
      </c>
      <c r="D15" s="88">
        <v>238</v>
      </c>
      <c r="E15" s="88">
        <v>271</v>
      </c>
      <c r="F15" s="88">
        <v>254</v>
      </c>
      <c r="G15" s="88">
        <v>241</v>
      </c>
      <c r="H15" s="88">
        <v>245</v>
      </c>
      <c r="I15" s="88">
        <v>270</v>
      </c>
      <c r="J15" s="88">
        <v>235</v>
      </c>
      <c r="K15" s="88">
        <v>273</v>
      </c>
      <c r="L15" s="88">
        <v>283</v>
      </c>
      <c r="M15" s="88">
        <v>288</v>
      </c>
      <c r="N15" s="88">
        <v>311</v>
      </c>
      <c r="O15" s="88">
        <v>322</v>
      </c>
      <c r="P15" s="88">
        <v>340</v>
      </c>
    </row>
    <row r="16" spans="1:20" x14ac:dyDescent="0.2">
      <c r="A16" s="7" t="s">
        <v>75</v>
      </c>
      <c r="B16" s="8">
        <v>92</v>
      </c>
      <c r="C16" s="88">
        <v>80</v>
      </c>
      <c r="D16" s="88">
        <v>103</v>
      </c>
      <c r="E16" s="88">
        <v>96</v>
      </c>
      <c r="F16" s="88">
        <v>96</v>
      </c>
      <c r="G16" s="88">
        <v>107</v>
      </c>
      <c r="H16" s="88">
        <v>83</v>
      </c>
      <c r="I16" s="88">
        <v>98</v>
      </c>
      <c r="J16" s="88">
        <v>90</v>
      </c>
      <c r="K16" s="88">
        <v>80</v>
      </c>
      <c r="L16" s="88">
        <v>89</v>
      </c>
      <c r="M16" s="88">
        <v>87</v>
      </c>
      <c r="N16" s="88">
        <v>112</v>
      </c>
      <c r="O16" s="88">
        <v>114</v>
      </c>
      <c r="P16" s="88">
        <v>115</v>
      </c>
    </row>
    <row r="17" spans="1:16" x14ac:dyDescent="0.2">
      <c r="A17" s="7" t="s">
        <v>79</v>
      </c>
      <c r="B17" s="8">
        <v>171</v>
      </c>
      <c r="C17" s="88">
        <v>185</v>
      </c>
      <c r="D17" s="88">
        <v>208</v>
      </c>
      <c r="E17" s="88">
        <v>214</v>
      </c>
      <c r="F17" s="88">
        <v>209</v>
      </c>
      <c r="G17" s="88">
        <v>171</v>
      </c>
      <c r="H17" s="88">
        <v>176</v>
      </c>
      <c r="I17" s="88">
        <v>179</v>
      </c>
      <c r="J17" s="88">
        <v>192</v>
      </c>
      <c r="K17" s="88">
        <v>217</v>
      </c>
      <c r="L17" s="88">
        <v>221</v>
      </c>
      <c r="M17" s="88">
        <v>232</v>
      </c>
      <c r="N17" s="88">
        <v>273</v>
      </c>
      <c r="O17" s="88">
        <v>280</v>
      </c>
      <c r="P17" s="88">
        <v>287</v>
      </c>
    </row>
    <row r="18" spans="1:16" x14ac:dyDescent="0.2">
      <c r="A18" s="7" t="s">
        <v>80</v>
      </c>
      <c r="B18" s="8">
        <v>144</v>
      </c>
      <c r="C18" s="88">
        <v>129</v>
      </c>
      <c r="D18" s="88">
        <v>127</v>
      </c>
      <c r="E18" s="88">
        <v>122</v>
      </c>
      <c r="F18" s="88">
        <v>120</v>
      </c>
      <c r="G18" s="88">
        <v>126</v>
      </c>
      <c r="H18" s="88">
        <v>132</v>
      </c>
      <c r="I18" s="88">
        <v>139</v>
      </c>
      <c r="J18" s="88">
        <v>145</v>
      </c>
      <c r="K18" s="88">
        <v>146</v>
      </c>
      <c r="L18" s="88">
        <v>151</v>
      </c>
      <c r="M18" s="88">
        <v>150</v>
      </c>
      <c r="N18" s="88">
        <v>153</v>
      </c>
      <c r="O18" s="88">
        <v>175</v>
      </c>
      <c r="P18" s="88">
        <v>197</v>
      </c>
    </row>
    <row r="19" spans="1:16" x14ac:dyDescent="0.2">
      <c r="A19" s="7" t="s">
        <v>3</v>
      </c>
      <c r="B19" s="8">
        <v>76</v>
      </c>
      <c r="C19" s="88">
        <v>85</v>
      </c>
      <c r="D19" s="88">
        <v>66</v>
      </c>
      <c r="E19" s="88">
        <v>95</v>
      </c>
      <c r="F19" s="88">
        <v>91</v>
      </c>
      <c r="G19" s="88">
        <v>101</v>
      </c>
      <c r="H19" s="88">
        <v>85</v>
      </c>
      <c r="I19" s="88">
        <v>82</v>
      </c>
      <c r="J19" s="88">
        <v>100</v>
      </c>
      <c r="K19" s="88">
        <v>107</v>
      </c>
      <c r="L19" s="88">
        <v>78</v>
      </c>
      <c r="M19" s="88">
        <v>93</v>
      </c>
      <c r="N19" s="88">
        <v>106</v>
      </c>
      <c r="O19" s="88">
        <v>100</v>
      </c>
      <c r="P19" s="88">
        <v>123</v>
      </c>
    </row>
    <row r="20" spans="1:16" x14ac:dyDescent="0.2">
      <c r="A20" s="7" t="s">
        <v>4</v>
      </c>
      <c r="B20" s="8">
        <v>121</v>
      </c>
      <c r="C20" s="88">
        <v>115</v>
      </c>
      <c r="D20" s="88">
        <v>115</v>
      </c>
      <c r="E20" s="88">
        <v>107</v>
      </c>
      <c r="F20" s="88">
        <v>113</v>
      </c>
      <c r="G20" s="88">
        <v>111</v>
      </c>
      <c r="H20" s="88">
        <v>102</v>
      </c>
      <c r="I20" s="88">
        <v>97</v>
      </c>
      <c r="J20" s="88">
        <v>93</v>
      </c>
      <c r="K20" s="88">
        <v>98</v>
      </c>
      <c r="L20" s="88">
        <v>114</v>
      </c>
      <c r="M20" s="88">
        <v>135</v>
      </c>
      <c r="N20" s="88">
        <v>155</v>
      </c>
      <c r="O20" s="88">
        <v>151</v>
      </c>
      <c r="P20" s="88">
        <v>148</v>
      </c>
    </row>
    <row r="21" spans="1:16" s="50" customFormat="1" x14ac:dyDescent="0.2">
      <c r="A21" s="51" t="s">
        <v>0</v>
      </c>
      <c r="B21" s="52">
        <v>1507</v>
      </c>
      <c r="C21" s="52">
        <v>1604</v>
      </c>
      <c r="D21" s="52">
        <v>1565</v>
      </c>
      <c r="E21" s="52">
        <v>1734</v>
      </c>
      <c r="F21" s="52">
        <v>1631</v>
      </c>
      <c r="G21" s="52">
        <v>1578</v>
      </c>
      <c r="H21" s="52">
        <v>1535</v>
      </c>
      <c r="I21" s="52">
        <v>1573</v>
      </c>
      <c r="J21" s="52">
        <v>1626</v>
      </c>
      <c r="K21" s="52">
        <v>1717</v>
      </c>
      <c r="L21" s="52">
        <v>1669</v>
      </c>
      <c r="M21" s="52">
        <v>1723</v>
      </c>
      <c r="N21" s="52">
        <v>1852</v>
      </c>
      <c r="O21" s="52">
        <v>1923</v>
      </c>
      <c r="P21" s="52">
        <v>2013</v>
      </c>
    </row>
  </sheetData>
  <hyperlinks>
    <hyperlink ref="A2" location="Sommaire!A1" display="Retour au menu &quot;Exploitation des films&quot;" xr:uid="{00000000-0004-0000-2000-000000000000}"/>
  </hyperlinks>
  <pageMargins left="0.78740157499999996" right="0.78740157499999996" top="0.984251969" bottom="0.984251969" header="0.4921259845" footer="0.492125984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T21"/>
  <sheetViews>
    <sheetView workbookViewId="0"/>
  </sheetViews>
  <sheetFormatPr baseColWidth="10" defaultColWidth="5.5703125" defaultRowHeight="12" x14ac:dyDescent="0.2"/>
  <cols>
    <col min="1" max="1" width="73.28515625" style="48" bestFit="1" customWidth="1"/>
    <col min="2" max="2" width="7.42578125" style="48" bestFit="1" customWidth="1"/>
    <col min="3" max="16" width="7.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99</v>
      </c>
    </row>
    <row r="6" spans="1:20" ht="3" customHeight="1" x14ac:dyDescent="0.2"/>
    <row r="7" spans="1:20" s="50" customFormat="1" x14ac:dyDescent="0.2">
      <c r="A7" s="21"/>
      <c r="B7" s="22" t="s">
        <v>37</v>
      </c>
      <c r="C7" s="89" t="s">
        <v>38</v>
      </c>
      <c r="D7" s="89" t="s">
        <v>39</v>
      </c>
      <c r="E7" s="89" t="s">
        <v>40</v>
      </c>
      <c r="F7" s="89" t="s">
        <v>41</v>
      </c>
      <c r="G7" s="89" t="s">
        <v>42</v>
      </c>
      <c r="H7" s="89" t="s">
        <v>43</v>
      </c>
      <c r="I7" s="89" t="s">
        <v>44</v>
      </c>
      <c r="J7" s="89" t="s">
        <v>45</v>
      </c>
      <c r="K7" s="89" t="s">
        <v>54</v>
      </c>
      <c r="L7" s="89" t="s">
        <v>55</v>
      </c>
      <c r="M7" s="89" t="s">
        <v>76</v>
      </c>
      <c r="N7" s="89" t="s">
        <v>81</v>
      </c>
      <c r="O7" s="89" t="s">
        <v>82</v>
      </c>
      <c r="P7" s="89">
        <v>2018</v>
      </c>
    </row>
    <row r="8" spans="1:20" x14ac:dyDescent="0.2">
      <c r="A8" s="7" t="s">
        <v>72</v>
      </c>
      <c r="B8" s="24">
        <v>33642</v>
      </c>
      <c r="C8" s="90">
        <v>33966</v>
      </c>
      <c r="D8" s="90">
        <v>36094</v>
      </c>
      <c r="E8" s="90">
        <v>43376</v>
      </c>
      <c r="F8" s="90">
        <v>39528</v>
      </c>
      <c r="G8" s="90">
        <v>37030</v>
      </c>
      <c r="H8" s="90">
        <v>35425</v>
      </c>
      <c r="I8" s="90">
        <v>35907</v>
      </c>
      <c r="J8" s="90">
        <v>42004</v>
      </c>
      <c r="K8" s="90">
        <v>35061</v>
      </c>
      <c r="L8" s="90">
        <v>33591</v>
      </c>
      <c r="M8" s="90">
        <v>31860</v>
      </c>
      <c r="N8" s="90">
        <v>33314</v>
      </c>
      <c r="O8" s="90">
        <v>35393</v>
      </c>
      <c r="P8" s="90">
        <v>33918</v>
      </c>
    </row>
    <row r="9" spans="1:20" x14ac:dyDescent="0.2">
      <c r="A9" s="7" t="s">
        <v>73</v>
      </c>
      <c r="B9" s="24">
        <v>13426</v>
      </c>
      <c r="C9" s="90">
        <v>14688</v>
      </c>
      <c r="D9" s="90">
        <v>14598</v>
      </c>
      <c r="E9" s="90">
        <v>22193</v>
      </c>
      <c r="F9" s="90">
        <v>14256</v>
      </c>
      <c r="G9" s="90">
        <v>10428</v>
      </c>
      <c r="H9" s="90">
        <v>13775</v>
      </c>
      <c r="I9" s="90">
        <v>12853</v>
      </c>
      <c r="J9" s="90">
        <v>15187</v>
      </c>
      <c r="K9" s="90">
        <v>18299</v>
      </c>
      <c r="L9" s="90">
        <v>12380</v>
      </c>
      <c r="M9" s="90">
        <v>13679</v>
      </c>
      <c r="N9" s="90">
        <v>13569</v>
      </c>
      <c r="O9" s="90">
        <v>15559</v>
      </c>
      <c r="P9" s="90">
        <v>16510</v>
      </c>
    </row>
    <row r="10" spans="1:20" x14ac:dyDescent="0.2">
      <c r="A10" s="7" t="s">
        <v>1</v>
      </c>
      <c r="B10" s="24">
        <v>14710</v>
      </c>
      <c r="C10" s="90">
        <v>15491</v>
      </c>
      <c r="D10" s="90">
        <v>17182</v>
      </c>
      <c r="E10" s="90">
        <v>15288</v>
      </c>
      <c r="F10" s="90">
        <v>20099</v>
      </c>
      <c r="G10" s="90">
        <v>18771</v>
      </c>
      <c r="H10" s="90">
        <v>16804</v>
      </c>
      <c r="I10" s="90">
        <v>16708</v>
      </c>
      <c r="J10" s="90">
        <v>17932</v>
      </c>
      <c r="K10" s="90">
        <v>19426</v>
      </c>
      <c r="L10" s="90">
        <v>17606</v>
      </c>
      <c r="M10" s="90">
        <v>16554</v>
      </c>
      <c r="N10" s="90">
        <v>16339</v>
      </c>
      <c r="O10" s="90">
        <v>16926</v>
      </c>
      <c r="P10" s="90">
        <v>15857</v>
      </c>
    </row>
    <row r="11" spans="1:20" x14ac:dyDescent="0.2">
      <c r="A11" s="7" t="s">
        <v>74</v>
      </c>
      <c r="B11" s="24">
        <v>6585</v>
      </c>
      <c r="C11" s="90">
        <v>10546</v>
      </c>
      <c r="D11" s="90">
        <v>6934</v>
      </c>
      <c r="E11" s="90">
        <v>12258</v>
      </c>
      <c r="F11" s="90">
        <v>11869</v>
      </c>
      <c r="G11" s="90">
        <v>11864</v>
      </c>
      <c r="H11" s="90">
        <v>11864</v>
      </c>
      <c r="I11" s="90">
        <v>10465</v>
      </c>
      <c r="J11" s="90">
        <v>11864</v>
      </c>
      <c r="K11" s="90">
        <v>14484</v>
      </c>
      <c r="L11" s="90">
        <v>10465</v>
      </c>
      <c r="M11" s="90">
        <v>9129</v>
      </c>
      <c r="N11" s="90">
        <v>9323</v>
      </c>
      <c r="O11" s="90">
        <v>8885</v>
      </c>
      <c r="P11" s="90">
        <v>11713</v>
      </c>
    </row>
    <row r="12" spans="1:20" x14ac:dyDescent="0.2">
      <c r="A12" s="7" t="s">
        <v>5</v>
      </c>
      <c r="B12" s="24"/>
      <c r="C12" s="90">
        <v>1088</v>
      </c>
      <c r="D12" s="90">
        <v>1088</v>
      </c>
      <c r="E12" s="90">
        <v>1088</v>
      </c>
      <c r="F12" s="90">
        <v>1088</v>
      </c>
      <c r="G12" s="90">
        <v>1088</v>
      </c>
      <c r="H12" s="90">
        <v>1088</v>
      </c>
      <c r="I12" s="90">
        <v>1088</v>
      </c>
      <c r="J12" s="90"/>
      <c r="K12" s="90"/>
      <c r="L12" s="90">
        <v>4497</v>
      </c>
      <c r="M12" s="90">
        <v>1790</v>
      </c>
      <c r="N12" s="90">
        <v>1446</v>
      </c>
      <c r="O12" s="90">
        <v>1446</v>
      </c>
      <c r="P12" s="90">
        <v>1446</v>
      </c>
    </row>
    <row r="13" spans="1:20" x14ac:dyDescent="0.2">
      <c r="A13" s="7" t="s">
        <v>77</v>
      </c>
      <c r="B13" s="24">
        <v>25018</v>
      </c>
      <c r="C13" s="90">
        <v>25275</v>
      </c>
      <c r="D13" s="90">
        <v>27238</v>
      </c>
      <c r="E13" s="90">
        <v>24225</v>
      </c>
      <c r="F13" s="90">
        <v>27844</v>
      </c>
      <c r="G13" s="90">
        <v>27566</v>
      </c>
      <c r="H13" s="90">
        <v>27501</v>
      </c>
      <c r="I13" s="90">
        <v>26504</v>
      </c>
      <c r="J13" s="90">
        <v>27577</v>
      </c>
      <c r="K13" s="90">
        <v>27403</v>
      </c>
      <c r="L13" s="90">
        <v>28023</v>
      </c>
      <c r="M13" s="90">
        <v>32609</v>
      </c>
      <c r="N13" s="90">
        <v>29776</v>
      </c>
      <c r="O13" s="90">
        <v>32061</v>
      </c>
      <c r="P13" s="90">
        <v>31194</v>
      </c>
    </row>
    <row r="14" spans="1:20" x14ac:dyDescent="0.2">
      <c r="A14" s="7" t="s">
        <v>78</v>
      </c>
      <c r="B14" s="24">
        <v>19125</v>
      </c>
      <c r="C14" s="90">
        <v>23538</v>
      </c>
      <c r="D14" s="90">
        <v>22188</v>
      </c>
      <c r="E14" s="90">
        <v>27858</v>
      </c>
      <c r="F14" s="90">
        <v>16591</v>
      </c>
      <c r="G14" s="90">
        <v>19426</v>
      </c>
      <c r="H14" s="90">
        <v>16591</v>
      </c>
      <c r="I14" s="90">
        <v>17229</v>
      </c>
      <c r="J14" s="90">
        <v>17229</v>
      </c>
      <c r="K14" s="90">
        <v>24182</v>
      </c>
      <c r="L14" s="90">
        <v>21875</v>
      </c>
      <c r="M14" s="90">
        <v>20529</v>
      </c>
      <c r="N14" s="90">
        <v>21924</v>
      </c>
      <c r="O14" s="90">
        <v>22325</v>
      </c>
      <c r="P14" s="90">
        <v>24491</v>
      </c>
    </row>
    <row r="15" spans="1:20" x14ac:dyDescent="0.2">
      <c r="A15" s="7" t="s">
        <v>2</v>
      </c>
      <c r="B15" s="24">
        <v>45668</v>
      </c>
      <c r="C15" s="90">
        <v>51800</v>
      </c>
      <c r="D15" s="90">
        <v>40111</v>
      </c>
      <c r="E15" s="90">
        <v>44620</v>
      </c>
      <c r="F15" s="90">
        <v>41571</v>
      </c>
      <c r="G15" s="90">
        <v>38818</v>
      </c>
      <c r="H15" s="90">
        <v>39826</v>
      </c>
      <c r="I15" s="90">
        <v>43959</v>
      </c>
      <c r="J15" s="90">
        <v>37582</v>
      </c>
      <c r="K15" s="90">
        <v>45583</v>
      </c>
      <c r="L15" s="90">
        <v>45533</v>
      </c>
      <c r="M15" s="90">
        <v>46449</v>
      </c>
      <c r="N15" s="90">
        <v>49233</v>
      </c>
      <c r="O15" s="90">
        <v>51896</v>
      </c>
      <c r="P15" s="90">
        <v>57031</v>
      </c>
    </row>
    <row r="16" spans="1:20" x14ac:dyDescent="0.2">
      <c r="A16" s="7" t="s">
        <v>75</v>
      </c>
      <c r="B16" s="24">
        <v>18060</v>
      </c>
      <c r="C16" s="90">
        <v>15539</v>
      </c>
      <c r="D16" s="90">
        <v>19835</v>
      </c>
      <c r="E16" s="90">
        <v>18369</v>
      </c>
      <c r="F16" s="90">
        <v>18369</v>
      </c>
      <c r="G16" s="90">
        <v>20434</v>
      </c>
      <c r="H16" s="90">
        <v>15731</v>
      </c>
      <c r="I16" s="90">
        <v>18287</v>
      </c>
      <c r="J16" s="90">
        <v>17550</v>
      </c>
      <c r="K16" s="90">
        <v>15198</v>
      </c>
      <c r="L16" s="90">
        <v>16534</v>
      </c>
      <c r="M16" s="90">
        <v>16081</v>
      </c>
      <c r="N16" s="90">
        <v>20818</v>
      </c>
      <c r="O16" s="90">
        <v>21251</v>
      </c>
      <c r="P16" s="90">
        <v>21362</v>
      </c>
    </row>
    <row r="17" spans="1:16" x14ac:dyDescent="0.2">
      <c r="A17" s="7" t="s">
        <v>79</v>
      </c>
      <c r="B17" s="24">
        <v>30977</v>
      </c>
      <c r="C17" s="90">
        <v>32518</v>
      </c>
      <c r="D17" s="90">
        <v>36193</v>
      </c>
      <c r="E17" s="90">
        <v>36962</v>
      </c>
      <c r="F17" s="90">
        <v>36418</v>
      </c>
      <c r="G17" s="90">
        <v>29634</v>
      </c>
      <c r="H17" s="90">
        <v>30643</v>
      </c>
      <c r="I17" s="90">
        <v>31337</v>
      </c>
      <c r="J17" s="90">
        <v>33203</v>
      </c>
      <c r="K17" s="90">
        <v>35645</v>
      </c>
      <c r="L17" s="90">
        <v>36580</v>
      </c>
      <c r="M17" s="90">
        <v>38242</v>
      </c>
      <c r="N17" s="90">
        <v>46035</v>
      </c>
      <c r="O17" s="90">
        <v>46322</v>
      </c>
      <c r="P17" s="90">
        <v>47921</v>
      </c>
    </row>
    <row r="18" spans="1:16" x14ac:dyDescent="0.2">
      <c r="A18" s="7" t="s">
        <v>80</v>
      </c>
      <c r="B18" s="24">
        <v>22638</v>
      </c>
      <c r="C18" s="90">
        <v>19511</v>
      </c>
      <c r="D18" s="90">
        <v>19088</v>
      </c>
      <c r="E18" s="90">
        <v>18922</v>
      </c>
      <c r="F18" s="90">
        <v>18993</v>
      </c>
      <c r="G18" s="90">
        <v>19911</v>
      </c>
      <c r="H18" s="90">
        <v>20741</v>
      </c>
      <c r="I18" s="90">
        <v>22235</v>
      </c>
      <c r="J18" s="90">
        <v>23282</v>
      </c>
      <c r="K18" s="90">
        <v>23719</v>
      </c>
      <c r="L18" s="90">
        <v>24263</v>
      </c>
      <c r="M18" s="90">
        <v>24131</v>
      </c>
      <c r="N18" s="90">
        <v>24422</v>
      </c>
      <c r="O18" s="90">
        <v>28277</v>
      </c>
      <c r="P18" s="90">
        <v>31928</v>
      </c>
    </row>
    <row r="19" spans="1:16" x14ac:dyDescent="0.2">
      <c r="A19" s="7" t="s">
        <v>3</v>
      </c>
      <c r="B19" s="24">
        <v>12682</v>
      </c>
      <c r="C19" s="90">
        <v>14533</v>
      </c>
      <c r="D19" s="90">
        <v>10376</v>
      </c>
      <c r="E19" s="90">
        <v>16390</v>
      </c>
      <c r="F19" s="90">
        <v>15298</v>
      </c>
      <c r="G19" s="90">
        <v>16862</v>
      </c>
      <c r="H19" s="90">
        <v>13443</v>
      </c>
      <c r="I19" s="90">
        <v>12564</v>
      </c>
      <c r="J19" s="90">
        <v>16264</v>
      </c>
      <c r="K19" s="90">
        <v>18180</v>
      </c>
      <c r="L19" s="90">
        <v>12725</v>
      </c>
      <c r="M19" s="90">
        <v>14435</v>
      </c>
      <c r="N19" s="90">
        <v>17540</v>
      </c>
      <c r="O19" s="90">
        <v>15909</v>
      </c>
      <c r="P19" s="90">
        <v>20678</v>
      </c>
    </row>
    <row r="20" spans="1:16" x14ac:dyDescent="0.2">
      <c r="A20" s="7" t="s">
        <v>4</v>
      </c>
      <c r="B20" s="24">
        <v>21131</v>
      </c>
      <c r="C20" s="90">
        <v>19089</v>
      </c>
      <c r="D20" s="90">
        <v>18842</v>
      </c>
      <c r="E20" s="90">
        <v>17560</v>
      </c>
      <c r="F20" s="90">
        <v>18137</v>
      </c>
      <c r="G20" s="90">
        <v>17784</v>
      </c>
      <c r="H20" s="90">
        <v>16246</v>
      </c>
      <c r="I20" s="90">
        <v>15470</v>
      </c>
      <c r="J20" s="90">
        <v>14924</v>
      </c>
      <c r="K20" s="90">
        <v>15989</v>
      </c>
      <c r="L20" s="90">
        <v>17700</v>
      </c>
      <c r="M20" s="90">
        <v>21745</v>
      </c>
      <c r="N20" s="90">
        <v>25920</v>
      </c>
      <c r="O20" s="90">
        <v>23752</v>
      </c>
      <c r="P20" s="90">
        <v>23477</v>
      </c>
    </row>
    <row r="21" spans="1:16" s="50" customFormat="1" x14ac:dyDescent="0.2">
      <c r="A21" s="51" t="s">
        <v>0</v>
      </c>
      <c r="B21" s="52">
        <v>267213</v>
      </c>
      <c r="C21" s="52">
        <v>277582</v>
      </c>
      <c r="D21" s="52">
        <v>269767</v>
      </c>
      <c r="E21" s="52">
        <v>299109</v>
      </c>
      <c r="F21" s="52">
        <v>280061</v>
      </c>
      <c r="G21" s="52">
        <v>269616</v>
      </c>
      <c r="H21" s="52">
        <v>259678</v>
      </c>
      <c r="I21" s="52">
        <v>264606</v>
      </c>
      <c r="J21" s="52">
        <v>274598</v>
      </c>
      <c r="K21" s="52">
        <v>293169</v>
      </c>
      <c r="L21" s="52">
        <v>281772</v>
      </c>
      <c r="M21" s="52">
        <v>287233</v>
      </c>
      <c r="N21" s="52">
        <v>309659</v>
      </c>
      <c r="O21" s="52">
        <v>320002</v>
      </c>
      <c r="P21" s="52">
        <v>337526</v>
      </c>
    </row>
  </sheetData>
  <hyperlinks>
    <hyperlink ref="A2" location="Sommaire!A1" display="Retour au menu &quot;Exploitation des films&quot;" xr:uid="{00000000-0004-0000-2100-000000000000}"/>
  </hyperlinks>
  <pageMargins left="0.78740157499999996" right="0.78740157499999996" top="0.984251969" bottom="0.984251969" header="0.4921259845" footer="0.492125984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T21"/>
  <sheetViews>
    <sheetView workbookViewId="0"/>
  </sheetViews>
  <sheetFormatPr baseColWidth="10" defaultColWidth="5.5703125" defaultRowHeight="12" x14ac:dyDescent="0.2"/>
  <cols>
    <col min="1" max="1" width="81.28515625" style="48" bestFit="1" customWidth="1"/>
    <col min="2" max="2" width="6.85546875" style="48" bestFit="1" customWidth="1"/>
    <col min="3" max="16" width="6.8554687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98</v>
      </c>
    </row>
    <row r="6" spans="1:20" ht="3" customHeight="1" x14ac:dyDescent="0.2"/>
    <row r="7" spans="1:20" s="50" customFormat="1" x14ac:dyDescent="0.2">
      <c r="A7" s="11"/>
      <c r="B7" s="12"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7">
        <v>194116</v>
      </c>
      <c r="C8" s="92">
        <v>244222</v>
      </c>
      <c r="D8" s="92">
        <v>232530</v>
      </c>
      <c r="E8" s="92">
        <v>287241</v>
      </c>
      <c r="F8" s="92">
        <v>277162</v>
      </c>
      <c r="G8" s="92">
        <v>266952</v>
      </c>
      <c r="H8" s="92">
        <v>266053</v>
      </c>
      <c r="I8" s="92">
        <v>266069</v>
      </c>
      <c r="J8" s="92">
        <v>328473</v>
      </c>
      <c r="K8" s="92">
        <v>272176</v>
      </c>
      <c r="L8" s="92">
        <v>259085</v>
      </c>
      <c r="M8" s="92">
        <v>243148</v>
      </c>
      <c r="N8" s="92">
        <v>257466</v>
      </c>
      <c r="O8" s="92">
        <v>273308</v>
      </c>
      <c r="P8" s="92">
        <v>293446</v>
      </c>
      <c r="Q8" s="53"/>
      <c r="R8" s="53"/>
    </row>
    <row r="9" spans="1:20" x14ac:dyDescent="0.2">
      <c r="A9" s="7" t="s">
        <v>73</v>
      </c>
      <c r="B9" s="27">
        <v>78494</v>
      </c>
      <c r="C9" s="92">
        <v>94217</v>
      </c>
      <c r="D9" s="92">
        <v>110228</v>
      </c>
      <c r="E9" s="92">
        <v>171496</v>
      </c>
      <c r="F9" s="92">
        <v>96338</v>
      </c>
      <c r="G9" s="92">
        <v>73630</v>
      </c>
      <c r="H9" s="92">
        <v>94602</v>
      </c>
      <c r="I9" s="92">
        <v>96749</v>
      </c>
      <c r="J9" s="92">
        <v>125125</v>
      </c>
      <c r="K9" s="92">
        <v>161597</v>
      </c>
      <c r="L9" s="92">
        <v>116712</v>
      </c>
      <c r="M9" s="92">
        <v>128759</v>
      </c>
      <c r="N9" s="92">
        <v>135143</v>
      </c>
      <c r="O9" s="92">
        <v>152417</v>
      </c>
      <c r="P9" s="92">
        <v>156917</v>
      </c>
    </row>
    <row r="10" spans="1:20" x14ac:dyDescent="0.2">
      <c r="A10" s="7" t="s">
        <v>1</v>
      </c>
      <c r="B10" s="27">
        <v>81644</v>
      </c>
      <c r="C10" s="92">
        <v>99947</v>
      </c>
      <c r="D10" s="92">
        <v>117819</v>
      </c>
      <c r="E10" s="92">
        <v>106543</v>
      </c>
      <c r="F10" s="92">
        <v>141022</v>
      </c>
      <c r="G10" s="92">
        <v>136442</v>
      </c>
      <c r="H10" s="92">
        <v>121060</v>
      </c>
      <c r="I10" s="92">
        <v>125017</v>
      </c>
      <c r="J10" s="92">
        <v>129209</v>
      </c>
      <c r="K10" s="92">
        <v>152498</v>
      </c>
      <c r="L10" s="92">
        <v>138726</v>
      </c>
      <c r="M10" s="92">
        <v>130807</v>
      </c>
      <c r="N10" s="92">
        <v>133809</v>
      </c>
      <c r="O10" s="92">
        <v>138184</v>
      </c>
      <c r="P10" s="92">
        <v>131896</v>
      </c>
    </row>
    <row r="11" spans="1:20" x14ac:dyDescent="0.2">
      <c r="A11" s="7" t="s">
        <v>74</v>
      </c>
      <c r="B11" s="27">
        <v>55378</v>
      </c>
      <c r="C11" s="92">
        <v>90073</v>
      </c>
      <c r="D11" s="92">
        <v>55027</v>
      </c>
      <c r="E11" s="92">
        <v>101246</v>
      </c>
      <c r="F11" s="92">
        <v>73114</v>
      </c>
      <c r="G11" s="92">
        <v>97322</v>
      </c>
      <c r="H11" s="92">
        <v>98237</v>
      </c>
      <c r="I11" s="92">
        <v>89241</v>
      </c>
      <c r="J11" s="92">
        <v>98881</v>
      </c>
      <c r="K11" s="92">
        <v>123746</v>
      </c>
      <c r="L11" s="92">
        <v>88792</v>
      </c>
      <c r="M11" s="92">
        <v>80055</v>
      </c>
      <c r="N11" s="92">
        <v>82532</v>
      </c>
      <c r="O11" s="92">
        <v>79895</v>
      </c>
      <c r="P11" s="92">
        <v>107622</v>
      </c>
    </row>
    <row r="12" spans="1:20" x14ac:dyDescent="0.2">
      <c r="A12" s="7" t="s">
        <v>5</v>
      </c>
      <c r="B12" s="27"/>
      <c r="C12" s="92">
        <v>4796</v>
      </c>
      <c r="D12" s="92">
        <v>4548</v>
      </c>
      <c r="E12" s="92">
        <v>4114</v>
      </c>
      <c r="F12" s="92">
        <v>4091</v>
      </c>
      <c r="G12" s="92">
        <v>4205</v>
      </c>
      <c r="H12" s="92">
        <v>4000</v>
      </c>
      <c r="I12" s="92">
        <v>3189</v>
      </c>
      <c r="J12" s="92"/>
      <c r="K12" s="92"/>
      <c r="L12" s="92">
        <v>4894</v>
      </c>
      <c r="M12" s="92">
        <v>13194</v>
      </c>
      <c r="N12" s="92">
        <v>13714</v>
      </c>
      <c r="O12" s="92">
        <v>13745</v>
      </c>
      <c r="P12" s="92">
        <v>13982</v>
      </c>
    </row>
    <row r="13" spans="1:20" x14ac:dyDescent="0.2">
      <c r="A13" s="7" t="s">
        <v>77</v>
      </c>
      <c r="B13" s="27">
        <v>174950</v>
      </c>
      <c r="C13" s="92">
        <v>178285</v>
      </c>
      <c r="D13" s="92">
        <v>190274</v>
      </c>
      <c r="E13" s="92">
        <v>174535</v>
      </c>
      <c r="F13" s="92">
        <v>202609</v>
      </c>
      <c r="G13" s="92">
        <v>199989</v>
      </c>
      <c r="H13" s="92">
        <v>196810</v>
      </c>
      <c r="I13" s="92">
        <v>192255</v>
      </c>
      <c r="J13" s="92">
        <v>217769</v>
      </c>
      <c r="K13" s="92">
        <v>221175</v>
      </c>
      <c r="L13" s="92">
        <v>229117</v>
      </c>
      <c r="M13" s="92">
        <v>264134</v>
      </c>
      <c r="N13" s="92">
        <v>244539</v>
      </c>
      <c r="O13" s="92">
        <v>263648</v>
      </c>
      <c r="P13" s="92">
        <v>262611</v>
      </c>
    </row>
    <row r="14" spans="1:20" x14ac:dyDescent="0.2">
      <c r="A14" s="7" t="s">
        <v>78</v>
      </c>
      <c r="B14" s="27">
        <v>151317</v>
      </c>
      <c r="C14" s="92">
        <v>199050</v>
      </c>
      <c r="D14" s="92">
        <v>186886</v>
      </c>
      <c r="E14" s="92">
        <v>235045</v>
      </c>
      <c r="F14" s="92">
        <v>152204</v>
      </c>
      <c r="G14" s="92">
        <v>153029</v>
      </c>
      <c r="H14" s="92">
        <v>153425</v>
      </c>
      <c r="I14" s="92">
        <v>160592</v>
      </c>
      <c r="J14" s="92">
        <v>165173</v>
      </c>
      <c r="K14" s="92">
        <v>222499</v>
      </c>
      <c r="L14" s="92">
        <v>199880</v>
      </c>
      <c r="M14" s="92">
        <v>198249</v>
      </c>
      <c r="N14" s="92">
        <v>215142</v>
      </c>
      <c r="O14" s="92">
        <v>219928</v>
      </c>
      <c r="P14" s="92">
        <v>262920</v>
      </c>
    </row>
    <row r="15" spans="1:20" x14ac:dyDescent="0.2">
      <c r="A15" s="7" t="s">
        <v>2</v>
      </c>
      <c r="B15" s="27">
        <v>400201.54196842806</v>
      </c>
      <c r="C15" s="92">
        <v>482064.43557270465</v>
      </c>
      <c r="D15" s="92">
        <v>388896.46344378026</v>
      </c>
      <c r="E15" s="92">
        <v>441908.88013691455</v>
      </c>
      <c r="F15" s="92">
        <v>417902.24442806118</v>
      </c>
      <c r="G15" s="92">
        <v>398261.01868634613</v>
      </c>
      <c r="H15" s="92">
        <v>392919.93867551448</v>
      </c>
      <c r="I15" s="92">
        <v>436354.71171087585</v>
      </c>
      <c r="J15" s="92">
        <v>388055.87030912039</v>
      </c>
      <c r="K15" s="92">
        <v>465829.69909943442</v>
      </c>
      <c r="L15" s="92">
        <v>453380.41263023473</v>
      </c>
      <c r="M15" s="92">
        <v>489352.93131112575</v>
      </c>
      <c r="N15" s="92">
        <v>524485.78781877167</v>
      </c>
      <c r="O15" s="92">
        <v>544539.46565928683</v>
      </c>
      <c r="P15" s="92">
        <v>577575.64662274683</v>
      </c>
    </row>
    <row r="16" spans="1:20" x14ac:dyDescent="0.2">
      <c r="A16" s="7" t="s">
        <v>75</v>
      </c>
      <c r="B16" s="27">
        <v>102765</v>
      </c>
      <c r="C16" s="92">
        <v>99153</v>
      </c>
      <c r="D16" s="92">
        <v>126539</v>
      </c>
      <c r="E16" s="92">
        <v>121739</v>
      </c>
      <c r="F16" s="92">
        <v>125622</v>
      </c>
      <c r="G16" s="92">
        <v>121795</v>
      </c>
      <c r="H16" s="92">
        <v>100823</v>
      </c>
      <c r="I16" s="92">
        <v>115264</v>
      </c>
      <c r="J16" s="92">
        <v>117912</v>
      </c>
      <c r="K16" s="92">
        <v>104568</v>
      </c>
      <c r="L16" s="92">
        <v>115683</v>
      </c>
      <c r="M16" s="92">
        <v>117163</v>
      </c>
      <c r="N16" s="92">
        <v>157110</v>
      </c>
      <c r="O16" s="92">
        <v>163375</v>
      </c>
      <c r="P16" s="92">
        <v>169890</v>
      </c>
    </row>
    <row r="17" spans="1:16" x14ac:dyDescent="0.2">
      <c r="A17" s="7" t="s">
        <v>79</v>
      </c>
      <c r="B17" s="27">
        <v>226982</v>
      </c>
      <c r="C17" s="92">
        <v>257799</v>
      </c>
      <c r="D17" s="92">
        <v>288862</v>
      </c>
      <c r="E17" s="92">
        <v>292998</v>
      </c>
      <c r="F17" s="92">
        <v>305736</v>
      </c>
      <c r="G17" s="92">
        <v>251070</v>
      </c>
      <c r="H17" s="92">
        <v>247769</v>
      </c>
      <c r="I17" s="92">
        <v>263849</v>
      </c>
      <c r="J17" s="92">
        <v>285954</v>
      </c>
      <c r="K17" s="92">
        <v>339206</v>
      </c>
      <c r="L17" s="92">
        <v>340756</v>
      </c>
      <c r="M17" s="92">
        <v>360417</v>
      </c>
      <c r="N17" s="92">
        <v>429304</v>
      </c>
      <c r="O17" s="92">
        <v>450921</v>
      </c>
      <c r="P17" s="92">
        <v>479304</v>
      </c>
    </row>
    <row r="18" spans="1:16" x14ac:dyDescent="0.2">
      <c r="A18" s="7" t="s">
        <v>80</v>
      </c>
      <c r="B18" s="27">
        <v>183034</v>
      </c>
      <c r="C18" s="92">
        <v>169290</v>
      </c>
      <c r="D18" s="92">
        <v>164908</v>
      </c>
      <c r="E18" s="92">
        <v>149533</v>
      </c>
      <c r="F18" s="92">
        <v>174356</v>
      </c>
      <c r="G18" s="92">
        <v>183768</v>
      </c>
      <c r="H18" s="92">
        <v>199170</v>
      </c>
      <c r="I18" s="92">
        <v>221372</v>
      </c>
      <c r="J18" s="92">
        <v>236871</v>
      </c>
      <c r="K18" s="92">
        <v>226860</v>
      </c>
      <c r="L18" s="92">
        <v>254238</v>
      </c>
      <c r="M18" s="92">
        <v>248907</v>
      </c>
      <c r="N18" s="92">
        <v>261139</v>
      </c>
      <c r="O18" s="92">
        <v>292274</v>
      </c>
      <c r="P18" s="92">
        <v>362384</v>
      </c>
    </row>
    <row r="19" spans="1:16" x14ac:dyDescent="0.2">
      <c r="A19" s="7" t="s">
        <v>3</v>
      </c>
      <c r="B19" s="27">
        <v>101288</v>
      </c>
      <c r="C19" s="92">
        <v>113414</v>
      </c>
      <c r="D19" s="92">
        <v>86284</v>
      </c>
      <c r="E19" s="92">
        <v>131859</v>
      </c>
      <c r="F19" s="92">
        <v>131196</v>
      </c>
      <c r="G19" s="92">
        <v>140563</v>
      </c>
      <c r="H19" s="92">
        <v>119345</v>
      </c>
      <c r="I19" s="92">
        <v>116137</v>
      </c>
      <c r="J19" s="92">
        <v>149967</v>
      </c>
      <c r="K19" s="92">
        <v>159777</v>
      </c>
      <c r="L19" s="92">
        <v>108767</v>
      </c>
      <c r="M19" s="92">
        <v>132625</v>
      </c>
      <c r="N19" s="92">
        <v>159320</v>
      </c>
      <c r="O19" s="92">
        <v>147317</v>
      </c>
      <c r="P19" s="92">
        <v>190727</v>
      </c>
    </row>
    <row r="20" spans="1:16" x14ac:dyDescent="0.2">
      <c r="A20" s="7" t="s">
        <v>4</v>
      </c>
      <c r="B20" s="27">
        <v>147141</v>
      </c>
      <c r="C20" s="92">
        <v>153480</v>
      </c>
      <c r="D20" s="92">
        <v>152641</v>
      </c>
      <c r="E20" s="92">
        <v>150192</v>
      </c>
      <c r="F20" s="92">
        <v>165242</v>
      </c>
      <c r="G20" s="92">
        <v>157189</v>
      </c>
      <c r="H20" s="92">
        <v>145098</v>
      </c>
      <c r="I20" s="92">
        <v>144892</v>
      </c>
      <c r="J20" s="92">
        <v>142822</v>
      </c>
      <c r="K20" s="92">
        <v>148937</v>
      </c>
      <c r="L20" s="92">
        <v>174634</v>
      </c>
      <c r="M20" s="92">
        <v>196085</v>
      </c>
      <c r="N20" s="92">
        <v>230211</v>
      </c>
      <c r="O20" s="92">
        <v>243711</v>
      </c>
      <c r="P20" s="92">
        <v>236883</v>
      </c>
    </row>
    <row r="21" spans="1:16" s="50" customFormat="1" x14ac:dyDescent="0.2">
      <c r="A21" s="51" t="s">
        <v>0</v>
      </c>
      <c r="B21" s="54">
        <v>1905051.5419684281</v>
      </c>
      <c r="C21" s="54">
        <v>2185790.4355727048</v>
      </c>
      <c r="D21" s="54">
        <v>2105442.4634437803</v>
      </c>
      <c r="E21" s="54">
        <v>2368449.8801369146</v>
      </c>
      <c r="F21" s="54">
        <v>2266594.2444280609</v>
      </c>
      <c r="G21" s="54">
        <v>2184215.0186863462</v>
      </c>
      <c r="H21" s="54">
        <v>2139311.9386755144</v>
      </c>
      <c r="I21" s="54">
        <v>2230980.7117108759</v>
      </c>
      <c r="J21" s="54">
        <v>2386211.8703091205</v>
      </c>
      <c r="K21" s="54">
        <v>2598868.6990994345</v>
      </c>
      <c r="L21" s="54">
        <v>2484664.4126302348</v>
      </c>
      <c r="M21" s="54">
        <v>2602895.9313111259</v>
      </c>
      <c r="N21" s="54">
        <v>2843914.7878187718</v>
      </c>
      <c r="O21" s="54">
        <v>2983262.4656592868</v>
      </c>
      <c r="P21" s="54">
        <v>3246157.6466227467</v>
      </c>
    </row>
  </sheetData>
  <hyperlinks>
    <hyperlink ref="A2" location="Sommaire!A1" display="Retour au menu &quot;Exploitation des films&quot;" xr:uid="{00000000-0004-0000-2200-000000000000}"/>
  </hyperlinks>
  <pageMargins left="0.78740157499999996" right="0.78740157499999996" top="0.984251969" bottom="0.984251969" header="0.4921259845" footer="0.492125984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T21"/>
  <sheetViews>
    <sheetView workbookViewId="0"/>
  </sheetViews>
  <sheetFormatPr baseColWidth="10" defaultColWidth="5.5703125" defaultRowHeight="12" x14ac:dyDescent="0.2"/>
  <cols>
    <col min="1" max="1" width="80.7109375" style="48" bestFit="1" customWidth="1"/>
    <col min="2" max="2" width="5.42578125" style="48" bestFit="1" customWidth="1"/>
    <col min="3" max="16" width="5.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97</v>
      </c>
    </row>
    <row r="6" spans="1:20" ht="3" customHeight="1" x14ac:dyDescent="0.2"/>
    <row r="7" spans="1:20" s="50" customFormat="1" x14ac:dyDescent="0.2">
      <c r="A7" s="11"/>
      <c r="B7" s="12"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5">
        <v>5141209</v>
      </c>
      <c r="C8" s="93">
        <v>5671672</v>
      </c>
      <c r="D8" s="93">
        <v>6000525</v>
      </c>
      <c r="E8" s="93">
        <v>6764121</v>
      </c>
      <c r="F8" s="93">
        <v>6438416</v>
      </c>
      <c r="G8" s="93">
        <v>6549429</v>
      </c>
      <c r="H8" s="93">
        <v>6460393</v>
      </c>
      <c r="I8" s="93">
        <v>6765808</v>
      </c>
      <c r="J8" s="93">
        <v>7453603</v>
      </c>
      <c r="K8" s="93">
        <v>6169633</v>
      </c>
      <c r="L8" s="93">
        <v>6423885</v>
      </c>
      <c r="M8" s="93">
        <v>6247706</v>
      </c>
      <c r="N8" s="93">
        <v>6607064</v>
      </c>
      <c r="O8" s="93">
        <v>6841720</v>
      </c>
      <c r="P8" s="93">
        <v>6762559</v>
      </c>
      <c r="Q8" s="55"/>
      <c r="R8" s="55"/>
    </row>
    <row r="9" spans="1:20" x14ac:dyDescent="0.2">
      <c r="A9" s="7" t="s">
        <v>73</v>
      </c>
      <c r="B9" s="25">
        <v>1961927</v>
      </c>
      <c r="C9" s="93">
        <v>2043375</v>
      </c>
      <c r="D9" s="93">
        <v>2650156</v>
      </c>
      <c r="E9" s="93">
        <v>3532471</v>
      </c>
      <c r="F9" s="93">
        <v>2298843</v>
      </c>
      <c r="G9" s="93">
        <v>1836007</v>
      </c>
      <c r="H9" s="93">
        <v>2027524</v>
      </c>
      <c r="I9" s="93">
        <v>2151590</v>
      </c>
      <c r="J9" s="93">
        <v>2764901</v>
      </c>
      <c r="K9" s="93">
        <v>3388093</v>
      </c>
      <c r="L9" s="93">
        <v>2441416</v>
      </c>
      <c r="M9" s="93">
        <v>2581932</v>
      </c>
      <c r="N9" s="93">
        <v>2782215</v>
      </c>
      <c r="O9" s="93">
        <v>3149581</v>
      </c>
      <c r="P9" s="93">
        <v>2966338</v>
      </c>
    </row>
    <row r="10" spans="1:20" x14ac:dyDescent="0.2">
      <c r="A10" s="7" t="s">
        <v>1</v>
      </c>
      <c r="B10" s="25">
        <v>2746931</v>
      </c>
      <c r="C10" s="93">
        <v>2778758</v>
      </c>
      <c r="D10" s="93">
        <v>3195235</v>
      </c>
      <c r="E10" s="93">
        <v>2648163</v>
      </c>
      <c r="F10" s="93">
        <v>3539252</v>
      </c>
      <c r="G10" s="93">
        <v>3377915</v>
      </c>
      <c r="H10" s="93">
        <v>2951206</v>
      </c>
      <c r="I10" s="93">
        <v>3226023</v>
      </c>
      <c r="J10" s="93">
        <v>3004599</v>
      </c>
      <c r="K10" s="93">
        <v>3270824</v>
      </c>
      <c r="L10" s="93">
        <v>3144179</v>
      </c>
      <c r="M10" s="93">
        <v>2825064</v>
      </c>
      <c r="N10" s="93">
        <v>2993781</v>
      </c>
      <c r="O10" s="93">
        <v>3076857</v>
      </c>
      <c r="P10" s="93">
        <v>2862061</v>
      </c>
    </row>
    <row r="11" spans="1:20" x14ac:dyDescent="0.2">
      <c r="A11" s="7" t="s">
        <v>74</v>
      </c>
      <c r="B11" s="25">
        <v>1457296</v>
      </c>
      <c r="C11" s="93">
        <v>1725714</v>
      </c>
      <c r="D11" s="93">
        <v>1210874</v>
      </c>
      <c r="E11" s="93">
        <v>2063851</v>
      </c>
      <c r="F11" s="93">
        <v>1682759</v>
      </c>
      <c r="G11" s="93">
        <v>2232795</v>
      </c>
      <c r="H11" s="93">
        <v>2256246</v>
      </c>
      <c r="I11" s="93">
        <v>2044861</v>
      </c>
      <c r="J11" s="93">
        <v>2274713</v>
      </c>
      <c r="K11" s="93">
        <v>2567939</v>
      </c>
      <c r="L11" s="93">
        <v>1915289</v>
      </c>
      <c r="M11" s="93">
        <v>1831936</v>
      </c>
      <c r="N11" s="93">
        <v>1904978</v>
      </c>
      <c r="O11" s="93">
        <v>1837801</v>
      </c>
      <c r="P11" s="93">
        <v>2147613</v>
      </c>
    </row>
    <row r="12" spans="1:20" x14ac:dyDescent="0.2">
      <c r="A12" s="7" t="s">
        <v>5</v>
      </c>
      <c r="B12" s="25"/>
      <c r="C12" s="93">
        <v>112301</v>
      </c>
      <c r="D12" s="93">
        <v>118457</v>
      </c>
      <c r="E12" s="93">
        <v>107226</v>
      </c>
      <c r="F12" s="93">
        <v>107195</v>
      </c>
      <c r="G12" s="93">
        <v>119731</v>
      </c>
      <c r="H12" s="93">
        <v>121083</v>
      </c>
      <c r="I12" s="93">
        <v>94613</v>
      </c>
      <c r="J12" s="93"/>
      <c r="K12" s="93"/>
      <c r="L12" s="93">
        <v>181905</v>
      </c>
      <c r="M12" s="93">
        <v>409513</v>
      </c>
      <c r="N12" s="93">
        <v>453657</v>
      </c>
      <c r="O12" s="93">
        <v>463810</v>
      </c>
      <c r="P12" s="93">
        <v>439176</v>
      </c>
    </row>
    <row r="13" spans="1:20" x14ac:dyDescent="0.2">
      <c r="A13" s="7" t="s">
        <v>77</v>
      </c>
      <c r="B13" s="25">
        <v>4401803</v>
      </c>
      <c r="C13" s="93">
        <v>3774673</v>
      </c>
      <c r="D13" s="93">
        <v>4336566</v>
      </c>
      <c r="E13" s="93">
        <v>3746215</v>
      </c>
      <c r="F13" s="93">
        <v>4353303</v>
      </c>
      <c r="G13" s="93">
        <v>4479965</v>
      </c>
      <c r="H13" s="93">
        <v>4340717</v>
      </c>
      <c r="I13" s="93">
        <v>4372285</v>
      </c>
      <c r="J13" s="93">
        <v>4415186</v>
      </c>
      <c r="K13" s="93">
        <v>4193847</v>
      </c>
      <c r="L13" s="93">
        <v>4900638</v>
      </c>
      <c r="M13" s="93">
        <v>5469905</v>
      </c>
      <c r="N13" s="93">
        <v>5184240</v>
      </c>
      <c r="O13" s="93">
        <v>5374648</v>
      </c>
      <c r="P13" s="93">
        <v>5031465</v>
      </c>
    </row>
    <row r="14" spans="1:20" x14ac:dyDescent="0.2">
      <c r="A14" s="7" t="s">
        <v>78</v>
      </c>
      <c r="B14" s="25">
        <v>3491711</v>
      </c>
      <c r="C14" s="93">
        <v>4273068</v>
      </c>
      <c r="D14" s="93">
        <v>4084121</v>
      </c>
      <c r="E14" s="93">
        <v>4968277</v>
      </c>
      <c r="F14" s="93">
        <v>3250841</v>
      </c>
      <c r="G14" s="93">
        <v>3340442</v>
      </c>
      <c r="H14" s="93">
        <v>3286697</v>
      </c>
      <c r="I14" s="93">
        <v>3682767</v>
      </c>
      <c r="J14" s="93">
        <v>3417772</v>
      </c>
      <c r="K14" s="93">
        <v>4377605</v>
      </c>
      <c r="L14" s="93">
        <v>4458102</v>
      </c>
      <c r="M14" s="93">
        <v>4368493</v>
      </c>
      <c r="N14" s="93">
        <v>4855448</v>
      </c>
      <c r="O14" s="93">
        <v>4938717</v>
      </c>
      <c r="P14" s="93">
        <v>5444991</v>
      </c>
    </row>
    <row r="15" spans="1:20" x14ac:dyDescent="0.2">
      <c r="A15" s="7" t="s">
        <v>2</v>
      </c>
      <c r="B15" s="25">
        <v>10644077.883468445</v>
      </c>
      <c r="C15" s="93">
        <v>11428781.334882036</v>
      </c>
      <c r="D15" s="93">
        <v>9695673.8234493956</v>
      </c>
      <c r="E15" s="93">
        <v>10558075.532453138</v>
      </c>
      <c r="F15" s="93">
        <v>10137830.934675366</v>
      </c>
      <c r="G15" s="93">
        <v>10001329.413512388</v>
      </c>
      <c r="H15" s="93">
        <v>9299022.1019808576</v>
      </c>
      <c r="I15" s="93">
        <v>10335397.569304563</v>
      </c>
      <c r="J15" s="93">
        <v>9137141.7540568132</v>
      </c>
      <c r="K15" s="93">
        <v>11117428.258094501</v>
      </c>
      <c r="L15" s="93">
        <v>10608279.110558845</v>
      </c>
      <c r="M15" s="93">
        <v>10679885.502226999</v>
      </c>
      <c r="N15" s="93">
        <v>11942529.71608617</v>
      </c>
      <c r="O15" s="93">
        <v>11858797.873824859</v>
      </c>
      <c r="P15" s="93">
        <v>11611975.899921531</v>
      </c>
    </row>
    <row r="16" spans="1:20" x14ac:dyDescent="0.2">
      <c r="A16" s="7" t="s">
        <v>75</v>
      </c>
      <c r="B16" s="25">
        <v>2310806</v>
      </c>
      <c r="C16" s="93">
        <v>2149755</v>
      </c>
      <c r="D16" s="93">
        <v>3066115</v>
      </c>
      <c r="E16" s="93">
        <v>2631410</v>
      </c>
      <c r="F16" s="93">
        <v>2883720</v>
      </c>
      <c r="G16" s="93">
        <v>2894431</v>
      </c>
      <c r="H16" s="93">
        <v>2088140</v>
      </c>
      <c r="I16" s="93">
        <v>2586575</v>
      </c>
      <c r="J16" s="93">
        <v>2541655</v>
      </c>
      <c r="K16" s="93">
        <v>1926870</v>
      </c>
      <c r="L16" s="93">
        <v>2511149</v>
      </c>
      <c r="M16" s="93">
        <v>2487172</v>
      </c>
      <c r="N16" s="93">
        <v>3060484</v>
      </c>
      <c r="O16" s="93">
        <v>3023044</v>
      </c>
      <c r="P16" s="93">
        <v>3010240</v>
      </c>
    </row>
    <row r="17" spans="1:16" x14ac:dyDescent="0.2">
      <c r="A17" s="7" t="s">
        <v>79</v>
      </c>
      <c r="B17" s="25">
        <v>5197505</v>
      </c>
      <c r="C17" s="93">
        <v>5036918</v>
      </c>
      <c r="D17" s="93">
        <v>5989255</v>
      </c>
      <c r="E17" s="93">
        <v>6107078</v>
      </c>
      <c r="F17" s="93">
        <v>6138178</v>
      </c>
      <c r="G17" s="93">
        <v>5374327</v>
      </c>
      <c r="H17" s="93">
        <v>5389629</v>
      </c>
      <c r="I17" s="93">
        <v>5835239</v>
      </c>
      <c r="J17" s="93">
        <v>6018115</v>
      </c>
      <c r="K17" s="93">
        <v>6187995</v>
      </c>
      <c r="L17" s="93">
        <v>6671733</v>
      </c>
      <c r="M17" s="93">
        <v>7320768</v>
      </c>
      <c r="N17" s="93">
        <v>8578918</v>
      </c>
      <c r="O17" s="93">
        <v>8771409</v>
      </c>
      <c r="P17" s="93">
        <v>8832299</v>
      </c>
    </row>
    <row r="18" spans="1:16" x14ac:dyDescent="0.2">
      <c r="A18" s="7" t="s">
        <v>80</v>
      </c>
      <c r="B18" s="25">
        <v>4275537</v>
      </c>
      <c r="C18" s="93">
        <v>3541620</v>
      </c>
      <c r="D18" s="93">
        <v>3453259</v>
      </c>
      <c r="E18" s="93">
        <v>2913215</v>
      </c>
      <c r="F18" s="93">
        <v>3662238</v>
      </c>
      <c r="G18" s="93">
        <v>4153028</v>
      </c>
      <c r="H18" s="93">
        <v>4444590</v>
      </c>
      <c r="I18" s="93">
        <v>5043109</v>
      </c>
      <c r="J18" s="93">
        <v>4962890</v>
      </c>
      <c r="K18" s="93">
        <v>4459948</v>
      </c>
      <c r="L18" s="93">
        <v>5259273</v>
      </c>
      <c r="M18" s="93">
        <v>5020144</v>
      </c>
      <c r="N18" s="93">
        <v>5417402</v>
      </c>
      <c r="O18" s="93">
        <v>5877644</v>
      </c>
      <c r="P18" s="93">
        <v>6519348</v>
      </c>
    </row>
    <row r="19" spans="1:16" x14ac:dyDescent="0.2">
      <c r="A19" s="7" t="s">
        <v>3</v>
      </c>
      <c r="B19" s="25">
        <v>2766674</v>
      </c>
      <c r="C19" s="93">
        <v>2879107</v>
      </c>
      <c r="D19" s="93">
        <v>2349659</v>
      </c>
      <c r="E19" s="93">
        <v>3242913</v>
      </c>
      <c r="F19" s="93">
        <v>3116457</v>
      </c>
      <c r="G19" s="93">
        <v>3418718</v>
      </c>
      <c r="H19" s="93">
        <v>2820614</v>
      </c>
      <c r="I19" s="93">
        <v>2835241</v>
      </c>
      <c r="J19" s="93">
        <v>3427959</v>
      </c>
      <c r="K19" s="93">
        <v>3621637</v>
      </c>
      <c r="L19" s="93">
        <v>2855572</v>
      </c>
      <c r="M19" s="93">
        <v>3054430</v>
      </c>
      <c r="N19" s="93">
        <v>4087017</v>
      </c>
      <c r="O19" s="93">
        <v>3720072</v>
      </c>
      <c r="P19" s="93">
        <v>4549810</v>
      </c>
    </row>
    <row r="20" spans="1:16" x14ac:dyDescent="0.2">
      <c r="A20" s="7" t="s">
        <v>4</v>
      </c>
      <c r="B20" s="25">
        <v>3533820</v>
      </c>
      <c r="C20" s="93">
        <v>3484572</v>
      </c>
      <c r="D20" s="93">
        <v>3797984</v>
      </c>
      <c r="E20" s="93">
        <v>3474702</v>
      </c>
      <c r="F20" s="93">
        <v>3785944</v>
      </c>
      <c r="G20" s="93">
        <v>4021662</v>
      </c>
      <c r="H20" s="93">
        <v>3831023</v>
      </c>
      <c r="I20" s="93">
        <v>3835946</v>
      </c>
      <c r="J20" s="93">
        <v>3385996</v>
      </c>
      <c r="K20" s="93">
        <v>3289385</v>
      </c>
      <c r="L20" s="93">
        <v>4012466</v>
      </c>
      <c r="M20" s="93">
        <v>4237125</v>
      </c>
      <c r="N20" s="93">
        <v>5155351</v>
      </c>
      <c r="O20" s="93">
        <v>5111456</v>
      </c>
      <c r="P20" s="93">
        <v>4931199</v>
      </c>
    </row>
    <row r="21" spans="1:16" s="50" customFormat="1" x14ac:dyDescent="0.2">
      <c r="A21" s="51" t="s">
        <v>0</v>
      </c>
      <c r="B21" s="56">
        <v>48130777.883468449</v>
      </c>
      <c r="C21" s="56">
        <v>48900314.334882036</v>
      </c>
      <c r="D21" s="56">
        <v>49947879.823449396</v>
      </c>
      <c r="E21" s="56">
        <v>52757717.532453135</v>
      </c>
      <c r="F21" s="56">
        <v>51394976.934675366</v>
      </c>
      <c r="G21" s="56">
        <v>51799779.413512386</v>
      </c>
      <c r="H21" s="56">
        <v>49316884.101980858</v>
      </c>
      <c r="I21" s="56">
        <v>52809454.569304563</v>
      </c>
      <c r="J21" s="56">
        <v>52804530.754056811</v>
      </c>
      <c r="K21" s="56">
        <v>54571204.258094504</v>
      </c>
      <c r="L21" s="56">
        <v>55383886.110558845</v>
      </c>
      <c r="M21" s="56">
        <v>56534073.502227001</v>
      </c>
      <c r="N21" s="56">
        <v>63023084.716086172</v>
      </c>
      <c r="O21" s="56">
        <v>64045556.873824857</v>
      </c>
      <c r="P21" s="56">
        <v>65109074.899921529</v>
      </c>
    </row>
  </sheetData>
  <hyperlinks>
    <hyperlink ref="A2" location="Sommaire!A1" display="Retour au menu &quot;Exploitation des films&quot;" xr:uid="{00000000-0004-0000-2300-000000000000}"/>
  </hyperlinks>
  <pageMargins left="0.78740157499999996" right="0.78740157499999996" top="0.984251969" bottom="0.984251969" header="0.4921259845" footer="0.492125984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T21"/>
  <sheetViews>
    <sheetView workbookViewId="0"/>
  </sheetViews>
  <sheetFormatPr baseColWidth="10" defaultColWidth="5.5703125" defaultRowHeight="12" x14ac:dyDescent="0.2"/>
  <cols>
    <col min="1" max="1" width="85.42578125" style="48" bestFit="1" customWidth="1"/>
    <col min="2" max="2" width="6.42578125" style="48" bestFit="1" customWidth="1"/>
    <col min="3" max="16" width="6.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96</v>
      </c>
    </row>
    <row r="6" spans="1:20" ht="3" customHeight="1" x14ac:dyDescent="0.2"/>
    <row r="7" spans="1:20" s="50" customFormat="1" x14ac:dyDescent="0.2">
      <c r="A7" s="11"/>
      <c r="B7" s="12"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5">
        <v>27947221</v>
      </c>
      <c r="C8" s="93">
        <v>32031062</v>
      </c>
      <c r="D8" s="93">
        <v>34106059</v>
      </c>
      <c r="E8" s="93">
        <v>39515464</v>
      </c>
      <c r="F8" s="93">
        <v>38169949</v>
      </c>
      <c r="G8" s="93">
        <v>39988180</v>
      </c>
      <c r="H8" s="93">
        <v>40201282</v>
      </c>
      <c r="I8" s="93">
        <v>42753115</v>
      </c>
      <c r="J8" s="93">
        <v>47781152</v>
      </c>
      <c r="K8" s="93">
        <v>39239982</v>
      </c>
      <c r="L8" s="93">
        <v>39556747</v>
      </c>
      <c r="M8" s="93">
        <v>39381291</v>
      </c>
      <c r="N8" s="93">
        <v>41247828</v>
      </c>
      <c r="O8" s="93">
        <v>43164648</v>
      </c>
      <c r="P8" s="93">
        <v>43217284</v>
      </c>
      <c r="Q8" s="55"/>
      <c r="R8" s="55"/>
      <c r="S8" s="55"/>
    </row>
    <row r="9" spans="1:20" x14ac:dyDescent="0.2">
      <c r="A9" s="7" t="s">
        <v>73</v>
      </c>
      <c r="B9" s="25">
        <v>10860878</v>
      </c>
      <c r="C9" s="93">
        <v>11612186</v>
      </c>
      <c r="D9" s="93">
        <v>15201071</v>
      </c>
      <c r="E9" s="93">
        <v>20249206</v>
      </c>
      <c r="F9" s="93">
        <v>13562915</v>
      </c>
      <c r="G9" s="93">
        <v>10998173</v>
      </c>
      <c r="H9" s="93">
        <v>12641154</v>
      </c>
      <c r="I9" s="93">
        <v>13574799</v>
      </c>
      <c r="J9" s="93">
        <v>17484753</v>
      </c>
      <c r="K9" s="93">
        <v>21461402</v>
      </c>
      <c r="L9" s="93">
        <v>15401088</v>
      </c>
      <c r="M9" s="93">
        <v>16768074</v>
      </c>
      <c r="N9" s="93">
        <v>17975765</v>
      </c>
      <c r="O9" s="93">
        <v>20190451</v>
      </c>
      <c r="P9" s="93">
        <v>18882570</v>
      </c>
    </row>
    <row r="10" spans="1:20" x14ac:dyDescent="0.2">
      <c r="A10" s="7" t="s">
        <v>1</v>
      </c>
      <c r="B10" s="25">
        <v>15482862</v>
      </c>
      <c r="C10" s="93">
        <v>15771868</v>
      </c>
      <c r="D10" s="93">
        <v>18151139</v>
      </c>
      <c r="E10" s="93">
        <v>15212669</v>
      </c>
      <c r="F10" s="93">
        <v>20467933</v>
      </c>
      <c r="G10" s="93">
        <v>19455859</v>
      </c>
      <c r="H10" s="93">
        <v>17815619</v>
      </c>
      <c r="I10" s="93">
        <v>19810220</v>
      </c>
      <c r="J10" s="93">
        <v>18348188</v>
      </c>
      <c r="K10" s="93">
        <v>19419096</v>
      </c>
      <c r="L10" s="93">
        <v>18557196</v>
      </c>
      <c r="M10" s="93">
        <v>16570571</v>
      </c>
      <c r="N10" s="93">
        <v>17641441</v>
      </c>
      <c r="O10" s="93">
        <v>18352769</v>
      </c>
      <c r="P10" s="93">
        <v>17153239</v>
      </c>
    </row>
    <row r="11" spans="1:20" x14ac:dyDescent="0.2">
      <c r="A11" s="7" t="s">
        <v>74</v>
      </c>
      <c r="B11" s="25">
        <v>8175673</v>
      </c>
      <c r="C11" s="93">
        <v>10209104</v>
      </c>
      <c r="D11" s="93">
        <v>7361690</v>
      </c>
      <c r="E11" s="93">
        <v>12150893</v>
      </c>
      <c r="F11" s="93">
        <v>10877642</v>
      </c>
      <c r="G11" s="93">
        <v>13979526</v>
      </c>
      <c r="H11" s="93">
        <v>14717740</v>
      </c>
      <c r="I11" s="93">
        <v>13050575</v>
      </c>
      <c r="J11" s="93">
        <v>15141243</v>
      </c>
      <c r="K11" s="93">
        <v>16926302</v>
      </c>
      <c r="L11" s="93">
        <v>12164171</v>
      </c>
      <c r="M11" s="93">
        <v>11999035</v>
      </c>
      <c r="N11" s="93">
        <v>12545035</v>
      </c>
      <c r="O11" s="93">
        <v>12252869</v>
      </c>
      <c r="P11" s="93">
        <v>14479122</v>
      </c>
    </row>
    <row r="12" spans="1:20" x14ac:dyDescent="0.2">
      <c r="A12" s="7" t="s">
        <v>5</v>
      </c>
      <c r="B12" s="25"/>
      <c r="C12" s="93">
        <v>700458</v>
      </c>
      <c r="D12" s="93">
        <v>739558</v>
      </c>
      <c r="E12" s="93">
        <v>674435</v>
      </c>
      <c r="F12" s="93">
        <v>672933</v>
      </c>
      <c r="G12" s="93">
        <v>771400</v>
      </c>
      <c r="H12" s="93">
        <v>825647</v>
      </c>
      <c r="I12" s="93">
        <v>657352</v>
      </c>
      <c r="J12" s="93"/>
      <c r="K12" s="93"/>
      <c r="L12" s="93">
        <v>1284983</v>
      </c>
      <c r="M12" s="93">
        <v>2790330</v>
      </c>
      <c r="N12" s="93">
        <v>3178039</v>
      </c>
      <c r="O12" s="93">
        <v>3193348</v>
      </c>
      <c r="P12" s="93">
        <v>2982581</v>
      </c>
    </row>
    <row r="13" spans="1:20" x14ac:dyDescent="0.2">
      <c r="A13" s="7" t="s">
        <v>77</v>
      </c>
      <c r="B13" s="25">
        <v>25299289</v>
      </c>
      <c r="C13" s="93">
        <v>21908557</v>
      </c>
      <c r="D13" s="93">
        <v>25564687</v>
      </c>
      <c r="E13" s="93">
        <v>21956136</v>
      </c>
      <c r="F13" s="93">
        <v>25705793</v>
      </c>
      <c r="G13" s="93">
        <v>26955816</v>
      </c>
      <c r="H13" s="93">
        <v>27045533</v>
      </c>
      <c r="I13" s="93">
        <v>27788421</v>
      </c>
      <c r="J13" s="93">
        <v>28115018</v>
      </c>
      <c r="K13" s="93">
        <v>26698352</v>
      </c>
      <c r="L13" s="93">
        <v>30645908</v>
      </c>
      <c r="M13" s="93">
        <v>34329550</v>
      </c>
      <c r="N13" s="93">
        <v>32910902</v>
      </c>
      <c r="O13" s="93">
        <v>33701577</v>
      </c>
      <c r="P13" s="93">
        <v>32642691</v>
      </c>
    </row>
    <row r="14" spans="1:20" x14ac:dyDescent="0.2">
      <c r="A14" s="7" t="s">
        <v>78</v>
      </c>
      <c r="B14" s="25">
        <v>19743434</v>
      </c>
      <c r="C14" s="93">
        <v>24837172</v>
      </c>
      <c r="D14" s="93">
        <v>23703020</v>
      </c>
      <c r="E14" s="93">
        <v>29212861</v>
      </c>
      <c r="F14" s="93">
        <v>19031590</v>
      </c>
      <c r="G14" s="93">
        <v>20057038</v>
      </c>
      <c r="H14" s="93">
        <v>20448007</v>
      </c>
      <c r="I14" s="93">
        <v>22894307</v>
      </c>
      <c r="J14" s="93">
        <v>21220252</v>
      </c>
      <c r="K14" s="93">
        <v>27418200</v>
      </c>
      <c r="L14" s="93">
        <v>26967988</v>
      </c>
      <c r="M14" s="93">
        <v>26477357</v>
      </c>
      <c r="N14" s="93">
        <v>29440181</v>
      </c>
      <c r="O14" s="93">
        <v>30172537</v>
      </c>
      <c r="P14" s="93">
        <v>33903685</v>
      </c>
    </row>
    <row r="15" spans="1:20" x14ac:dyDescent="0.2">
      <c r="A15" s="7" t="s">
        <v>2</v>
      </c>
      <c r="B15" s="25">
        <v>61309608.773473427</v>
      </c>
      <c r="C15" s="93">
        <v>66386378.06929718</v>
      </c>
      <c r="D15" s="93">
        <v>57197284.807295375</v>
      </c>
      <c r="E15" s="93">
        <v>62249392.053739101</v>
      </c>
      <c r="F15" s="93">
        <v>61517581.955519147</v>
      </c>
      <c r="G15" s="93">
        <v>60268890.720284522</v>
      </c>
      <c r="H15" s="93">
        <v>57327852.163360819</v>
      </c>
      <c r="I15" s="93">
        <v>63953541.562962525</v>
      </c>
      <c r="J15" s="93">
        <v>57819998.198790699</v>
      </c>
      <c r="K15" s="93">
        <v>71943279.202610776</v>
      </c>
      <c r="L15" s="93">
        <v>65413770.262919754</v>
      </c>
      <c r="M15" s="93">
        <v>67738975.103793472</v>
      </c>
      <c r="N15" s="93">
        <v>76298018.072979867</v>
      </c>
      <c r="O15" s="93">
        <v>76395150.310646191</v>
      </c>
      <c r="P15" s="93">
        <v>75184551.203323305</v>
      </c>
    </row>
    <row r="16" spans="1:20" x14ac:dyDescent="0.2">
      <c r="A16" s="7" t="s">
        <v>75</v>
      </c>
      <c r="B16" s="25">
        <v>12282352</v>
      </c>
      <c r="C16" s="93">
        <v>11315669</v>
      </c>
      <c r="D16" s="93">
        <v>16911806</v>
      </c>
      <c r="E16" s="93">
        <v>14515569</v>
      </c>
      <c r="F16" s="93">
        <v>15786552</v>
      </c>
      <c r="G16" s="93">
        <v>16962232</v>
      </c>
      <c r="H16" s="93">
        <v>12187737</v>
      </c>
      <c r="I16" s="93">
        <v>15599968</v>
      </c>
      <c r="J16" s="93">
        <v>14967049</v>
      </c>
      <c r="K16" s="93">
        <v>11380041</v>
      </c>
      <c r="L16" s="93">
        <v>14641624</v>
      </c>
      <c r="M16" s="93">
        <v>14803008</v>
      </c>
      <c r="N16" s="93">
        <v>18219573</v>
      </c>
      <c r="O16" s="93">
        <v>18311413</v>
      </c>
      <c r="P16" s="93">
        <v>18208762</v>
      </c>
    </row>
    <row r="17" spans="1:16" x14ac:dyDescent="0.2">
      <c r="A17" s="7" t="s">
        <v>79</v>
      </c>
      <c r="B17" s="25">
        <v>27828718</v>
      </c>
      <c r="C17" s="93">
        <v>27503645</v>
      </c>
      <c r="D17" s="93">
        <v>33351065</v>
      </c>
      <c r="E17" s="93">
        <v>34330857</v>
      </c>
      <c r="F17" s="93">
        <v>35145133</v>
      </c>
      <c r="G17" s="93">
        <v>31605118</v>
      </c>
      <c r="H17" s="93">
        <v>33319820</v>
      </c>
      <c r="I17" s="93">
        <v>36759508</v>
      </c>
      <c r="J17" s="93">
        <v>37716166</v>
      </c>
      <c r="K17" s="93">
        <v>39282999</v>
      </c>
      <c r="L17" s="93">
        <v>41458686</v>
      </c>
      <c r="M17" s="93">
        <v>46837740</v>
      </c>
      <c r="N17" s="93">
        <v>54832370</v>
      </c>
      <c r="O17" s="93">
        <v>56554480</v>
      </c>
      <c r="P17" s="93">
        <v>56650458</v>
      </c>
    </row>
    <row r="18" spans="1:16" x14ac:dyDescent="0.2">
      <c r="A18" s="7" t="s">
        <v>80</v>
      </c>
      <c r="B18" s="25">
        <v>22097052</v>
      </c>
      <c r="C18" s="93">
        <v>18529585</v>
      </c>
      <c r="D18" s="93">
        <v>18163471</v>
      </c>
      <c r="E18" s="93">
        <v>15839259</v>
      </c>
      <c r="F18" s="93">
        <v>20057941</v>
      </c>
      <c r="G18" s="93">
        <v>23970344</v>
      </c>
      <c r="H18" s="93">
        <v>26675638</v>
      </c>
      <c r="I18" s="93">
        <v>30285528</v>
      </c>
      <c r="J18" s="93">
        <v>30098421</v>
      </c>
      <c r="K18" s="93">
        <v>27406527</v>
      </c>
      <c r="L18" s="93">
        <v>31619104</v>
      </c>
      <c r="M18" s="93">
        <v>31137307</v>
      </c>
      <c r="N18" s="93">
        <v>33833861</v>
      </c>
      <c r="O18" s="93">
        <v>38338880</v>
      </c>
      <c r="P18" s="93">
        <v>42755822</v>
      </c>
    </row>
    <row r="19" spans="1:16" x14ac:dyDescent="0.2">
      <c r="A19" s="7" t="s">
        <v>3</v>
      </c>
      <c r="B19" s="25">
        <v>15609339</v>
      </c>
      <c r="C19" s="93">
        <v>16512265</v>
      </c>
      <c r="D19" s="93">
        <v>13593821</v>
      </c>
      <c r="E19" s="93">
        <v>19029830</v>
      </c>
      <c r="F19" s="93">
        <v>18280051</v>
      </c>
      <c r="G19" s="93">
        <v>20031916</v>
      </c>
      <c r="H19" s="93">
        <v>17235941</v>
      </c>
      <c r="I19" s="93">
        <v>17053212</v>
      </c>
      <c r="J19" s="93">
        <v>20935262</v>
      </c>
      <c r="K19" s="93">
        <v>22119309</v>
      </c>
      <c r="L19" s="93">
        <v>17196290</v>
      </c>
      <c r="M19" s="93">
        <v>18321720</v>
      </c>
      <c r="N19" s="93">
        <v>25013307</v>
      </c>
      <c r="O19" s="93">
        <v>22904625</v>
      </c>
      <c r="P19" s="93">
        <v>28157296</v>
      </c>
    </row>
    <row r="20" spans="1:16" x14ac:dyDescent="0.2">
      <c r="A20" s="7" t="s">
        <v>4</v>
      </c>
      <c r="B20" s="25">
        <v>19268543</v>
      </c>
      <c r="C20" s="93">
        <v>19945816</v>
      </c>
      <c r="D20" s="93">
        <v>22052965</v>
      </c>
      <c r="E20" s="93">
        <v>20298744</v>
      </c>
      <c r="F20" s="93">
        <v>22260437</v>
      </c>
      <c r="G20" s="93">
        <v>24096263</v>
      </c>
      <c r="H20" s="93">
        <v>23644775</v>
      </c>
      <c r="I20" s="93">
        <v>24213132</v>
      </c>
      <c r="J20" s="93">
        <v>21567581</v>
      </c>
      <c r="K20" s="93">
        <v>20979752</v>
      </c>
      <c r="L20" s="93">
        <v>24676918</v>
      </c>
      <c r="M20" s="93">
        <v>26763701</v>
      </c>
      <c r="N20" s="93">
        <v>32559393</v>
      </c>
      <c r="O20" s="93">
        <v>32425373</v>
      </c>
      <c r="P20" s="93">
        <v>31597008</v>
      </c>
    </row>
    <row r="21" spans="1:16" s="50" customFormat="1" x14ac:dyDescent="0.2">
      <c r="A21" s="51" t="s">
        <v>0</v>
      </c>
      <c r="B21" s="56">
        <v>267215850.77347344</v>
      </c>
      <c r="C21" s="56">
        <v>277263765.06929719</v>
      </c>
      <c r="D21" s="56">
        <v>286097636.80729538</v>
      </c>
      <c r="E21" s="56">
        <v>305235315.05373907</v>
      </c>
      <c r="F21" s="56">
        <v>301536450.95551914</v>
      </c>
      <c r="G21" s="56">
        <v>309140755.72028452</v>
      </c>
      <c r="H21" s="56">
        <v>304086745.16336083</v>
      </c>
      <c r="I21" s="56">
        <v>328393678.56296253</v>
      </c>
      <c r="J21" s="56">
        <v>331195083.19879067</v>
      </c>
      <c r="K21" s="56">
        <v>344275241.20261079</v>
      </c>
      <c r="L21" s="56">
        <v>339584473.26291978</v>
      </c>
      <c r="M21" s="56">
        <v>353918659.1037935</v>
      </c>
      <c r="N21" s="56">
        <v>395695713.07297987</v>
      </c>
      <c r="O21" s="56">
        <v>405958120.31064618</v>
      </c>
      <c r="P21" s="56">
        <v>415815069.2033233</v>
      </c>
    </row>
  </sheetData>
  <hyperlinks>
    <hyperlink ref="A2" location="Sommaire!A1" display="Retour au menu &quot;Exploitation des films&quot;" xr:uid="{00000000-0004-0000-2400-000000000000}"/>
  </hyperlinks>
  <pageMargins left="0.78740157499999996" right="0.78740157499999996" top="0.984251969" bottom="0.984251969" header="0.4921259845" footer="0.492125984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T21"/>
  <sheetViews>
    <sheetView workbookViewId="0"/>
  </sheetViews>
  <sheetFormatPr baseColWidth="10" defaultColWidth="5.5703125" defaultRowHeight="12" x14ac:dyDescent="0.2"/>
  <cols>
    <col min="1" max="1" width="94.140625" style="48" bestFit="1" customWidth="1"/>
    <col min="2" max="2" width="5" style="48" bestFit="1" customWidth="1"/>
    <col min="3"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95</v>
      </c>
    </row>
    <row r="6" spans="1:20" ht="3" customHeight="1" x14ac:dyDescent="0.2"/>
    <row r="7" spans="1:20" s="50" customFormat="1" x14ac:dyDescent="0.2">
      <c r="A7" s="5"/>
      <c r="B7" s="6"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31">
        <v>5.4359239237307797</v>
      </c>
      <c r="C8" s="95">
        <v>5.6475519035656507</v>
      </c>
      <c r="D8" s="95">
        <v>5.6838458301565282</v>
      </c>
      <c r="E8" s="95">
        <v>5.8419215150054233</v>
      </c>
      <c r="F8" s="95">
        <v>5.9284688966975727</v>
      </c>
      <c r="G8" s="95">
        <v>6.1055979078481499</v>
      </c>
      <c r="H8" s="95">
        <v>6.2227301032615197</v>
      </c>
      <c r="I8" s="95">
        <v>6.3189961938027208</v>
      </c>
      <c r="J8" s="95">
        <v>6.4104771880122939</v>
      </c>
      <c r="K8" s="95">
        <v>6.3601809054120402</v>
      </c>
      <c r="L8" s="95">
        <v>6.1577607631518934</v>
      </c>
      <c r="M8" s="95">
        <v>6.3033201306207429</v>
      </c>
      <c r="N8" s="95">
        <v>6.2429890190256971</v>
      </c>
      <c r="O8" s="95">
        <v>6.3090345702542638</v>
      </c>
      <c r="P8" s="95">
        <v>6.3906701590329931</v>
      </c>
      <c r="Q8" s="57"/>
      <c r="R8" s="57"/>
      <c r="S8" s="57"/>
    </row>
    <row r="9" spans="1:20" x14ac:dyDescent="0.2">
      <c r="A9" s="7" t="s">
        <v>73</v>
      </c>
      <c r="B9" s="31">
        <v>5.5358216692058368</v>
      </c>
      <c r="C9" s="95">
        <v>5.6828462714871231</v>
      </c>
      <c r="D9" s="95">
        <v>5.7359155461037012</v>
      </c>
      <c r="E9" s="95">
        <v>5.7323063657139715</v>
      </c>
      <c r="F9" s="95">
        <v>5.8998874651291979</v>
      </c>
      <c r="G9" s="95">
        <v>5.9902674663005095</v>
      </c>
      <c r="H9" s="95">
        <v>6.2347740396661147</v>
      </c>
      <c r="I9" s="95">
        <v>6.3091941308520676</v>
      </c>
      <c r="J9" s="95">
        <v>6.3238260610416068</v>
      </c>
      <c r="K9" s="95">
        <v>6.3343603614186508</v>
      </c>
      <c r="L9" s="95">
        <v>6.3082604521310586</v>
      </c>
      <c r="M9" s="95">
        <v>6.4943902473031825</v>
      </c>
      <c r="N9" s="95">
        <v>6.4609546710085306</v>
      </c>
      <c r="O9" s="95">
        <v>6.41051968499937</v>
      </c>
      <c r="P9" s="95">
        <v>6.3656164604303349</v>
      </c>
    </row>
    <row r="10" spans="1:20" x14ac:dyDescent="0.2">
      <c r="A10" s="7" t="s">
        <v>1</v>
      </c>
      <c r="B10" s="31">
        <v>5.636421883185271</v>
      </c>
      <c r="C10" s="95">
        <v>5.6758695791429119</v>
      </c>
      <c r="D10" s="95">
        <v>5.6806898397144501</v>
      </c>
      <c r="E10" s="95">
        <v>5.7446120197283932</v>
      </c>
      <c r="F10" s="95">
        <v>5.7831239482240884</v>
      </c>
      <c r="G10" s="95">
        <v>5.7597242677805687</v>
      </c>
      <c r="H10" s="95">
        <v>6.0367249863276236</v>
      </c>
      <c r="I10" s="95">
        <v>6.1407559710516635</v>
      </c>
      <c r="J10" s="95">
        <v>6.1067010938897335</v>
      </c>
      <c r="K10" s="95">
        <v>5.9370654000337533</v>
      </c>
      <c r="L10" s="95">
        <v>5.9020800024426094</v>
      </c>
      <c r="M10" s="95">
        <v>5.8655559661657222</v>
      </c>
      <c r="N10" s="95">
        <v>5.8926958919172776</v>
      </c>
      <c r="O10" s="95">
        <v>5.9647780186079498</v>
      </c>
      <c r="P10" s="95">
        <v>5.9933170536896316</v>
      </c>
    </row>
    <row r="11" spans="1:20" x14ac:dyDescent="0.2">
      <c r="A11" s="7" t="s">
        <v>74</v>
      </c>
      <c r="B11" s="31">
        <v>5.6101663629077416</v>
      </c>
      <c r="C11" s="95">
        <v>5.9158725026278978</v>
      </c>
      <c r="D11" s="95">
        <v>6.0796499057705429</v>
      </c>
      <c r="E11" s="95">
        <v>5.8874855791430676</v>
      </c>
      <c r="F11" s="95">
        <v>6.4641710429122652</v>
      </c>
      <c r="G11" s="95">
        <v>6.2609984346973189</v>
      </c>
      <c r="H11" s="95">
        <v>6.5231096254575078</v>
      </c>
      <c r="I11" s="95">
        <v>6.3821330643011924</v>
      </c>
      <c r="J11" s="95">
        <v>6.6563311503473184</v>
      </c>
      <c r="K11" s="95">
        <v>6.5913956678877499</v>
      </c>
      <c r="L11" s="95">
        <v>6.3510890523571115</v>
      </c>
      <c r="M11" s="95">
        <v>6.5499204120667969</v>
      </c>
      <c r="N11" s="95">
        <v>6.5853962617940995</v>
      </c>
      <c r="O11" s="95">
        <v>6.6671358868560855</v>
      </c>
      <c r="P11" s="95">
        <v>6.7419604928820975</v>
      </c>
    </row>
    <row r="12" spans="1:20" x14ac:dyDescent="0.2">
      <c r="A12" s="7" t="s">
        <v>5</v>
      </c>
      <c r="B12" s="31"/>
      <c r="C12" s="95">
        <v>6.2373264708239464</v>
      </c>
      <c r="D12" s="95">
        <v>6.2432612678018184</v>
      </c>
      <c r="E12" s="95">
        <v>6.2898457463674857</v>
      </c>
      <c r="F12" s="95">
        <v>6.2776528756005412</v>
      </c>
      <c r="G12" s="95">
        <v>6.4427758892851479</v>
      </c>
      <c r="H12" s="95">
        <v>6.8188515315940306</v>
      </c>
      <c r="I12" s="95">
        <v>6.947797871328464</v>
      </c>
      <c r="J12" s="101"/>
      <c r="K12" s="101"/>
      <c r="L12" s="95">
        <v>7.0640334240400211</v>
      </c>
      <c r="M12" s="95">
        <v>6.8137763636319235</v>
      </c>
      <c r="N12" s="95">
        <v>7.0053785128411992</v>
      </c>
      <c r="O12" s="95">
        <v>6.885034820292792</v>
      </c>
      <c r="P12" s="95">
        <v>6.7913114559994172</v>
      </c>
    </row>
    <row r="13" spans="1:20" x14ac:dyDescent="0.2">
      <c r="A13" s="7" t="s">
        <v>77</v>
      </c>
      <c r="B13" s="31">
        <v>5.7474832472057473</v>
      </c>
      <c r="C13" s="95">
        <v>5.8040940235087914</v>
      </c>
      <c r="D13" s="95">
        <v>5.8951453753961083</v>
      </c>
      <c r="E13" s="95">
        <v>5.8608851867818581</v>
      </c>
      <c r="F13" s="95">
        <v>5.9048940540091053</v>
      </c>
      <c r="G13" s="95">
        <v>6.0169702218655727</v>
      </c>
      <c r="H13" s="95">
        <v>6.2306602803177444</v>
      </c>
      <c r="I13" s="95">
        <v>6.3555831790471116</v>
      </c>
      <c r="J13" s="95">
        <v>6.3677992274844142</v>
      </c>
      <c r="K13" s="95">
        <v>6.3660767786712293</v>
      </c>
      <c r="L13" s="95">
        <v>6.2534527137078886</v>
      </c>
      <c r="M13" s="95">
        <v>6.2760779209145312</v>
      </c>
      <c r="N13" s="95">
        <v>6.348259725629986</v>
      </c>
      <c r="O13" s="95">
        <v>6.2704714801787951</v>
      </c>
      <c r="P13" s="95">
        <v>6.4877110344601423</v>
      </c>
    </row>
    <row r="14" spans="1:20" x14ac:dyDescent="0.2">
      <c r="A14" s="7" t="s">
        <v>78</v>
      </c>
      <c r="B14" s="31">
        <v>5.6543723120269691</v>
      </c>
      <c r="C14" s="95">
        <v>5.8124916336458954</v>
      </c>
      <c r="D14" s="95">
        <v>5.803701702275716</v>
      </c>
      <c r="E14" s="95">
        <v>5.879877671876991</v>
      </c>
      <c r="F14" s="95">
        <v>5.8543589181999369</v>
      </c>
      <c r="G14" s="95">
        <v>6.0043066157113341</v>
      </c>
      <c r="H14" s="95">
        <v>6.2214457249938162</v>
      </c>
      <c r="I14" s="95">
        <v>6.2166047974254139</v>
      </c>
      <c r="J14" s="95">
        <v>6.2087968419192388</v>
      </c>
      <c r="K14" s="95">
        <v>6.2632878023485441</v>
      </c>
      <c r="L14" s="95">
        <v>6.0492083850930287</v>
      </c>
      <c r="M14" s="95">
        <v>6.0609818992499243</v>
      </c>
      <c r="N14" s="95">
        <v>6.0633294806164129</v>
      </c>
      <c r="O14" s="95">
        <v>6.1093877215479244</v>
      </c>
      <c r="P14" s="95">
        <v>6.226582376352872</v>
      </c>
    </row>
    <row r="15" spans="1:20" x14ac:dyDescent="0.2">
      <c r="A15" s="7" t="s">
        <v>2</v>
      </c>
      <c r="B15" s="31">
        <v>5.7599737097653847</v>
      </c>
      <c r="C15" s="95">
        <v>5.8087013937940917</v>
      </c>
      <c r="D15" s="95">
        <v>5.899258354686121</v>
      </c>
      <c r="E15" s="95">
        <v>5.8959032697198026</v>
      </c>
      <c r="F15" s="95">
        <v>6.0681207204891177</v>
      </c>
      <c r="G15" s="95">
        <v>6.0260879557529305</v>
      </c>
      <c r="H15" s="95">
        <v>6.1649334236068718</v>
      </c>
      <c r="I15" s="95">
        <v>6.1878163016099403</v>
      </c>
      <c r="J15" s="95">
        <v>6.3280180777669459</v>
      </c>
      <c r="K15" s="95">
        <v>6.4712159622194561</v>
      </c>
      <c r="L15" s="95">
        <v>6.1662942293638192</v>
      </c>
      <c r="M15" s="95">
        <v>6.3426686634110778</v>
      </c>
      <c r="N15" s="95">
        <v>6.3887651851691949</v>
      </c>
      <c r="O15" s="95">
        <v>6.4420653023581895</v>
      </c>
      <c r="P15" s="95">
        <v>6.4747422705063808</v>
      </c>
    </row>
    <row r="16" spans="1:20" x14ac:dyDescent="0.2">
      <c r="A16" s="7" t="s">
        <v>75</v>
      </c>
      <c r="B16" s="31">
        <v>5.3151809368679155</v>
      </c>
      <c r="C16" s="95">
        <v>5.2637016776330325</v>
      </c>
      <c r="D16" s="95">
        <v>5.5157115763759679</v>
      </c>
      <c r="E16" s="95">
        <v>5.5162703645574043</v>
      </c>
      <c r="F16" s="95">
        <v>5.4743706046356788</v>
      </c>
      <c r="G16" s="95">
        <v>5.8602993127146581</v>
      </c>
      <c r="H16" s="95">
        <v>5.8366474470102583</v>
      </c>
      <c r="I16" s="95">
        <v>6.0311291959444437</v>
      </c>
      <c r="J16" s="95">
        <v>5.888702046501197</v>
      </c>
      <c r="K16" s="95">
        <v>5.905972380077535</v>
      </c>
      <c r="L16" s="95">
        <v>5.8306472455437728</v>
      </c>
      <c r="M16" s="95">
        <v>5.9517427825659022</v>
      </c>
      <c r="N16" s="95">
        <v>5.9531672114606708</v>
      </c>
      <c r="O16" s="95">
        <v>6.0572763744093701</v>
      </c>
      <c r="P16" s="95">
        <v>6.0489402838311896</v>
      </c>
    </row>
    <row r="17" spans="1:16" x14ac:dyDescent="0.2">
      <c r="A17" s="7" t="s">
        <v>79</v>
      </c>
      <c r="B17" s="31">
        <v>5.354245546661331</v>
      </c>
      <c r="C17" s="95">
        <v>5.4604115056071985</v>
      </c>
      <c r="D17" s="95">
        <v>5.568483058410437</v>
      </c>
      <c r="E17" s="95">
        <v>5.6214865767229432</v>
      </c>
      <c r="F17" s="95">
        <v>5.7256620775741593</v>
      </c>
      <c r="G17" s="95">
        <v>5.8807582791296475</v>
      </c>
      <c r="H17" s="95">
        <v>6.182210315403899</v>
      </c>
      <c r="I17" s="95">
        <v>6.2995719626908171</v>
      </c>
      <c r="J17" s="95">
        <v>6.2671062284452859</v>
      </c>
      <c r="K17" s="95">
        <v>6.3482596543791647</v>
      </c>
      <c r="L17" s="95">
        <v>6.2140805095167924</v>
      </c>
      <c r="M17" s="95">
        <v>6.3979271027302049</v>
      </c>
      <c r="N17" s="95">
        <v>6.3915251317240704</v>
      </c>
      <c r="O17" s="95">
        <v>6.4475935394188095</v>
      </c>
      <c r="P17" s="95">
        <v>6.414010440543283</v>
      </c>
    </row>
    <row r="18" spans="1:16" x14ac:dyDescent="0.2">
      <c r="A18" s="7" t="s">
        <v>80</v>
      </c>
      <c r="B18" s="31">
        <v>5.1682518476626447</v>
      </c>
      <c r="C18" s="95">
        <v>5.2319517621879257</v>
      </c>
      <c r="D18" s="95">
        <v>5.2598055923404532</v>
      </c>
      <c r="E18" s="95">
        <v>5.4370374311542404</v>
      </c>
      <c r="F18" s="95">
        <v>5.4769627206096381</v>
      </c>
      <c r="G18" s="95">
        <v>5.7717751963145929</v>
      </c>
      <c r="H18" s="95">
        <v>6.0018219903298169</v>
      </c>
      <c r="I18" s="95">
        <v>6.0053288556721656</v>
      </c>
      <c r="J18" s="95">
        <v>6.064696376506431</v>
      </c>
      <c r="K18" s="95">
        <v>6.1450328568853267</v>
      </c>
      <c r="L18" s="95">
        <v>6.0120674473449087</v>
      </c>
      <c r="M18" s="95">
        <v>6.2024728772720463</v>
      </c>
      <c r="N18" s="95">
        <v>6.2454034240028706</v>
      </c>
      <c r="O18" s="95">
        <v>6.5228312568777556</v>
      </c>
      <c r="P18" s="95">
        <v>6.5582972407670219</v>
      </c>
    </row>
    <row r="19" spans="1:16" x14ac:dyDescent="0.2">
      <c r="A19" s="7" t="s">
        <v>3</v>
      </c>
      <c r="B19" s="31">
        <v>5.6419148045631689</v>
      </c>
      <c r="C19" s="95">
        <v>5.7352036586344308</v>
      </c>
      <c r="D19" s="95">
        <v>5.7854441857307801</v>
      </c>
      <c r="E19" s="95">
        <v>5.8681284388449519</v>
      </c>
      <c r="F19" s="95">
        <v>5.8656516037282076</v>
      </c>
      <c r="G19" s="95">
        <v>5.8594818291535011</v>
      </c>
      <c r="H19" s="95">
        <v>6.1107053286979358</v>
      </c>
      <c r="I19" s="95">
        <v>6.014731022865428</v>
      </c>
      <c r="J19" s="95">
        <v>6.1072089835380181</v>
      </c>
      <c r="K19" s="95">
        <v>6.1075444612477732</v>
      </c>
      <c r="L19" s="95">
        <v>6.0220124024188495</v>
      </c>
      <c r="M19" s="95">
        <v>5.9984088684304435</v>
      </c>
      <c r="N19" s="95">
        <v>6.1201866789396764</v>
      </c>
      <c r="O19" s="95">
        <v>6.1570380895853631</v>
      </c>
      <c r="P19" s="95">
        <v>6.1886751314890072</v>
      </c>
    </row>
    <row r="20" spans="1:16" x14ac:dyDescent="0.2">
      <c r="A20" s="7" t="s">
        <v>4</v>
      </c>
      <c r="B20" s="31">
        <v>5.4526102065187247</v>
      </c>
      <c r="C20" s="95">
        <v>5.7240361226572443</v>
      </c>
      <c r="D20" s="95">
        <v>5.8064923390935821</v>
      </c>
      <c r="E20" s="95">
        <v>5.8418661513994579</v>
      </c>
      <c r="F20" s="95">
        <v>5.8797586546446539</v>
      </c>
      <c r="G20" s="95">
        <v>5.9916181419522578</v>
      </c>
      <c r="H20" s="95">
        <v>6.1719219644465717</v>
      </c>
      <c r="I20" s="95">
        <v>6.3121670638742051</v>
      </c>
      <c r="J20" s="95">
        <v>6.3696416061920926</v>
      </c>
      <c r="K20" s="95">
        <v>6.3780165593264391</v>
      </c>
      <c r="L20" s="95">
        <v>6.1500628291928203</v>
      </c>
      <c r="M20" s="95">
        <v>6.3164766203498832</v>
      </c>
      <c r="N20" s="95">
        <v>6.3156500886166622</v>
      </c>
      <c r="O20" s="95">
        <v>6.3436666577976997</v>
      </c>
      <c r="P20" s="95">
        <v>6.407571059290043</v>
      </c>
    </row>
    <row r="21" spans="1:16" s="50" customFormat="1" x14ac:dyDescent="0.2">
      <c r="A21" s="51" t="s">
        <v>0</v>
      </c>
      <c r="B21" s="58">
        <v>5.5518706018099593</v>
      </c>
      <c r="C21" s="58">
        <v>5.6699791983037784</v>
      </c>
      <c r="D21" s="58">
        <v>5.7279235438734082</v>
      </c>
      <c r="E21" s="58">
        <v>5.7856050134461947</v>
      </c>
      <c r="F21" s="58">
        <v>5.8670412740681153</v>
      </c>
      <c r="G21" s="58">
        <v>5.9679936714101656</v>
      </c>
      <c r="H21" s="58">
        <v>6.1659764338426015</v>
      </c>
      <c r="I21" s="58">
        <v>6.2184637436842793</v>
      </c>
      <c r="J21" s="58">
        <v>6.2720959445955486</v>
      </c>
      <c r="K21" s="58">
        <v>6.3087345401864523</v>
      </c>
      <c r="L21" s="58">
        <v>6.1314670585778659</v>
      </c>
      <c r="M21" s="58">
        <v>6.2602716765111905</v>
      </c>
      <c r="N21" s="58">
        <v>6.2785837103270428</v>
      </c>
      <c r="O21" s="58">
        <v>6.338583660228263</v>
      </c>
      <c r="P21" s="58">
        <v>6.3864379864476382</v>
      </c>
    </row>
  </sheetData>
  <hyperlinks>
    <hyperlink ref="A2" location="Sommaire!A1" display="Retour au menu &quot;Exploitation des films&quot;" xr:uid="{00000000-0004-0000-2500-000000000000}"/>
  </hyperlinks>
  <pageMargins left="0.78740157499999996" right="0.78740157499999996" top="0.984251969" bottom="0.984251969" header="0.4921259845" footer="0.492125984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T21"/>
  <sheetViews>
    <sheetView workbookViewId="0"/>
  </sheetViews>
  <sheetFormatPr baseColWidth="10" defaultColWidth="5.5703125" defaultRowHeight="12" x14ac:dyDescent="0.2"/>
  <cols>
    <col min="1" max="1" width="86.42578125" style="48" bestFit="1" customWidth="1"/>
    <col min="2" max="2" width="5" style="48" bestFit="1" customWidth="1"/>
    <col min="3"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94</v>
      </c>
    </row>
    <row r="6" spans="1:20" ht="3" customHeight="1" x14ac:dyDescent="0.2"/>
    <row r="7" spans="1:20" s="50" customFormat="1" x14ac:dyDescent="0.2">
      <c r="A7" s="5"/>
      <c r="B7" s="6"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31">
        <v>0.69879673480416749</v>
      </c>
      <c r="C8" s="95">
        <v>0.71996565494132936</v>
      </c>
      <c r="D8" s="95">
        <v>0.76171046414828292</v>
      </c>
      <c r="E8" s="95">
        <v>0.85864182658436516</v>
      </c>
      <c r="F8" s="95">
        <v>0.8172966265018029</v>
      </c>
      <c r="G8" s="95">
        <v>0.83138868740588934</v>
      </c>
      <c r="H8" s="95">
        <v>0.82008640087497642</v>
      </c>
      <c r="I8" s="95">
        <v>0.85885597543851011</v>
      </c>
      <c r="J8" s="95">
        <v>0.94616511067065534</v>
      </c>
      <c r="K8" s="95">
        <v>0.78317714134255967</v>
      </c>
      <c r="L8" s="95">
        <v>0.81545205210963911</v>
      </c>
      <c r="M8" s="95">
        <v>0.79308777767312233</v>
      </c>
      <c r="N8" s="95">
        <v>0.838704911003189</v>
      </c>
      <c r="O8" s="95">
        <v>0.86849229305312292</v>
      </c>
      <c r="P8" s="95">
        <v>0.85844354530981004</v>
      </c>
      <c r="Q8" s="57"/>
    </row>
    <row r="9" spans="1:20" x14ac:dyDescent="0.2">
      <c r="A9" s="7" t="s">
        <v>73</v>
      </c>
      <c r="B9" s="31">
        <v>0.70586599344261347</v>
      </c>
      <c r="C9" s="95">
        <v>0.7242371475042505</v>
      </c>
      <c r="D9" s="95">
        <v>0.93929964978590541</v>
      </c>
      <c r="E9" s="95">
        <v>1.2520201728422278</v>
      </c>
      <c r="F9" s="95">
        <v>0.81478313911059586</v>
      </c>
      <c r="G9" s="95">
        <v>0.65073932708280979</v>
      </c>
      <c r="H9" s="95">
        <v>0.71861904851356606</v>
      </c>
      <c r="I9" s="95">
        <v>0.76259198835195219</v>
      </c>
      <c r="J9" s="95">
        <v>0.97996893050548717</v>
      </c>
      <c r="K9" s="95">
        <v>1.2008480136045114</v>
      </c>
      <c r="L9" s="95">
        <v>0.86531554888908657</v>
      </c>
      <c r="M9" s="95">
        <v>0.91511889238634347</v>
      </c>
      <c r="N9" s="95">
        <v>0.98610556326838605</v>
      </c>
      <c r="O9" s="95">
        <v>1.1163117681647201</v>
      </c>
      <c r="P9" s="95">
        <v>1.0513646157232341</v>
      </c>
    </row>
    <row r="10" spans="1:20" x14ac:dyDescent="0.2">
      <c r="A10" s="7" t="s">
        <v>1</v>
      </c>
      <c r="B10" s="31">
        <v>0.88767194026628893</v>
      </c>
      <c r="C10" s="95">
        <v>0.84362007984577314</v>
      </c>
      <c r="D10" s="95">
        <v>0.97006087101719873</v>
      </c>
      <c r="E10" s="95">
        <v>0.80397194772075231</v>
      </c>
      <c r="F10" s="95">
        <v>1.0745030890902743</v>
      </c>
      <c r="G10" s="95">
        <v>1.0255218057895776</v>
      </c>
      <c r="H10" s="95">
        <v>0.895974619366395</v>
      </c>
      <c r="I10" s="95">
        <v>0.9794079876132793</v>
      </c>
      <c r="J10" s="95">
        <v>0.91218452570699937</v>
      </c>
      <c r="K10" s="95">
        <v>0.99300939629916363</v>
      </c>
      <c r="L10" s="95">
        <v>0.95456046875237188</v>
      </c>
      <c r="M10" s="95">
        <v>0.85767840065576761</v>
      </c>
      <c r="N10" s="95">
        <v>0.90890022314313035</v>
      </c>
      <c r="O10" s="95">
        <v>0.93412177239400707</v>
      </c>
      <c r="P10" s="95">
        <v>0.86891054541038604</v>
      </c>
    </row>
    <row r="11" spans="1:20" x14ac:dyDescent="0.2">
      <c r="A11" s="7" t="s">
        <v>74</v>
      </c>
      <c r="B11" s="31">
        <v>0.57839144583176394</v>
      </c>
      <c r="C11" s="95">
        <v>0.66924662761693199</v>
      </c>
      <c r="D11" s="95">
        <v>0.46958727863888511</v>
      </c>
      <c r="E11" s="95">
        <v>0.80037904406746008</v>
      </c>
      <c r="F11" s="95">
        <v>0.65258831176083687</v>
      </c>
      <c r="G11" s="95">
        <v>0.86589697012943501</v>
      </c>
      <c r="H11" s="95">
        <v>0.8749914682121096</v>
      </c>
      <c r="I11" s="95">
        <v>0.79301455988384362</v>
      </c>
      <c r="J11" s="95">
        <v>0.8821531285290577</v>
      </c>
      <c r="K11" s="95">
        <v>0.99586867561832193</v>
      </c>
      <c r="L11" s="95">
        <v>0.74276543167744258</v>
      </c>
      <c r="M11" s="95">
        <v>0.71044042640324645</v>
      </c>
      <c r="N11" s="95">
        <v>0.73876673781660684</v>
      </c>
      <c r="O11" s="95">
        <v>0.71271492349313115</v>
      </c>
      <c r="P11" s="95">
        <v>0.83286266303471046</v>
      </c>
    </row>
    <row r="12" spans="1:20" x14ac:dyDescent="0.2">
      <c r="A12" s="7" t="s">
        <v>5</v>
      </c>
      <c r="B12" s="31"/>
      <c r="C12" s="95">
        <v>0.3431311739381514</v>
      </c>
      <c r="D12" s="95">
        <v>0.36194058353168357</v>
      </c>
      <c r="E12" s="95">
        <v>0.32762471622418521</v>
      </c>
      <c r="F12" s="95">
        <v>0.32752999697509494</v>
      </c>
      <c r="G12" s="95">
        <v>0.36583323912332749</v>
      </c>
      <c r="H12" s="95">
        <v>0.3699642205675211</v>
      </c>
      <c r="I12" s="95">
        <v>0.28908620368305105</v>
      </c>
      <c r="J12" s="95"/>
      <c r="K12" s="95"/>
      <c r="L12" s="95">
        <v>0.55580338728256584</v>
      </c>
      <c r="M12" s="95">
        <v>1.2512504468609735</v>
      </c>
      <c r="N12" s="95">
        <v>1.3861306575654708</v>
      </c>
      <c r="O12" s="95">
        <v>1.4171527393723475</v>
      </c>
      <c r="P12" s="95">
        <v>1.3418845464017379</v>
      </c>
    </row>
    <row r="13" spans="1:20" x14ac:dyDescent="0.2">
      <c r="A13" s="7" t="s">
        <v>77</v>
      </c>
      <c r="B13" s="31">
        <v>0.80178020658148574</v>
      </c>
      <c r="C13" s="95">
        <v>0.67907218649963097</v>
      </c>
      <c r="D13" s="95">
        <v>0.78015800455296624</v>
      </c>
      <c r="E13" s="95">
        <v>0.67395252811242601</v>
      </c>
      <c r="F13" s="95">
        <v>0.78316902860337922</v>
      </c>
      <c r="G13" s="95">
        <v>0.80595580809034839</v>
      </c>
      <c r="H13" s="95">
        <v>0.78090477881557396</v>
      </c>
      <c r="I13" s="95">
        <v>0.78658393321740427</v>
      </c>
      <c r="J13" s="95">
        <v>0.79430191988089027</v>
      </c>
      <c r="K13" s="95">
        <v>0.75448253454932868</v>
      </c>
      <c r="L13" s="95">
        <v>0.88163582962105025</v>
      </c>
      <c r="M13" s="95">
        <v>0.98404824690649073</v>
      </c>
      <c r="N13" s="95">
        <v>0.93265646908721556</v>
      </c>
      <c r="O13" s="95">
        <v>0.96691129775370444</v>
      </c>
      <c r="P13" s="95">
        <v>0.90517190200220421</v>
      </c>
    </row>
    <row r="14" spans="1:20" x14ac:dyDescent="0.2">
      <c r="A14" s="7" t="s">
        <v>78</v>
      </c>
      <c r="B14" s="31">
        <v>0.5905143904133926</v>
      </c>
      <c r="C14" s="95">
        <v>0.71099585089857265</v>
      </c>
      <c r="D14" s="95">
        <v>0.67955695663343751</v>
      </c>
      <c r="E14" s="95">
        <v>0.82667168720806872</v>
      </c>
      <c r="F14" s="95">
        <v>0.54090748448912274</v>
      </c>
      <c r="G14" s="95">
        <v>0.5558161962710001</v>
      </c>
      <c r="H14" s="95">
        <v>0.54687356488611605</v>
      </c>
      <c r="I14" s="95">
        <v>0.61277565833873548</v>
      </c>
      <c r="J14" s="95">
        <v>0.56868313617225763</v>
      </c>
      <c r="K14" s="95">
        <v>0.72838976395246835</v>
      </c>
      <c r="L14" s="95">
        <v>0.74178366103292259</v>
      </c>
      <c r="M14" s="95">
        <v>0.726873618130921</v>
      </c>
      <c r="N14" s="95">
        <v>0.80789806814536369</v>
      </c>
      <c r="O14" s="95">
        <v>0.82175319834887861</v>
      </c>
      <c r="P14" s="95">
        <v>0.90599213707342596</v>
      </c>
    </row>
    <row r="15" spans="1:20" x14ac:dyDescent="0.2">
      <c r="A15" s="7" t="s">
        <v>2</v>
      </c>
      <c r="B15" s="31">
        <v>0.92297177772293715</v>
      </c>
      <c r="C15" s="95">
        <v>0.94592328438413209</v>
      </c>
      <c r="D15" s="95">
        <v>0.80247957841335082</v>
      </c>
      <c r="E15" s="95">
        <v>0.87385777991498348</v>
      </c>
      <c r="F15" s="95">
        <v>0.83907549311408358</v>
      </c>
      <c r="G15" s="95">
        <v>0.8277777034864332</v>
      </c>
      <c r="H15" s="95">
        <v>0.76964999771405285</v>
      </c>
      <c r="I15" s="95">
        <v>0.85542744477342458</v>
      </c>
      <c r="J15" s="95">
        <v>0.75625168463948234</v>
      </c>
      <c r="K15" s="95">
        <v>0.92015359675356467</v>
      </c>
      <c r="L15" s="95">
        <v>0.87801296777780868</v>
      </c>
      <c r="M15" s="95">
        <v>0.88393959732866945</v>
      </c>
      <c r="N15" s="95">
        <v>0.98844457706233013</v>
      </c>
      <c r="O15" s="95">
        <v>0.98151436316475449</v>
      </c>
      <c r="P15" s="95">
        <v>0.96108570630523282</v>
      </c>
    </row>
    <row r="16" spans="1:20" x14ac:dyDescent="0.2">
      <c r="A16" s="7" t="s">
        <v>75</v>
      </c>
      <c r="B16" s="31">
        <v>0.70713386913956833</v>
      </c>
      <c r="C16" s="95">
        <v>0.64380672695979879</v>
      </c>
      <c r="D16" s="95">
        <v>0.9182374096733551</v>
      </c>
      <c r="E16" s="95">
        <v>0.78805234056405693</v>
      </c>
      <c r="F16" s="95">
        <v>0.86361391631535267</v>
      </c>
      <c r="G16" s="95">
        <v>0.86682163712654581</v>
      </c>
      <c r="H16" s="95">
        <v>0.6253543212290863</v>
      </c>
      <c r="I16" s="95">
        <v>0.77462519439938116</v>
      </c>
      <c r="J16" s="95">
        <v>0.76117259250984759</v>
      </c>
      <c r="K16" s="95">
        <v>0.57705732419602584</v>
      </c>
      <c r="L16" s="95">
        <v>0.75203668259795742</v>
      </c>
      <c r="M16" s="95">
        <v>0.74485607183425873</v>
      </c>
      <c r="N16" s="95">
        <v>0.91655104277130783</v>
      </c>
      <c r="O16" s="95">
        <v>0.90533854466925678</v>
      </c>
      <c r="P16" s="95">
        <v>0.90150401406833092</v>
      </c>
    </row>
    <row r="17" spans="1:16" x14ac:dyDescent="0.2">
      <c r="A17" s="7" t="s">
        <v>79</v>
      </c>
      <c r="B17" s="31">
        <v>0.93231782688628029</v>
      </c>
      <c r="C17" s="95">
        <v>0.85205672621518602</v>
      </c>
      <c r="D17" s="95">
        <v>1.013156260984978</v>
      </c>
      <c r="E17" s="95">
        <v>1.0330874728198445</v>
      </c>
      <c r="F17" s="95">
        <v>1.0383484209205069</v>
      </c>
      <c r="G17" s="95">
        <v>0.90913361488709599</v>
      </c>
      <c r="H17" s="95">
        <v>0.91172213668247659</v>
      </c>
      <c r="I17" s="95">
        <v>0.98710255736209629</v>
      </c>
      <c r="J17" s="95">
        <v>1.0180382854925381</v>
      </c>
      <c r="K17" s="95">
        <v>1.0467755801337126</v>
      </c>
      <c r="L17" s="95">
        <v>1.1286058216873536</v>
      </c>
      <c r="M17" s="95">
        <v>1.2383980869771742</v>
      </c>
      <c r="N17" s="95">
        <v>1.4512296578083128</v>
      </c>
      <c r="O17" s="95">
        <v>1.4837918816296827</v>
      </c>
      <c r="P17" s="95">
        <v>1.49409217519397</v>
      </c>
    </row>
    <row r="18" spans="1:16" x14ac:dyDescent="0.2">
      <c r="A18" s="7" t="s">
        <v>80</v>
      </c>
      <c r="B18" s="31">
        <v>0.80503942220680758</v>
      </c>
      <c r="C18" s="95">
        <v>0.61335409239572336</v>
      </c>
      <c r="D18" s="95">
        <v>0.59805132672403116</v>
      </c>
      <c r="E18" s="95">
        <v>0.50452401507745248</v>
      </c>
      <c r="F18" s="95">
        <v>0.63424327415903714</v>
      </c>
      <c r="G18" s="95">
        <v>0.71924055083098304</v>
      </c>
      <c r="H18" s="95">
        <v>0.76973460323837906</v>
      </c>
      <c r="I18" s="95">
        <v>0.8733888851846624</v>
      </c>
      <c r="J18" s="95">
        <v>0.85949618863960886</v>
      </c>
      <c r="K18" s="95">
        <v>0.77239437253915488</v>
      </c>
      <c r="L18" s="95">
        <v>0.91082516407077363</v>
      </c>
      <c r="M18" s="95">
        <v>0.86941170052570194</v>
      </c>
      <c r="N18" s="95">
        <v>0.9382106738873105</v>
      </c>
      <c r="O18" s="95">
        <v>1.0179175069728454</v>
      </c>
      <c r="P18" s="95">
        <v>1.129050766471805</v>
      </c>
    </row>
    <row r="19" spans="1:16" x14ac:dyDescent="0.2">
      <c r="A19" s="7" t="s">
        <v>3</v>
      </c>
      <c r="B19" s="31">
        <v>0.80185802571291032</v>
      </c>
      <c r="C19" s="95">
        <v>0.77426319990361736</v>
      </c>
      <c r="D19" s="95">
        <v>0.63188151604727916</v>
      </c>
      <c r="E19" s="95">
        <v>0.87209964631013692</v>
      </c>
      <c r="F19" s="95">
        <v>0.83809249506254113</v>
      </c>
      <c r="G19" s="95">
        <v>0.91937796624025958</v>
      </c>
      <c r="H19" s="95">
        <v>0.75853298308570738</v>
      </c>
      <c r="I19" s="95">
        <v>0.76246654575808814</v>
      </c>
      <c r="J19" s="95">
        <v>0.92186310007874117</v>
      </c>
      <c r="K19" s="95">
        <v>0.97394791249833268</v>
      </c>
      <c r="L19" s="95">
        <v>0.76793405534256709</v>
      </c>
      <c r="M19" s="95">
        <v>0.82141189809257031</v>
      </c>
      <c r="N19" s="95">
        <v>1.099100123920536</v>
      </c>
      <c r="O19" s="95">
        <v>1.0004195226477688</v>
      </c>
      <c r="P19" s="95">
        <v>1.2235566269518561</v>
      </c>
    </row>
    <row r="20" spans="1:16" x14ac:dyDescent="0.2">
      <c r="A20" s="7" t="s">
        <v>4</v>
      </c>
      <c r="B20" s="31">
        <v>0.73388364257423111</v>
      </c>
      <c r="C20" s="95">
        <v>0.69580431379776708</v>
      </c>
      <c r="D20" s="95">
        <v>0.75838686958825885</v>
      </c>
      <c r="E20" s="95">
        <v>0.69383345810094577</v>
      </c>
      <c r="F20" s="95">
        <v>0.75598270519213651</v>
      </c>
      <c r="G20" s="95">
        <v>0.80305121209622166</v>
      </c>
      <c r="H20" s="95">
        <v>0.76498414429618988</v>
      </c>
      <c r="I20" s="95">
        <v>0.76596717596746156</v>
      </c>
      <c r="J20" s="95">
        <v>0.67612051732665701</v>
      </c>
      <c r="K20" s="95">
        <v>0.65682909486205709</v>
      </c>
      <c r="L20" s="95">
        <v>0.80121494168204044</v>
      </c>
      <c r="M20" s="95">
        <v>0.8460751716711159</v>
      </c>
      <c r="N20" s="95">
        <v>1.0294278508068229</v>
      </c>
      <c r="O20" s="95">
        <v>1.0206628345138167</v>
      </c>
      <c r="P20" s="95">
        <v>0.98466885930186976</v>
      </c>
    </row>
    <row r="21" spans="1:16" s="50" customFormat="1" x14ac:dyDescent="0.2">
      <c r="A21" s="51" t="s">
        <v>0</v>
      </c>
      <c r="B21" s="58">
        <v>0.78389475067034209</v>
      </c>
      <c r="C21" s="58">
        <v>0.76049284557163022</v>
      </c>
      <c r="D21" s="58">
        <v>0.77678448030157177</v>
      </c>
      <c r="E21" s="58">
        <v>0.82048279807272029</v>
      </c>
      <c r="F21" s="58">
        <v>0.79928959125849053</v>
      </c>
      <c r="G21" s="58">
        <v>0.80558503931874192</v>
      </c>
      <c r="H21" s="58">
        <v>0.76697129733352642</v>
      </c>
      <c r="I21" s="58">
        <v>0.82128740734592742</v>
      </c>
      <c r="J21" s="58">
        <v>0.82121083265883665</v>
      </c>
      <c r="K21" s="58">
        <v>0.84868596402671914</v>
      </c>
      <c r="L21" s="58">
        <v>0.86132471171027269</v>
      </c>
      <c r="M21" s="58">
        <v>0.879212312113822</v>
      </c>
      <c r="N21" s="58">
        <v>0.98012877185636826</v>
      </c>
      <c r="O21" s="58">
        <v>0.99603015759044289</v>
      </c>
      <c r="P21" s="58">
        <v>1.0125698846041411</v>
      </c>
    </row>
  </sheetData>
  <hyperlinks>
    <hyperlink ref="A2" location="Sommaire!A1" display="Retour au menu &quot;Exploitation des films&quot;" xr:uid="{00000000-0004-0000-2600-000000000000}"/>
  </hyperlinks>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E21"/>
  <sheetViews>
    <sheetView workbookViewId="0"/>
  </sheetViews>
  <sheetFormatPr baseColWidth="10" defaultColWidth="5.5703125" defaultRowHeight="12" x14ac:dyDescent="0.2"/>
  <cols>
    <col min="1" max="1" width="28.85546875" style="1" bestFit="1" customWidth="1"/>
    <col min="2" max="27" width="5" style="1" bestFit="1" customWidth="1"/>
    <col min="28" max="38" width="5.42578125" style="1" bestFit="1" customWidth="1"/>
    <col min="39" max="51" width="5.42578125" style="4" bestFit="1" customWidth="1"/>
    <col min="52" max="54" width="5.4257812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6</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6">
        <v>1996</v>
      </c>
      <c r="AG7" s="6">
        <v>1997</v>
      </c>
      <c r="AH7" s="6">
        <v>1998</v>
      </c>
      <c r="AI7" s="6">
        <v>1999</v>
      </c>
      <c r="AJ7" s="6">
        <v>2000</v>
      </c>
      <c r="AK7" s="6">
        <v>2001</v>
      </c>
      <c r="AL7" s="6">
        <v>2002</v>
      </c>
      <c r="AM7" s="6">
        <v>2003</v>
      </c>
      <c r="AN7" s="6">
        <v>2004</v>
      </c>
      <c r="AO7" s="6">
        <v>2005</v>
      </c>
      <c r="AP7" s="6">
        <v>2006</v>
      </c>
      <c r="AQ7" s="6">
        <v>2007</v>
      </c>
      <c r="AR7" s="6">
        <v>2008</v>
      </c>
      <c r="AS7" s="6">
        <v>2009</v>
      </c>
      <c r="AT7" s="6">
        <v>2010</v>
      </c>
      <c r="AU7" s="6">
        <v>2011</v>
      </c>
      <c r="AV7" s="6">
        <v>2012</v>
      </c>
      <c r="AW7" s="6">
        <v>2013</v>
      </c>
      <c r="AX7" s="6">
        <v>2014</v>
      </c>
      <c r="AY7" s="6">
        <v>2015</v>
      </c>
      <c r="AZ7" s="6">
        <v>2016</v>
      </c>
      <c r="BA7" s="6">
        <v>2017</v>
      </c>
      <c r="BB7" s="6">
        <v>2018</v>
      </c>
    </row>
    <row r="8" spans="1:57" x14ac:dyDescent="0.2">
      <c r="A8" s="7" t="s">
        <v>72</v>
      </c>
      <c r="B8" s="8"/>
      <c r="C8" s="8"/>
      <c r="D8" s="8"/>
      <c r="E8" s="8"/>
      <c r="F8" s="8"/>
      <c r="G8" s="8"/>
      <c r="H8" s="8"/>
      <c r="I8" s="8"/>
      <c r="J8" s="8"/>
      <c r="K8" s="8"/>
      <c r="L8" s="8"/>
      <c r="M8" s="8"/>
      <c r="N8" s="8"/>
      <c r="O8" s="8"/>
      <c r="P8" s="8"/>
      <c r="Q8" s="8"/>
      <c r="R8" s="8"/>
      <c r="S8" s="8"/>
      <c r="T8" s="8"/>
      <c r="U8" s="8"/>
      <c r="V8" s="8"/>
      <c r="W8" s="8"/>
      <c r="X8" s="8"/>
      <c r="Y8" s="8"/>
      <c r="Z8" s="8"/>
      <c r="AA8" s="8"/>
      <c r="AB8" s="8">
        <v>140</v>
      </c>
      <c r="AC8" s="8">
        <v>130</v>
      </c>
      <c r="AD8" s="8">
        <v>131</v>
      </c>
      <c r="AE8" s="8">
        <v>132</v>
      </c>
      <c r="AF8" s="8">
        <v>343</v>
      </c>
      <c r="AG8" s="8">
        <v>347</v>
      </c>
      <c r="AH8" s="8">
        <v>349</v>
      </c>
      <c r="AI8" s="8">
        <v>359</v>
      </c>
      <c r="AJ8" s="8">
        <v>353</v>
      </c>
      <c r="AK8" s="8">
        <v>352</v>
      </c>
      <c r="AL8" s="8">
        <v>350</v>
      </c>
      <c r="AM8" s="8">
        <v>349</v>
      </c>
      <c r="AN8" s="8">
        <v>346</v>
      </c>
      <c r="AO8" s="8">
        <v>339</v>
      </c>
      <c r="AP8" s="8">
        <v>343</v>
      </c>
      <c r="AQ8" s="8">
        <v>345</v>
      </c>
      <c r="AR8" s="8">
        <v>350</v>
      </c>
      <c r="AS8" s="8">
        <v>349</v>
      </c>
      <c r="AT8" s="8">
        <v>344</v>
      </c>
      <c r="AU8" s="8">
        <v>339</v>
      </c>
      <c r="AV8" s="8">
        <v>334</v>
      </c>
      <c r="AW8" s="8">
        <v>321</v>
      </c>
      <c r="AX8" s="8">
        <v>316</v>
      </c>
      <c r="AY8" s="8">
        <v>324</v>
      </c>
      <c r="AZ8" s="8">
        <v>324</v>
      </c>
      <c r="BA8" s="8">
        <v>325</v>
      </c>
      <c r="BB8" s="8">
        <v>324</v>
      </c>
    </row>
    <row r="9" spans="1:57" x14ac:dyDescent="0.2">
      <c r="A9" s="7" t="s">
        <v>73</v>
      </c>
      <c r="B9" s="8"/>
      <c r="C9" s="8"/>
      <c r="D9" s="8"/>
      <c r="E9" s="8"/>
      <c r="F9" s="8"/>
      <c r="G9" s="8"/>
      <c r="H9" s="8"/>
      <c r="I9" s="8"/>
      <c r="J9" s="8"/>
      <c r="K9" s="8"/>
      <c r="L9" s="8"/>
      <c r="M9" s="8"/>
      <c r="N9" s="8"/>
      <c r="O9" s="8"/>
      <c r="P9" s="8"/>
      <c r="Q9" s="8"/>
      <c r="R9" s="8"/>
      <c r="S9" s="8"/>
      <c r="T9" s="8"/>
      <c r="U9" s="8"/>
      <c r="V9" s="8"/>
      <c r="W9" s="8"/>
      <c r="X9" s="8"/>
      <c r="Y9" s="8"/>
      <c r="Z9" s="8"/>
      <c r="AA9" s="8"/>
      <c r="AB9" s="8">
        <v>250</v>
      </c>
      <c r="AC9" s="8">
        <v>240</v>
      </c>
      <c r="AD9" s="8">
        <v>238</v>
      </c>
      <c r="AE9" s="8">
        <v>236</v>
      </c>
      <c r="AF9" s="8">
        <v>103</v>
      </c>
      <c r="AG9" s="8">
        <v>102</v>
      </c>
      <c r="AH9" s="8">
        <v>103</v>
      </c>
      <c r="AI9" s="8">
        <v>107</v>
      </c>
      <c r="AJ9" s="8">
        <v>108</v>
      </c>
      <c r="AK9" s="8">
        <v>107</v>
      </c>
      <c r="AL9" s="8">
        <v>108</v>
      </c>
      <c r="AM9" s="8">
        <v>101</v>
      </c>
      <c r="AN9" s="8">
        <v>100</v>
      </c>
      <c r="AO9" s="8">
        <v>100</v>
      </c>
      <c r="AP9" s="8">
        <v>96</v>
      </c>
      <c r="AQ9" s="8">
        <v>97</v>
      </c>
      <c r="AR9" s="8">
        <v>100</v>
      </c>
      <c r="AS9" s="8">
        <v>100</v>
      </c>
      <c r="AT9" s="8">
        <v>98</v>
      </c>
      <c r="AU9" s="8">
        <v>98</v>
      </c>
      <c r="AV9" s="8">
        <v>97</v>
      </c>
      <c r="AW9" s="8">
        <v>98</v>
      </c>
      <c r="AX9" s="8">
        <v>94</v>
      </c>
      <c r="AY9" s="8">
        <v>91</v>
      </c>
      <c r="AZ9" s="8">
        <v>91</v>
      </c>
      <c r="BA9" s="8">
        <v>92</v>
      </c>
      <c r="BB9" s="8">
        <v>92</v>
      </c>
    </row>
    <row r="10" spans="1:57" x14ac:dyDescent="0.2">
      <c r="A10" s="7" t="s">
        <v>1</v>
      </c>
      <c r="B10" s="8"/>
      <c r="C10" s="8"/>
      <c r="D10" s="8"/>
      <c r="E10" s="8"/>
      <c r="F10" s="8"/>
      <c r="G10" s="8"/>
      <c r="H10" s="8"/>
      <c r="I10" s="8"/>
      <c r="J10" s="8"/>
      <c r="K10" s="8"/>
      <c r="L10" s="8"/>
      <c r="M10" s="8"/>
      <c r="N10" s="8"/>
      <c r="O10" s="8"/>
      <c r="P10" s="8"/>
      <c r="Q10" s="8"/>
      <c r="R10" s="8"/>
      <c r="S10" s="8"/>
      <c r="T10" s="8"/>
      <c r="U10" s="8"/>
      <c r="V10" s="8"/>
      <c r="W10" s="8"/>
      <c r="X10" s="8"/>
      <c r="Y10" s="8"/>
      <c r="Z10" s="8"/>
      <c r="AA10" s="8"/>
      <c r="AB10" s="8">
        <v>343</v>
      </c>
      <c r="AC10" s="8">
        <v>336</v>
      </c>
      <c r="AD10" s="8">
        <v>335</v>
      </c>
      <c r="AE10" s="8">
        <v>342</v>
      </c>
      <c r="AF10" s="8">
        <v>137</v>
      </c>
      <c r="AG10" s="8">
        <v>134</v>
      </c>
      <c r="AH10" s="8">
        <v>131</v>
      </c>
      <c r="AI10" s="8">
        <v>135</v>
      </c>
      <c r="AJ10" s="8">
        <v>133</v>
      </c>
      <c r="AK10" s="8">
        <v>132</v>
      </c>
      <c r="AL10" s="8">
        <v>127</v>
      </c>
      <c r="AM10" s="8">
        <v>126</v>
      </c>
      <c r="AN10" s="8">
        <v>126</v>
      </c>
      <c r="AO10" s="8">
        <v>130</v>
      </c>
      <c r="AP10" s="8">
        <v>125</v>
      </c>
      <c r="AQ10" s="8">
        <v>125</v>
      </c>
      <c r="AR10" s="8">
        <v>127</v>
      </c>
      <c r="AS10" s="8">
        <v>127</v>
      </c>
      <c r="AT10" s="8">
        <v>124</v>
      </c>
      <c r="AU10" s="8">
        <v>125</v>
      </c>
      <c r="AV10" s="8">
        <v>123</v>
      </c>
      <c r="AW10" s="8">
        <v>123</v>
      </c>
      <c r="AX10" s="8">
        <v>122</v>
      </c>
      <c r="AY10" s="8">
        <v>123</v>
      </c>
      <c r="AZ10" s="8">
        <v>122</v>
      </c>
      <c r="BA10" s="8">
        <v>119</v>
      </c>
      <c r="BB10" s="8">
        <v>119</v>
      </c>
    </row>
    <row r="11" spans="1:57" x14ac:dyDescent="0.2">
      <c r="A11" s="7" t="s">
        <v>74</v>
      </c>
      <c r="B11" s="8"/>
      <c r="C11" s="8"/>
      <c r="D11" s="8"/>
      <c r="E11" s="8"/>
      <c r="F11" s="8"/>
      <c r="G11" s="8"/>
      <c r="H11" s="8"/>
      <c r="I11" s="8"/>
      <c r="J11" s="8"/>
      <c r="K11" s="8"/>
      <c r="L11" s="8"/>
      <c r="M11" s="8"/>
      <c r="N11" s="8"/>
      <c r="O11" s="8"/>
      <c r="P11" s="8"/>
      <c r="Q11" s="8"/>
      <c r="R11" s="8"/>
      <c r="S11" s="8"/>
      <c r="T11" s="8"/>
      <c r="U11" s="8"/>
      <c r="V11" s="8"/>
      <c r="W11" s="8"/>
      <c r="X11" s="8"/>
      <c r="Y11" s="8"/>
      <c r="Z11" s="8"/>
      <c r="AA11" s="8"/>
      <c r="AB11" s="8">
        <v>106</v>
      </c>
      <c r="AC11" s="8">
        <v>105</v>
      </c>
      <c r="AD11" s="8">
        <v>103</v>
      </c>
      <c r="AE11" s="8">
        <v>106</v>
      </c>
      <c r="AF11" s="8">
        <v>67</v>
      </c>
      <c r="AG11" s="8">
        <v>66</v>
      </c>
      <c r="AH11" s="8">
        <v>70</v>
      </c>
      <c r="AI11" s="8">
        <v>68</v>
      </c>
      <c r="AJ11" s="8">
        <v>67</v>
      </c>
      <c r="AK11" s="8">
        <v>68</v>
      </c>
      <c r="AL11" s="8">
        <v>67</v>
      </c>
      <c r="AM11" s="8">
        <v>67</v>
      </c>
      <c r="AN11" s="8">
        <v>64</v>
      </c>
      <c r="AO11" s="8">
        <v>67</v>
      </c>
      <c r="AP11" s="8">
        <v>68</v>
      </c>
      <c r="AQ11" s="8">
        <v>67</v>
      </c>
      <c r="AR11" s="8">
        <v>70</v>
      </c>
      <c r="AS11" s="8">
        <v>67</v>
      </c>
      <c r="AT11" s="8">
        <v>68</v>
      </c>
      <c r="AU11" s="8">
        <v>69</v>
      </c>
      <c r="AV11" s="8">
        <v>69</v>
      </c>
      <c r="AW11" s="8">
        <v>69</v>
      </c>
      <c r="AX11" s="8">
        <v>67</v>
      </c>
      <c r="AY11" s="8">
        <v>68</v>
      </c>
      <c r="AZ11" s="8">
        <v>68</v>
      </c>
      <c r="BA11" s="8">
        <v>68</v>
      </c>
      <c r="BB11" s="8">
        <v>69</v>
      </c>
    </row>
    <row r="12" spans="1:57" x14ac:dyDescent="0.2">
      <c r="A12" s="7" t="s">
        <v>5</v>
      </c>
      <c r="B12" s="8"/>
      <c r="C12" s="8"/>
      <c r="D12" s="8"/>
      <c r="E12" s="8"/>
      <c r="F12" s="8"/>
      <c r="G12" s="8"/>
      <c r="H12" s="8"/>
      <c r="I12" s="8"/>
      <c r="J12" s="8"/>
      <c r="K12" s="8"/>
      <c r="L12" s="8"/>
      <c r="M12" s="8"/>
      <c r="N12" s="8"/>
      <c r="O12" s="8"/>
      <c r="P12" s="8"/>
      <c r="Q12" s="8"/>
      <c r="R12" s="8"/>
      <c r="S12" s="8"/>
      <c r="T12" s="8"/>
      <c r="U12" s="8"/>
      <c r="V12" s="8"/>
      <c r="W12" s="8"/>
      <c r="X12" s="8"/>
      <c r="Y12" s="8"/>
      <c r="Z12" s="8"/>
      <c r="AA12" s="8"/>
      <c r="AB12" s="8">
        <v>136</v>
      </c>
      <c r="AC12" s="8">
        <v>135</v>
      </c>
      <c r="AD12" s="8">
        <v>137</v>
      </c>
      <c r="AE12" s="8">
        <v>136</v>
      </c>
      <c r="AF12" s="8">
        <v>23</v>
      </c>
      <c r="AG12" s="8">
        <v>25</v>
      </c>
      <c r="AH12" s="8">
        <v>24</v>
      </c>
      <c r="AI12" s="8">
        <v>25</v>
      </c>
      <c r="AJ12" s="8">
        <v>23</v>
      </c>
      <c r="AK12" s="8">
        <v>22</v>
      </c>
      <c r="AL12" s="8">
        <v>22</v>
      </c>
      <c r="AM12" s="8">
        <v>22</v>
      </c>
      <c r="AN12" s="8">
        <v>22</v>
      </c>
      <c r="AO12" s="8">
        <v>19</v>
      </c>
      <c r="AP12" s="8">
        <v>19</v>
      </c>
      <c r="AQ12" s="8">
        <v>20</v>
      </c>
      <c r="AR12" s="8">
        <v>20</v>
      </c>
      <c r="AS12" s="8">
        <v>21</v>
      </c>
      <c r="AT12" s="8">
        <v>21</v>
      </c>
      <c r="AU12" s="8">
        <v>21</v>
      </c>
      <c r="AV12" s="8">
        <v>19</v>
      </c>
      <c r="AW12" s="8">
        <v>18</v>
      </c>
      <c r="AX12" s="8">
        <v>20</v>
      </c>
      <c r="AY12" s="8">
        <v>21</v>
      </c>
      <c r="AZ12" s="8">
        <v>22</v>
      </c>
      <c r="BA12" s="8">
        <v>21</v>
      </c>
      <c r="BB12" s="8">
        <v>19</v>
      </c>
    </row>
    <row r="13" spans="1:57" x14ac:dyDescent="0.2">
      <c r="A13" s="7" t="s">
        <v>77</v>
      </c>
      <c r="B13" s="8"/>
      <c r="C13" s="8"/>
      <c r="D13" s="8"/>
      <c r="E13" s="8"/>
      <c r="F13" s="8"/>
      <c r="G13" s="8"/>
      <c r="H13" s="8"/>
      <c r="I13" s="8"/>
      <c r="J13" s="8"/>
      <c r="K13" s="8"/>
      <c r="L13" s="8"/>
      <c r="M13" s="8"/>
      <c r="N13" s="8"/>
      <c r="O13" s="8"/>
      <c r="P13" s="8"/>
      <c r="Q13" s="8"/>
      <c r="R13" s="8"/>
      <c r="S13" s="8"/>
      <c r="T13" s="8"/>
      <c r="U13" s="8"/>
      <c r="V13" s="8"/>
      <c r="W13" s="8"/>
      <c r="X13" s="8"/>
      <c r="Y13" s="8"/>
      <c r="Z13" s="8"/>
      <c r="AA13" s="8"/>
      <c r="AB13" s="8">
        <v>64</v>
      </c>
      <c r="AC13" s="8">
        <v>64</v>
      </c>
      <c r="AD13" s="8">
        <v>64</v>
      </c>
      <c r="AE13" s="8">
        <v>64</v>
      </c>
      <c r="AF13" s="8">
        <v>134</v>
      </c>
      <c r="AG13" s="8">
        <v>134</v>
      </c>
      <c r="AH13" s="8">
        <v>131</v>
      </c>
      <c r="AI13" s="8">
        <v>133</v>
      </c>
      <c r="AJ13" s="8">
        <v>130</v>
      </c>
      <c r="AK13" s="8">
        <v>127</v>
      </c>
      <c r="AL13" s="8">
        <v>124</v>
      </c>
      <c r="AM13" s="8">
        <v>125</v>
      </c>
      <c r="AN13" s="8">
        <v>121</v>
      </c>
      <c r="AO13" s="8">
        <v>119</v>
      </c>
      <c r="AP13" s="8">
        <v>117</v>
      </c>
      <c r="AQ13" s="8">
        <v>117</v>
      </c>
      <c r="AR13" s="8">
        <v>117</v>
      </c>
      <c r="AS13" s="8">
        <v>118</v>
      </c>
      <c r="AT13" s="8">
        <v>118</v>
      </c>
      <c r="AU13" s="8">
        <v>118</v>
      </c>
      <c r="AV13" s="8">
        <v>118</v>
      </c>
      <c r="AW13" s="8">
        <v>119</v>
      </c>
      <c r="AX13" s="8">
        <v>121</v>
      </c>
      <c r="AY13" s="8">
        <v>122</v>
      </c>
      <c r="AZ13" s="8">
        <v>122</v>
      </c>
      <c r="BA13" s="8">
        <v>121</v>
      </c>
      <c r="BB13" s="8">
        <v>120</v>
      </c>
    </row>
    <row r="14" spans="1:57" x14ac:dyDescent="0.2">
      <c r="A14" s="7" t="s">
        <v>78</v>
      </c>
      <c r="B14" s="8"/>
      <c r="C14" s="8"/>
      <c r="D14" s="8"/>
      <c r="E14" s="8"/>
      <c r="F14" s="8"/>
      <c r="G14" s="8"/>
      <c r="H14" s="8"/>
      <c r="I14" s="8"/>
      <c r="J14" s="8"/>
      <c r="K14" s="8"/>
      <c r="L14" s="8"/>
      <c r="M14" s="8"/>
      <c r="N14" s="8"/>
      <c r="O14" s="8"/>
      <c r="P14" s="8"/>
      <c r="Q14" s="8"/>
      <c r="R14" s="8"/>
      <c r="S14" s="8"/>
      <c r="T14" s="8"/>
      <c r="U14" s="8"/>
      <c r="V14" s="8"/>
      <c r="W14" s="8"/>
      <c r="X14" s="8"/>
      <c r="Y14" s="8"/>
      <c r="Z14" s="8"/>
      <c r="AA14" s="8"/>
      <c r="AB14" s="8">
        <v>21</v>
      </c>
      <c r="AC14" s="8">
        <v>20</v>
      </c>
      <c r="AD14" s="8">
        <v>20</v>
      </c>
      <c r="AE14" s="8">
        <v>22</v>
      </c>
      <c r="AF14" s="8">
        <v>135</v>
      </c>
      <c r="AG14" s="8">
        <v>133</v>
      </c>
      <c r="AH14" s="8">
        <v>136</v>
      </c>
      <c r="AI14" s="8">
        <v>133</v>
      </c>
      <c r="AJ14" s="8">
        <v>132</v>
      </c>
      <c r="AK14" s="8">
        <v>128</v>
      </c>
      <c r="AL14" s="8">
        <v>129</v>
      </c>
      <c r="AM14" s="8">
        <v>126</v>
      </c>
      <c r="AN14" s="8">
        <v>122</v>
      </c>
      <c r="AO14" s="8">
        <v>119</v>
      </c>
      <c r="AP14" s="8">
        <v>117</v>
      </c>
      <c r="AQ14" s="8">
        <v>114</v>
      </c>
      <c r="AR14" s="8">
        <v>114</v>
      </c>
      <c r="AS14" s="8">
        <v>114</v>
      </c>
      <c r="AT14" s="8">
        <v>110</v>
      </c>
      <c r="AU14" s="8">
        <v>111</v>
      </c>
      <c r="AV14" s="8">
        <v>111</v>
      </c>
      <c r="AW14" s="8">
        <v>113</v>
      </c>
      <c r="AX14" s="8">
        <v>113</v>
      </c>
      <c r="AY14" s="8">
        <v>116</v>
      </c>
      <c r="AZ14" s="8">
        <v>117</v>
      </c>
      <c r="BA14" s="8">
        <v>119</v>
      </c>
      <c r="BB14" s="8">
        <v>118</v>
      </c>
    </row>
    <row r="15" spans="1:57" x14ac:dyDescent="0.2">
      <c r="A15" s="7" t="s">
        <v>2</v>
      </c>
      <c r="B15" s="8"/>
      <c r="C15" s="8"/>
      <c r="D15" s="8"/>
      <c r="E15" s="8"/>
      <c r="F15" s="8"/>
      <c r="G15" s="8"/>
      <c r="H15" s="8"/>
      <c r="I15" s="8"/>
      <c r="J15" s="8"/>
      <c r="K15" s="8"/>
      <c r="L15" s="8"/>
      <c r="M15" s="8"/>
      <c r="N15" s="8"/>
      <c r="O15" s="8"/>
      <c r="P15" s="8"/>
      <c r="Q15" s="8"/>
      <c r="R15" s="8"/>
      <c r="S15" s="8"/>
      <c r="T15" s="8"/>
      <c r="U15" s="8"/>
      <c r="V15" s="8"/>
      <c r="W15" s="8"/>
      <c r="X15" s="8"/>
      <c r="Y15" s="8"/>
      <c r="Z15" s="8"/>
      <c r="AA15" s="8"/>
      <c r="AB15" s="8">
        <v>314</v>
      </c>
      <c r="AC15" s="8">
        <v>316</v>
      </c>
      <c r="AD15" s="8">
        <v>311</v>
      </c>
      <c r="AE15" s="8">
        <v>313</v>
      </c>
      <c r="AF15" s="8">
        <v>315</v>
      </c>
      <c r="AG15" s="8">
        <v>313</v>
      </c>
      <c r="AH15" s="8">
        <v>316</v>
      </c>
      <c r="AI15" s="8">
        <v>315</v>
      </c>
      <c r="AJ15" s="8">
        <v>313</v>
      </c>
      <c r="AK15" s="8">
        <v>318</v>
      </c>
      <c r="AL15" s="8">
        <v>320</v>
      </c>
      <c r="AM15" s="8">
        <v>318</v>
      </c>
      <c r="AN15" s="8">
        <v>315</v>
      </c>
      <c r="AO15" s="8">
        <v>311</v>
      </c>
      <c r="AP15" s="8">
        <v>307</v>
      </c>
      <c r="AQ15" s="8">
        <v>304</v>
      </c>
      <c r="AR15" s="8">
        <v>307</v>
      </c>
      <c r="AS15" s="8">
        <v>305</v>
      </c>
      <c r="AT15" s="8">
        <v>304</v>
      </c>
      <c r="AU15" s="8">
        <v>304</v>
      </c>
      <c r="AV15" s="8">
        <v>309</v>
      </c>
      <c r="AW15" s="8">
        <v>310</v>
      </c>
      <c r="AX15" s="8">
        <v>308</v>
      </c>
      <c r="AY15" s="8">
        <v>307</v>
      </c>
      <c r="AZ15" s="8">
        <v>311</v>
      </c>
      <c r="BA15" s="8">
        <v>311</v>
      </c>
      <c r="BB15" s="8">
        <v>311</v>
      </c>
    </row>
    <row r="16" spans="1:57" x14ac:dyDescent="0.2">
      <c r="A16" s="7" t="s">
        <v>75</v>
      </c>
      <c r="B16" s="8"/>
      <c r="C16" s="8"/>
      <c r="D16" s="8"/>
      <c r="E16" s="8"/>
      <c r="F16" s="8"/>
      <c r="G16" s="8"/>
      <c r="H16" s="8"/>
      <c r="I16" s="8"/>
      <c r="J16" s="8"/>
      <c r="K16" s="8"/>
      <c r="L16" s="8"/>
      <c r="M16" s="8"/>
      <c r="N16" s="8"/>
      <c r="O16" s="8"/>
      <c r="P16" s="8"/>
      <c r="Q16" s="8"/>
      <c r="R16" s="8"/>
      <c r="S16" s="8"/>
      <c r="T16" s="8"/>
      <c r="U16" s="8"/>
      <c r="V16" s="8"/>
      <c r="W16" s="8"/>
      <c r="X16" s="8"/>
      <c r="Y16" s="8"/>
      <c r="Z16" s="8"/>
      <c r="AA16" s="8"/>
      <c r="AB16" s="8">
        <v>212</v>
      </c>
      <c r="AC16" s="8">
        <v>211</v>
      </c>
      <c r="AD16" s="8">
        <v>218</v>
      </c>
      <c r="AE16" s="8">
        <v>217</v>
      </c>
      <c r="AF16" s="8">
        <v>104</v>
      </c>
      <c r="AG16" s="8">
        <v>105</v>
      </c>
      <c r="AH16" s="8">
        <v>107</v>
      </c>
      <c r="AI16" s="8">
        <v>110</v>
      </c>
      <c r="AJ16" s="8">
        <v>112</v>
      </c>
      <c r="AK16" s="8">
        <v>107</v>
      </c>
      <c r="AL16" s="8">
        <v>106</v>
      </c>
      <c r="AM16" s="8">
        <v>107</v>
      </c>
      <c r="AN16" s="8">
        <v>107</v>
      </c>
      <c r="AO16" s="8">
        <v>105</v>
      </c>
      <c r="AP16" s="8">
        <v>105</v>
      </c>
      <c r="AQ16" s="8">
        <v>104</v>
      </c>
      <c r="AR16" s="8">
        <v>105</v>
      </c>
      <c r="AS16" s="8">
        <v>109</v>
      </c>
      <c r="AT16" s="8">
        <v>105</v>
      </c>
      <c r="AU16" s="8">
        <v>105</v>
      </c>
      <c r="AV16" s="8">
        <v>106</v>
      </c>
      <c r="AW16" s="8">
        <v>103</v>
      </c>
      <c r="AX16" s="8">
        <v>103</v>
      </c>
      <c r="AY16" s="8">
        <v>102</v>
      </c>
      <c r="AZ16" s="8">
        <v>102</v>
      </c>
      <c r="BA16" s="8">
        <v>102</v>
      </c>
      <c r="BB16" s="8">
        <v>103</v>
      </c>
    </row>
    <row r="17" spans="1:54" x14ac:dyDescent="0.2">
      <c r="A17" s="7" t="s">
        <v>79</v>
      </c>
      <c r="B17" s="8"/>
      <c r="C17" s="8"/>
      <c r="D17" s="8"/>
      <c r="E17" s="8"/>
      <c r="F17" s="8"/>
      <c r="G17" s="8"/>
      <c r="H17" s="8"/>
      <c r="I17" s="8"/>
      <c r="J17" s="8"/>
      <c r="K17" s="8"/>
      <c r="L17" s="8"/>
      <c r="M17" s="8"/>
      <c r="N17" s="8"/>
      <c r="O17" s="8"/>
      <c r="P17" s="8"/>
      <c r="Q17" s="8"/>
      <c r="R17" s="8"/>
      <c r="S17" s="8"/>
      <c r="T17" s="8"/>
      <c r="U17" s="8"/>
      <c r="V17" s="8"/>
      <c r="W17" s="8"/>
      <c r="X17" s="8"/>
      <c r="Y17" s="8"/>
      <c r="Z17" s="8"/>
      <c r="AA17" s="8"/>
      <c r="AB17" s="8">
        <v>130</v>
      </c>
      <c r="AC17" s="8">
        <v>128</v>
      </c>
      <c r="AD17" s="8">
        <v>131</v>
      </c>
      <c r="AE17" s="8">
        <v>131</v>
      </c>
      <c r="AF17" s="8">
        <v>238</v>
      </c>
      <c r="AG17" s="8">
        <v>235</v>
      </c>
      <c r="AH17" s="8">
        <v>238</v>
      </c>
      <c r="AI17" s="8">
        <v>242</v>
      </c>
      <c r="AJ17" s="8">
        <v>244</v>
      </c>
      <c r="AK17" s="8">
        <v>242</v>
      </c>
      <c r="AL17" s="8">
        <v>242</v>
      </c>
      <c r="AM17" s="8">
        <v>242</v>
      </c>
      <c r="AN17" s="8">
        <v>239</v>
      </c>
      <c r="AO17" s="8">
        <v>239</v>
      </c>
      <c r="AP17" s="8">
        <v>236</v>
      </c>
      <c r="AQ17" s="8">
        <v>236</v>
      </c>
      <c r="AR17" s="8">
        <v>232</v>
      </c>
      <c r="AS17" s="8">
        <v>232</v>
      </c>
      <c r="AT17" s="8">
        <v>232</v>
      </c>
      <c r="AU17" s="8">
        <v>225</v>
      </c>
      <c r="AV17" s="8">
        <v>225</v>
      </c>
      <c r="AW17" s="8">
        <v>221</v>
      </c>
      <c r="AX17" s="8">
        <v>223</v>
      </c>
      <c r="AY17" s="8">
        <v>226</v>
      </c>
      <c r="AZ17" s="8">
        <v>232</v>
      </c>
      <c r="BA17" s="8">
        <v>233</v>
      </c>
      <c r="BB17" s="8">
        <v>229</v>
      </c>
    </row>
    <row r="18" spans="1:54" x14ac:dyDescent="0.2">
      <c r="A18" s="7" t="s">
        <v>80</v>
      </c>
      <c r="B18" s="8"/>
      <c r="C18" s="8"/>
      <c r="D18" s="8"/>
      <c r="E18" s="8"/>
      <c r="F18" s="8"/>
      <c r="G18" s="8"/>
      <c r="H18" s="8"/>
      <c r="I18" s="8"/>
      <c r="J18" s="8"/>
      <c r="K18" s="8"/>
      <c r="L18" s="8"/>
      <c r="M18" s="8"/>
      <c r="N18" s="8"/>
      <c r="O18" s="8"/>
      <c r="P18" s="8"/>
      <c r="Q18" s="8"/>
      <c r="R18" s="8"/>
      <c r="S18" s="8"/>
      <c r="T18" s="8"/>
      <c r="U18" s="8"/>
      <c r="V18" s="8"/>
      <c r="W18" s="8"/>
      <c r="X18" s="8"/>
      <c r="Y18" s="8"/>
      <c r="Z18" s="8"/>
      <c r="AA18" s="8"/>
      <c r="AB18" s="8">
        <v>108</v>
      </c>
      <c r="AC18" s="8">
        <v>106</v>
      </c>
      <c r="AD18" s="8">
        <v>105</v>
      </c>
      <c r="AE18" s="8">
        <v>103</v>
      </c>
      <c r="AF18" s="8">
        <v>216</v>
      </c>
      <c r="AG18" s="8">
        <v>220</v>
      </c>
      <c r="AH18" s="8">
        <v>215</v>
      </c>
      <c r="AI18" s="8">
        <v>222</v>
      </c>
      <c r="AJ18" s="8">
        <v>220</v>
      </c>
      <c r="AK18" s="8">
        <v>223</v>
      </c>
      <c r="AL18" s="8">
        <v>222</v>
      </c>
      <c r="AM18" s="8">
        <v>222</v>
      </c>
      <c r="AN18" s="8">
        <v>216</v>
      </c>
      <c r="AO18" s="8">
        <v>215</v>
      </c>
      <c r="AP18" s="8">
        <v>216</v>
      </c>
      <c r="AQ18" s="8">
        <v>217</v>
      </c>
      <c r="AR18" s="8">
        <v>216</v>
      </c>
      <c r="AS18" s="8">
        <v>214</v>
      </c>
      <c r="AT18" s="8">
        <v>213</v>
      </c>
      <c r="AU18" s="8">
        <v>212</v>
      </c>
      <c r="AV18" s="8">
        <v>215</v>
      </c>
      <c r="AW18" s="8">
        <v>214</v>
      </c>
      <c r="AX18" s="8">
        <v>210</v>
      </c>
      <c r="AY18" s="8">
        <v>209</v>
      </c>
      <c r="AZ18" s="8">
        <v>209</v>
      </c>
      <c r="BA18" s="8">
        <v>212</v>
      </c>
      <c r="BB18" s="8">
        <v>213</v>
      </c>
    </row>
    <row r="19" spans="1:54" x14ac:dyDescent="0.2">
      <c r="A19" s="7" t="s">
        <v>3</v>
      </c>
      <c r="B19" s="8"/>
      <c r="C19" s="8"/>
      <c r="D19" s="8"/>
      <c r="E19" s="8"/>
      <c r="F19" s="8"/>
      <c r="G19" s="8"/>
      <c r="H19" s="8"/>
      <c r="I19" s="8"/>
      <c r="J19" s="8"/>
      <c r="K19" s="8"/>
      <c r="L19" s="8"/>
      <c r="M19" s="8"/>
      <c r="N19" s="8"/>
      <c r="O19" s="8"/>
      <c r="P19" s="8"/>
      <c r="Q19" s="8"/>
      <c r="R19" s="8"/>
      <c r="S19" s="8"/>
      <c r="T19" s="8"/>
      <c r="U19" s="8"/>
      <c r="V19" s="8"/>
      <c r="W19" s="8"/>
      <c r="X19" s="8"/>
      <c r="Y19" s="8"/>
      <c r="Z19" s="8"/>
      <c r="AA19" s="8"/>
      <c r="AB19" s="8">
        <v>136</v>
      </c>
      <c r="AC19" s="8">
        <v>134</v>
      </c>
      <c r="AD19" s="8">
        <v>134</v>
      </c>
      <c r="AE19" s="8">
        <v>134</v>
      </c>
      <c r="AF19" s="8">
        <v>138</v>
      </c>
      <c r="AG19" s="8">
        <v>139</v>
      </c>
      <c r="AH19" s="8">
        <v>136</v>
      </c>
      <c r="AI19" s="8">
        <v>135</v>
      </c>
      <c r="AJ19" s="8">
        <v>135</v>
      </c>
      <c r="AK19" s="8">
        <v>134</v>
      </c>
      <c r="AL19" s="8">
        <v>134</v>
      </c>
      <c r="AM19" s="8">
        <v>134</v>
      </c>
      <c r="AN19" s="8">
        <v>131</v>
      </c>
      <c r="AO19" s="8">
        <v>128</v>
      </c>
      <c r="AP19" s="8">
        <v>129</v>
      </c>
      <c r="AQ19" s="8">
        <v>128</v>
      </c>
      <c r="AR19" s="8">
        <v>128</v>
      </c>
      <c r="AS19" s="8">
        <v>129</v>
      </c>
      <c r="AT19" s="8">
        <v>128</v>
      </c>
      <c r="AU19" s="8">
        <v>128</v>
      </c>
      <c r="AV19" s="8">
        <v>127</v>
      </c>
      <c r="AW19" s="8">
        <v>126</v>
      </c>
      <c r="AX19" s="8">
        <v>126</v>
      </c>
      <c r="AY19" s="8">
        <v>127</v>
      </c>
      <c r="AZ19" s="8">
        <v>127</v>
      </c>
      <c r="BA19" s="8">
        <v>126</v>
      </c>
      <c r="BB19" s="8">
        <v>125</v>
      </c>
    </row>
    <row r="20" spans="1:54" x14ac:dyDescent="0.2">
      <c r="A20" s="7" t="s">
        <v>4</v>
      </c>
      <c r="B20" s="8"/>
      <c r="C20" s="8"/>
      <c r="D20" s="8"/>
      <c r="E20" s="8"/>
      <c r="F20" s="8"/>
      <c r="G20" s="8"/>
      <c r="H20" s="8"/>
      <c r="I20" s="8"/>
      <c r="J20" s="8"/>
      <c r="K20" s="8"/>
      <c r="L20" s="8"/>
      <c r="M20" s="8"/>
      <c r="N20" s="8"/>
      <c r="O20" s="8"/>
      <c r="P20" s="8"/>
      <c r="Q20" s="8"/>
      <c r="R20" s="8"/>
      <c r="S20" s="8"/>
      <c r="T20" s="8"/>
      <c r="U20" s="8"/>
      <c r="V20" s="8"/>
      <c r="W20" s="8"/>
      <c r="X20" s="8"/>
      <c r="Y20" s="8"/>
      <c r="Z20" s="8"/>
      <c r="AA20" s="8"/>
      <c r="AB20" s="8">
        <v>180</v>
      </c>
      <c r="AC20" s="8">
        <v>185</v>
      </c>
      <c r="AD20" s="8">
        <v>179</v>
      </c>
      <c r="AE20" s="8">
        <v>183</v>
      </c>
      <c r="AF20" s="8">
        <v>188</v>
      </c>
      <c r="AG20" s="8">
        <v>189</v>
      </c>
      <c r="AH20" s="8">
        <v>190</v>
      </c>
      <c r="AI20" s="8">
        <v>189</v>
      </c>
      <c r="AJ20" s="8">
        <v>189</v>
      </c>
      <c r="AK20" s="8">
        <v>191</v>
      </c>
      <c r="AL20" s="8">
        <v>191</v>
      </c>
      <c r="AM20" s="8">
        <v>189</v>
      </c>
      <c r="AN20" s="8">
        <v>191</v>
      </c>
      <c r="AO20" s="8">
        <v>188</v>
      </c>
      <c r="AP20" s="8">
        <v>187</v>
      </c>
      <c r="AQ20" s="8">
        <v>182</v>
      </c>
      <c r="AR20" s="8">
        <v>185</v>
      </c>
      <c r="AS20" s="8">
        <v>188</v>
      </c>
      <c r="AT20" s="8">
        <v>185</v>
      </c>
      <c r="AU20" s="8">
        <v>179</v>
      </c>
      <c r="AV20" s="8">
        <v>182</v>
      </c>
      <c r="AW20" s="8">
        <v>192</v>
      </c>
      <c r="AX20" s="8">
        <v>197</v>
      </c>
      <c r="AY20" s="8">
        <v>197</v>
      </c>
      <c r="AZ20" s="8">
        <v>197</v>
      </c>
      <c r="BA20" s="8">
        <v>197</v>
      </c>
      <c r="BB20" s="8">
        <v>198</v>
      </c>
    </row>
    <row r="21" spans="1:54" s="2" customFormat="1" x14ac:dyDescent="0.2">
      <c r="A21" s="9" t="s">
        <v>0</v>
      </c>
      <c r="B21" s="10">
        <f t="shared" ref="B21:AE21" si="0">SUM(B8:B20)</f>
        <v>0</v>
      </c>
      <c r="C21" s="10">
        <f t="shared" si="0"/>
        <v>0</v>
      </c>
      <c r="D21" s="10">
        <f t="shared" si="0"/>
        <v>0</v>
      </c>
      <c r="E21" s="10">
        <f t="shared" si="0"/>
        <v>0</v>
      </c>
      <c r="F21" s="10">
        <f t="shared" si="0"/>
        <v>0</v>
      </c>
      <c r="G21" s="10">
        <f t="shared" si="0"/>
        <v>0</v>
      </c>
      <c r="H21" s="10">
        <f t="shared" si="0"/>
        <v>0</v>
      </c>
      <c r="I21" s="10">
        <f t="shared" si="0"/>
        <v>0</v>
      </c>
      <c r="J21" s="10">
        <f t="shared" si="0"/>
        <v>0</v>
      </c>
      <c r="K21" s="10">
        <f t="shared" si="0"/>
        <v>0</v>
      </c>
      <c r="L21" s="10">
        <f t="shared" si="0"/>
        <v>0</v>
      </c>
      <c r="M21" s="10">
        <f t="shared" si="0"/>
        <v>0</v>
      </c>
      <c r="N21" s="10">
        <f t="shared" si="0"/>
        <v>0</v>
      </c>
      <c r="O21" s="10">
        <f t="shared" si="0"/>
        <v>0</v>
      </c>
      <c r="P21" s="10">
        <f t="shared" si="0"/>
        <v>0</v>
      </c>
      <c r="Q21" s="10">
        <f t="shared" si="0"/>
        <v>0</v>
      </c>
      <c r="R21" s="10">
        <f t="shared" si="0"/>
        <v>0</v>
      </c>
      <c r="S21" s="10">
        <f t="shared" si="0"/>
        <v>0</v>
      </c>
      <c r="T21" s="10">
        <f t="shared" si="0"/>
        <v>0</v>
      </c>
      <c r="U21" s="10">
        <f t="shared" si="0"/>
        <v>0</v>
      </c>
      <c r="V21" s="10">
        <f t="shared" si="0"/>
        <v>0</v>
      </c>
      <c r="W21" s="10">
        <f t="shared" si="0"/>
        <v>0</v>
      </c>
      <c r="X21" s="10">
        <f t="shared" si="0"/>
        <v>0</v>
      </c>
      <c r="Y21" s="10">
        <f t="shared" si="0"/>
        <v>0</v>
      </c>
      <c r="Z21" s="10">
        <f t="shared" si="0"/>
        <v>0</v>
      </c>
      <c r="AA21" s="10">
        <f t="shared" si="0"/>
        <v>0</v>
      </c>
      <c r="AB21" s="10">
        <f t="shared" si="0"/>
        <v>2140</v>
      </c>
      <c r="AC21" s="10">
        <f t="shared" si="0"/>
        <v>2110</v>
      </c>
      <c r="AD21" s="10">
        <f t="shared" si="0"/>
        <v>2106</v>
      </c>
      <c r="AE21" s="10">
        <f t="shared" si="0"/>
        <v>2119</v>
      </c>
      <c r="AF21" s="10">
        <v>2141</v>
      </c>
      <c r="AG21" s="10">
        <v>2142</v>
      </c>
      <c r="AH21" s="10">
        <v>2146</v>
      </c>
      <c r="AI21" s="10">
        <v>2173</v>
      </c>
      <c r="AJ21" s="10">
        <v>2159</v>
      </c>
      <c r="AK21" s="10">
        <v>2151</v>
      </c>
      <c r="AL21" s="10">
        <v>2142</v>
      </c>
      <c r="AM21" s="10">
        <v>2128</v>
      </c>
      <c r="AN21" s="10">
        <v>2100</v>
      </c>
      <c r="AO21" s="10">
        <v>2079</v>
      </c>
      <c r="AP21" s="10">
        <v>2065</v>
      </c>
      <c r="AQ21" s="10">
        <v>2056</v>
      </c>
      <c r="AR21" s="10">
        <v>2071</v>
      </c>
      <c r="AS21" s="10">
        <v>2073</v>
      </c>
      <c r="AT21" s="10">
        <v>2050</v>
      </c>
      <c r="AU21" s="10">
        <v>2034</v>
      </c>
      <c r="AV21" s="10">
        <v>2035</v>
      </c>
      <c r="AW21" s="10">
        <v>2027</v>
      </c>
      <c r="AX21" s="10">
        <v>2020</v>
      </c>
      <c r="AY21" s="10">
        <v>2033</v>
      </c>
      <c r="AZ21" s="10">
        <v>2044</v>
      </c>
      <c r="BA21" s="10">
        <v>2046</v>
      </c>
      <c r="BB21" s="10">
        <v>2040</v>
      </c>
    </row>
  </sheetData>
  <phoneticPr fontId="1" type="noConversion"/>
  <hyperlinks>
    <hyperlink ref="A2" location="Sommaire!A1" display="Retour au menu &quot;Exploitation des films&quot;" xr:uid="{00000000-0004-0000-0300-000000000000}"/>
  </hyperlinks>
  <pageMargins left="0.78740157499999996" right="0.78740157499999996" top="0.984251969" bottom="0.984251969" header="0.4921259845" footer="0.492125984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T21"/>
  <sheetViews>
    <sheetView workbookViewId="0"/>
  </sheetViews>
  <sheetFormatPr baseColWidth="10" defaultColWidth="5.5703125" defaultRowHeight="12" x14ac:dyDescent="0.2"/>
  <cols>
    <col min="1" max="1" width="94.28515625" style="48" bestFit="1" customWidth="1"/>
    <col min="2" max="2" width="5" style="48" bestFit="1" customWidth="1"/>
    <col min="3" max="9" width="5" style="49" bestFit="1" customWidth="1"/>
    <col min="10" max="11" width="6.5703125" style="49" bestFit="1" customWidth="1"/>
    <col min="12"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93</v>
      </c>
    </row>
    <row r="6" spans="1:20" ht="3" customHeight="1" x14ac:dyDescent="0.2"/>
    <row r="7" spans="1:20" s="50" customFormat="1" x14ac:dyDescent="0.2">
      <c r="A7" s="5"/>
      <c r="B7" s="6"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9">
        <v>16.98626428422822</v>
      </c>
      <c r="C8" s="97">
        <v>15.052021116085927</v>
      </c>
      <c r="D8" s="97">
        <v>16.147061565915351</v>
      </c>
      <c r="E8" s="97">
        <v>14.739063109168482</v>
      </c>
      <c r="F8" s="97">
        <v>14.477416352451177</v>
      </c>
      <c r="G8" s="97">
        <v>15.21388004071078</v>
      </c>
      <c r="H8" s="97">
        <v>15.520388345502804</v>
      </c>
      <c r="I8" s="97">
        <v>15.721343889131219</v>
      </c>
      <c r="J8" s="97">
        <v>14.450554321885193</v>
      </c>
      <c r="K8" s="97">
        <v>14.278783753887817</v>
      </c>
      <c r="L8" s="97">
        <v>15.153137771167058</v>
      </c>
      <c r="M8" s="97">
        <v>15.834070394827995</v>
      </c>
      <c r="N8" s="97">
        <v>16.317922106250649</v>
      </c>
      <c r="O8" s="97">
        <v>15.835005543173104</v>
      </c>
      <c r="P8" s="97">
        <v>14.838232097722198</v>
      </c>
    </row>
    <row r="9" spans="1:20" x14ac:dyDescent="0.2">
      <c r="A9" s="7" t="s">
        <v>73</v>
      </c>
      <c r="B9" s="29">
        <v>14.145768556232893</v>
      </c>
      <c r="C9" s="97">
        <v>12.718083981086584</v>
      </c>
      <c r="D9" s="97">
        <v>14.17702228266687</v>
      </c>
      <c r="E9" s="97">
        <v>11.858380800256096</v>
      </c>
      <c r="F9" s="97">
        <v>13.69389883526598</v>
      </c>
      <c r="G9" s="97">
        <v>14.536762032529285</v>
      </c>
      <c r="H9" s="97">
        <v>12.768750680545887</v>
      </c>
      <c r="I9" s="97">
        <v>13.035012949045441</v>
      </c>
      <c r="J9" s="97">
        <v>12.585627436248215</v>
      </c>
      <c r="K9" s="97">
        <v>12.327005522914467</v>
      </c>
      <c r="L9" s="97">
        <v>12.306405615039262</v>
      </c>
      <c r="M9" s="97">
        <v>11.792630224987571</v>
      </c>
      <c r="N9" s="97">
        <v>12.161743763118379</v>
      </c>
      <c r="O9" s="97">
        <v>12.007669155761903</v>
      </c>
      <c r="P9" s="97">
        <v>10.931698782212637</v>
      </c>
    </row>
    <row r="10" spans="1:20" x14ac:dyDescent="0.2">
      <c r="A10" s="7" t="s">
        <v>1</v>
      </c>
      <c r="B10" s="29">
        <v>17.837125100088784</v>
      </c>
      <c r="C10" s="97">
        <v>15.417775430170646</v>
      </c>
      <c r="D10" s="97">
        <v>14.670452635347239</v>
      </c>
      <c r="E10" s="97">
        <v>13.838546088928297</v>
      </c>
      <c r="F10" s="97">
        <v>14.089902865018948</v>
      </c>
      <c r="G10" s="97">
        <v>14.189592768183227</v>
      </c>
      <c r="H10" s="97">
        <v>14.134663140990488</v>
      </c>
      <c r="I10" s="97">
        <v>14.860426078452264</v>
      </c>
      <c r="J10" s="97">
        <v>13.276416082293835</v>
      </c>
      <c r="K10" s="97">
        <v>12.233121003147458</v>
      </c>
      <c r="L10" s="97">
        <v>13.010445750398878</v>
      </c>
      <c r="M10" s="97">
        <v>12.528851184036094</v>
      </c>
      <c r="N10" s="97">
        <v>13.018967640367372</v>
      </c>
      <c r="O10" s="97">
        <v>12.84185998174426</v>
      </c>
      <c r="P10" s="97">
        <v>12.884496328672085</v>
      </c>
    </row>
    <row r="11" spans="1:20" x14ac:dyDescent="0.2">
      <c r="A11" s="7" t="s">
        <v>74</v>
      </c>
      <c r="B11" s="29">
        <v>15.169442187070453</v>
      </c>
      <c r="C11" s="97">
        <v>9.9512986001980437</v>
      </c>
      <c r="D11" s="97">
        <v>12.302128225491911</v>
      </c>
      <c r="E11" s="97">
        <v>10.614360765173743</v>
      </c>
      <c r="F11" s="97">
        <v>12.207649133111016</v>
      </c>
      <c r="G11" s="97">
        <v>12.654752273091162</v>
      </c>
      <c r="H11" s="97">
        <v>12.78829255176214</v>
      </c>
      <c r="I11" s="97">
        <v>12.819827056614011</v>
      </c>
      <c r="J11" s="97">
        <v>12.881993638946746</v>
      </c>
      <c r="K11" s="97">
        <v>11.13789966838805</v>
      </c>
      <c r="L11" s="97">
        <v>12.180469900590566</v>
      </c>
      <c r="M11" s="97">
        <v>13.377109359790948</v>
      </c>
      <c r="N11" s="97">
        <v>13.675755226280724</v>
      </c>
      <c r="O11" s="97">
        <v>13.644120866740487</v>
      </c>
      <c r="P11" s="97">
        <v>10.878190231833315</v>
      </c>
    </row>
    <row r="12" spans="1:20" x14ac:dyDescent="0.2">
      <c r="A12" s="7" t="s">
        <v>5</v>
      </c>
      <c r="B12" s="29"/>
      <c r="C12" s="97">
        <v>13.553788630367459</v>
      </c>
      <c r="D12" s="97">
        <v>14.693525679589673</v>
      </c>
      <c r="E12" s="97">
        <v>14.513122935054634</v>
      </c>
      <c r="F12" s="97">
        <v>14.49423313547061</v>
      </c>
      <c r="G12" s="97">
        <v>15.860133153534555</v>
      </c>
      <c r="H12" s="97">
        <v>16.911529528100687</v>
      </c>
      <c r="I12" s="97">
        <v>16.452431877858348</v>
      </c>
      <c r="J12" s="97"/>
      <c r="K12" s="97"/>
      <c r="L12" s="97">
        <v>11.323830873056435</v>
      </c>
      <c r="M12" s="97">
        <v>17.097821485204488</v>
      </c>
      <c r="N12" s="97">
        <v>20.0405266073478</v>
      </c>
      <c r="O12" s="97">
        <v>20.420302221001201</v>
      </c>
      <c r="P12" s="97">
        <v>18.899565182963983</v>
      </c>
    </row>
    <row r="13" spans="1:20" x14ac:dyDescent="0.2">
      <c r="A13" s="7" t="s">
        <v>77</v>
      </c>
      <c r="B13" s="29">
        <v>13.011440944125448</v>
      </c>
      <c r="C13" s="97">
        <v>10.983376710518142</v>
      </c>
      <c r="D13" s="97">
        <v>11.684508049281602</v>
      </c>
      <c r="E13" s="97">
        <v>11.060595297503195</v>
      </c>
      <c r="F13" s="97">
        <v>11.345823312712286</v>
      </c>
      <c r="G13" s="97">
        <v>11.973566861761604</v>
      </c>
      <c r="H13" s="97">
        <v>11.832221301878345</v>
      </c>
      <c r="I13" s="97">
        <v>12.383691311126789</v>
      </c>
      <c r="J13" s="97">
        <v>11.084636863513825</v>
      </c>
      <c r="K13" s="97">
        <v>10.403161267434054</v>
      </c>
      <c r="L13" s="97">
        <v>11.861944649157376</v>
      </c>
      <c r="M13" s="97">
        <v>11.318253226746229</v>
      </c>
      <c r="N13" s="97">
        <v>11.675918795852294</v>
      </c>
      <c r="O13" s="97">
        <v>11.369793137234183</v>
      </c>
      <c r="P13" s="97">
        <v>10.679498228409301</v>
      </c>
    </row>
    <row r="14" spans="1:20" x14ac:dyDescent="0.2">
      <c r="A14" s="7" t="s">
        <v>78</v>
      </c>
      <c r="B14" s="29">
        <v>13.084616358922895</v>
      </c>
      <c r="C14" s="97">
        <v>11.915860915756008</v>
      </c>
      <c r="D14" s="97">
        <v>12.419688747006697</v>
      </c>
      <c r="E14" s="97">
        <v>11.825641588595918</v>
      </c>
      <c r="F14" s="97">
        <v>13.179642776507205</v>
      </c>
      <c r="G14" s="97">
        <v>13.35881356479201</v>
      </c>
      <c r="H14" s="97">
        <v>13.286391839244658</v>
      </c>
      <c r="I14" s="97">
        <v>14.347541011707834</v>
      </c>
      <c r="J14" s="97">
        <v>13.052427974662701</v>
      </c>
      <c r="K14" s="97">
        <v>11.46190161831885</v>
      </c>
      <c r="L14" s="97">
        <v>13.594205597866985</v>
      </c>
      <c r="M14" s="97">
        <v>14.010395900394762</v>
      </c>
      <c r="N14" s="97">
        <v>14.213834924072339</v>
      </c>
      <c r="O14" s="97">
        <v>14.397189055223834</v>
      </c>
      <c r="P14" s="97">
        <v>13.305352379461555</v>
      </c>
    </row>
    <row r="15" spans="1:20" x14ac:dyDescent="0.2">
      <c r="A15" s="7" t="s">
        <v>2</v>
      </c>
      <c r="B15" s="29">
        <v>15.274599870144529</v>
      </c>
      <c r="C15" s="97">
        <v>14.111824756061701</v>
      </c>
      <c r="D15" s="97">
        <v>14.885422260484516</v>
      </c>
      <c r="E15" s="97">
        <v>14.530627458163107</v>
      </c>
      <c r="F15" s="97">
        <v>14.878656332890383</v>
      </c>
      <c r="G15" s="97">
        <v>15.661904144367883</v>
      </c>
      <c r="H15" s="97">
        <v>14.675388102224254</v>
      </c>
      <c r="I15" s="97">
        <v>14.903377799309508</v>
      </c>
      <c r="J15" s="97">
        <v>14.79383212182975</v>
      </c>
      <c r="K15" s="97">
        <v>14.360891086666674</v>
      </c>
      <c r="L15" s="97">
        <v>14.656824769999524</v>
      </c>
      <c r="M15" s="97">
        <v>13.567110236184451</v>
      </c>
      <c r="N15" s="97">
        <v>14.371307396772476</v>
      </c>
      <c r="O15" s="97">
        <v>13.730895966276904</v>
      </c>
      <c r="P15" s="97">
        <v>12.017841978505956</v>
      </c>
    </row>
    <row r="16" spans="1:20" x14ac:dyDescent="0.2">
      <c r="A16" s="7" t="s">
        <v>75</v>
      </c>
      <c r="B16" s="29">
        <v>12.560636931568514</v>
      </c>
      <c r="C16" s="97">
        <v>11.460021158143126</v>
      </c>
      <c r="D16" s="97">
        <v>12.640300631636785</v>
      </c>
      <c r="E16" s="97">
        <v>11.380236098565081</v>
      </c>
      <c r="F16" s="97">
        <v>12.100519256673996</v>
      </c>
      <c r="G16" s="97">
        <v>12.547250552046668</v>
      </c>
      <c r="H16" s="97">
        <v>11.003086453906114</v>
      </c>
      <c r="I16" s="97">
        <v>12.108093467558179</v>
      </c>
      <c r="J16" s="97">
        <v>11.319336897879397</v>
      </c>
      <c r="K16" s="97">
        <v>9.964700755930691</v>
      </c>
      <c r="L16" s="97">
        <v>12.013943193352009</v>
      </c>
      <c r="M16" s="97">
        <v>11.918182424134418</v>
      </c>
      <c r="N16" s="97">
        <v>10.754765707407769</v>
      </c>
      <c r="O16" s="97">
        <v>10.233725684761016</v>
      </c>
      <c r="P16" s="97">
        <v>9.7422544167811296</v>
      </c>
    </row>
    <row r="17" spans="1:16" x14ac:dyDescent="0.2">
      <c r="A17" s="7" t="s">
        <v>79</v>
      </c>
      <c r="B17" s="29">
        <v>12.881887813004788</v>
      </c>
      <c r="C17" s="97">
        <v>11.606149760387979</v>
      </c>
      <c r="D17" s="97">
        <v>12.292693545545436</v>
      </c>
      <c r="E17" s="97">
        <v>12.165611075500985</v>
      </c>
      <c r="F17" s="97">
        <v>11.952341876446122</v>
      </c>
      <c r="G17" s="97">
        <v>12.804988695412586</v>
      </c>
      <c r="H17" s="97">
        <v>12.90885845525799</v>
      </c>
      <c r="I17" s="97">
        <v>13.013044758714134</v>
      </c>
      <c r="J17" s="97">
        <v>12.537195782466268</v>
      </c>
      <c r="K17" s="97">
        <v>10.958481877139169</v>
      </c>
      <c r="L17" s="97">
        <v>11.823640159622695</v>
      </c>
      <c r="M17" s="97">
        <v>12.254153199043801</v>
      </c>
      <c r="N17" s="97">
        <v>12.10131932442593</v>
      </c>
      <c r="O17" s="97">
        <v>11.861083720661043</v>
      </c>
      <c r="P17" s="97">
        <v>11.136412922194552</v>
      </c>
    </row>
    <row r="18" spans="1:16" x14ac:dyDescent="0.2">
      <c r="A18" s="7" t="s">
        <v>80</v>
      </c>
      <c r="B18" s="29">
        <v>15.252921066968181</v>
      </c>
      <c r="C18" s="97">
        <v>14.034532379004258</v>
      </c>
      <c r="D18" s="97">
        <v>14.028508845605314</v>
      </c>
      <c r="E18" s="97">
        <v>12.766921485195692</v>
      </c>
      <c r="F18" s="97">
        <v>13.267835111887823</v>
      </c>
      <c r="G18" s="97">
        <v>14.415426964504341</v>
      </c>
      <c r="H18" s="97">
        <v>14.105713045620909</v>
      </c>
      <c r="I18" s="97">
        <v>14.274471981908862</v>
      </c>
      <c r="J18" s="97">
        <v>13.067994072165417</v>
      </c>
      <c r="K18" s="97">
        <v>12.204818173591153</v>
      </c>
      <c r="L18" s="97">
        <v>13.018277663592196</v>
      </c>
      <c r="M18" s="97">
        <v>12.645864413369257</v>
      </c>
      <c r="N18" s="97">
        <v>13.107781374656227</v>
      </c>
      <c r="O18" s="97">
        <v>12.622743102384851</v>
      </c>
      <c r="P18" s="97">
        <v>11.172811650692489</v>
      </c>
    </row>
    <row r="19" spans="1:16" x14ac:dyDescent="0.2">
      <c r="A19" s="7" t="s">
        <v>3</v>
      </c>
      <c r="B19" s="29">
        <v>16.42874736556827</v>
      </c>
      <c r="C19" s="97">
        <v>15.009054100859181</v>
      </c>
      <c r="D19" s="97">
        <v>17.210363578112915</v>
      </c>
      <c r="E19" s="97">
        <v>14.487564707720843</v>
      </c>
      <c r="F19" s="97">
        <v>14.499109454410499</v>
      </c>
      <c r="G19" s="97">
        <v>14.868182839022968</v>
      </c>
      <c r="H19" s="97">
        <v>15.413465835511605</v>
      </c>
      <c r="I19" s="97">
        <v>16.334849666189569</v>
      </c>
      <c r="J19" s="97">
        <v>14.420197638155392</v>
      </c>
      <c r="K19" s="97">
        <v>13.943063556520555</v>
      </c>
      <c r="L19" s="97">
        <v>16.452782999745796</v>
      </c>
      <c r="M19" s="97">
        <v>14.9608278883472</v>
      </c>
      <c r="N19" s="97">
        <v>15.721511677645649</v>
      </c>
      <c r="O19" s="97">
        <v>16.139849610750804</v>
      </c>
      <c r="P19" s="97">
        <v>14.306435451179828</v>
      </c>
    </row>
    <row r="20" spans="1:16" x14ac:dyDescent="0.2">
      <c r="A20" s="7" t="s">
        <v>4</v>
      </c>
      <c r="B20" s="29">
        <v>14.433644210274027</v>
      </c>
      <c r="C20" s="97">
        <v>14.281393333536618</v>
      </c>
      <c r="D20" s="97">
        <v>15.667499767544147</v>
      </c>
      <c r="E20" s="97">
        <v>14.485429659682856</v>
      </c>
      <c r="F20" s="97">
        <v>14.52322976242775</v>
      </c>
      <c r="G20" s="97">
        <v>15.923863439692326</v>
      </c>
      <c r="H20" s="97">
        <v>16.628478400925527</v>
      </c>
      <c r="I20" s="97">
        <v>16.685237011125679</v>
      </c>
      <c r="J20" s="97">
        <v>15.056024395590617</v>
      </c>
      <c r="K20" s="97">
        <v>13.884515457156954</v>
      </c>
      <c r="L20" s="97">
        <v>15.134574000471259</v>
      </c>
      <c r="M20" s="97">
        <v>13.908428061803987</v>
      </c>
      <c r="N20" s="97">
        <v>13.75625700307244</v>
      </c>
      <c r="O20" s="97">
        <v>13.454947556972183</v>
      </c>
      <c r="P20" s="97">
        <v>13.364443142714268</v>
      </c>
    </row>
    <row r="21" spans="1:16" s="50" customFormat="1" x14ac:dyDescent="0.2">
      <c r="A21" s="51" t="s">
        <v>0</v>
      </c>
      <c r="B21" s="59">
        <v>14.594753408150654</v>
      </c>
      <c r="C21" s="59">
        <v>13.140672375742978</v>
      </c>
      <c r="D21" s="59">
        <v>13.916702529385827</v>
      </c>
      <c r="E21" s="59">
        <v>12.99271983222598</v>
      </c>
      <c r="F21" s="59">
        <v>13.439206699360698</v>
      </c>
      <c r="G21" s="59">
        <v>14.14290825118402</v>
      </c>
      <c r="H21" s="59">
        <v>13.887902469422494</v>
      </c>
      <c r="I21" s="59">
        <v>14.273535262591034</v>
      </c>
      <c r="J21" s="59">
        <v>13.323962098048048</v>
      </c>
      <c r="K21" s="59">
        <v>12.447245953551567</v>
      </c>
      <c r="L21" s="59">
        <v>13.448860827509849</v>
      </c>
      <c r="M21" s="59">
        <v>13.165651710807195</v>
      </c>
      <c r="N21" s="59">
        <v>13.455890019561641</v>
      </c>
      <c r="O21" s="59">
        <v>13.119507723442014</v>
      </c>
      <c r="P21" s="59">
        <v>12.081653830920207</v>
      </c>
    </row>
  </sheetData>
  <hyperlinks>
    <hyperlink ref="A2" location="Sommaire!A1" display="Retour au menu &quot;Exploitation des films&quot;" xr:uid="{00000000-0004-0000-2700-000000000000}"/>
  </hyperlinks>
  <pageMargins left="0.78740157499999996" right="0.78740157499999996" top="0.984251969" bottom="0.984251969" header="0.4921259845" footer="0.492125984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21"/>
  <sheetViews>
    <sheetView workbookViewId="0"/>
  </sheetViews>
  <sheetFormatPr baseColWidth="10" defaultColWidth="5.5703125" defaultRowHeight="12" x14ac:dyDescent="0.2"/>
  <cols>
    <col min="1" max="1" width="58.42578125" style="48" bestFit="1" customWidth="1"/>
    <col min="2" max="2" width="5" style="48" bestFit="1" customWidth="1"/>
    <col min="3"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102</v>
      </c>
    </row>
    <row r="6" spans="1:20" ht="3" customHeight="1" x14ac:dyDescent="0.2"/>
    <row r="7" spans="1:20" s="50" customFormat="1" x14ac:dyDescent="0.2">
      <c r="A7" s="14"/>
      <c r="B7" s="15" t="s">
        <v>37</v>
      </c>
      <c r="C7" s="94" t="s">
        <v>38</v>
      </c>
      <c r="D7" s="94" t="s">
        <v>39</v>
      </c>
      <c r="E7" s="94" t="s">
        <v>40</v>
      </c>
      <c r="F7" s="94" t="s">
        <v>41</v>
      </c>
      <c r="G7" s="94" t="s">
        <v>42</v>
      </c>
      <c r="H7" s="94" t="s">
        <v>43</v>
      </c>
      <c r="I7" s="94">
        <v>2011</v>
      </c>
      <c r="J7" s="60">
        <v>2012</v>
      </c>
      <c r="K7" s="94">
        <v>2013</v>
      </c>
      <c r="L7" s="60">
        <v>2014</v>
      </c>
      <c r="M7" s="94">
        <v>2015</v>
      </c>
      <c r="N7" s="60">
        <v>2016</v>
      </c>
      <c r="O7" s="94">
        <v>2017</v>
      </c>
      <c r="P7" s="94">
        <v>2018</v>
      </c>
    </row>
    <row r="8" spans="1:20" x14ac:dyDescent="0.2">
      <c r="A8" s="7" t="s">
        <v>72</v>
      </c>
      <c r="B8" s="61">
        <v>25</v>
      </c>
      <c r="C8" s="98">
        <v>19</v>
      </c>
      <c r="D8" s="98">
        <v>20</v>
      </c>
      <c r="E8" s="98">
        <v>15</v>
      </c>
      <c r="F8" s="98">
        <v>17</v>
      </c>
      <c r="G8" s="98">
        <v>20</v>
      </c>
      <c r="H8" s="98">
        <v>20</v>
      </c>
      <c r="I8" s="98">
        <v>22</v>
      </c>
      <c r="J8" s="98">
        <v>18</v>
      </c>
      <c r="K8" s="98">
        <v>24</v>
      </c>
      <c r="L8" s="98">
        <v>28</v>
      </c>
      <c r="M8" s="98">
        <v>29</v>
      </c>
      <c r="N8" s="98">
        <v>29</v>
      </c>
      <c r="O8" s="98">
        <v>30</v>
      </c>
      <c r="P8" s="98">
        <v>30</v>
      </c>
    </row>
    <row r="9" spans="1:20" x14ac:dyDescent="0.2">
      <c r="A9" s="7" t="s">
        <v>73</v>
      </c>
      <c r="B9" s="61">
        <v>9</v>
      </c>
      <c r="C9" s="98">
        <v>7</v>
      </c>
      <c r="D9" s="98">
        <v>7</v>
      </c>
      <c r="E9" s="98">
        <v>2</v>
      </c>
      <c r="F9" s="98">
        <v>9</v>
      </c>
      <c r="G9" s="98">
        <v>10</v>
      </c>
      <c r="H9" s="98">
        <v>9</v>
      </c>
      <c r="I9" s="98">
        <v>9</v>
      </c>
      <c r="J9" s="98">
        <v>6</v>
      </c>
      <c r="K9" s="98">
        <v>5</v>
      </c>
      <c r="L9" s="98">
        <v>9</v>
      </c>
      <c r="M9" s="98">
        <v>8</v>
      </c>
      <c r="N9" s="98">
        <v>9</v>
      </c>
      <c r="O9" s="98">
        <v>8</v>
      </c>
      <c r="P9" s="98">
        <v>7</v>
      </c>
    </row>
    <row r="10" spans="1:20" x14ac:dyDescent="0.2">
      <c r="A10" s="7" t="s">
        <v>1</v>
      </c>
      <c r="B10" s="61">
        <v>8</v>
      </c>
      <c r="C10" s="98">
        <v>6</v>
      </c>
      <c r="D10" s="98">
        <v>6</v>
      </c>
      <c r="E10" s="98">
        <v>8</v>
      </c>
      <c r="F10" s="98">
        <v>6</v>
      </c>
      <c r="G10" s="98">
        <v>6</v>
      </c>
      <c r="H10" s="98">
        <v>9</v>
      </c>
      <c r="I10" s="98">
        <v>9</v>
      </c>
      <c r="J10" s="98">
        <v>9</v>
      </c>
      <c r="K10" s="98">
        <v>6</v>
      </c>
      <c r="L10" s="98">
        <v>9</v>
      </c>
      <c r="M10" s="98">
        <v>10</v>
      </c>
      <c r="N10" s="98">
        <v>10</v>
      </c>
      <c r="O10" s="98">
        <v>10</v>
      </c>
      <c r="P10" s="98">
        <v>10</v>
      </c>
    </row>
    <row r="11" spans="1:20" x14ac:dyDescent="0.2">
      <c r="A11" s="7" t="s">
        <v>74</v>
      </c>
      <c r="B11" s="61">
        <v>7</v>
      </c>
      <c r="C11" s="98">
        <v>4</v>
      </c>
      <c r="D11" s="98">
        <v>8</v>
      </c>
      <c r="E11" s="98">
        <v>4</v>
      </c>
      <c r="F11" s="98">
        <v>7</v>
      </c>
      <c r="G11" s="98">
        <v>6</v>
      </c>
      <c r="H11" s="98">
        <v>6</v>
      </c>
      <c r="I11" s="98">
        <v>7</v>
      </c>
      <c r="J11" s="98">
        <v>6</v>
      </c>
      <c r="K11" s="98">
        <v>5</v>
      </c>
      <c r="L11" s="98">
        <v>7</v>
      </c>
      <c r="M11" s="98">
        <v>7</v>
      </c>
      <c r="N11" s="98">
        <v>7</v>
      </c>
      <c r="O11" s="98">
        <v>7</v>
      </c>
      <c r="P11" s="98">
        <v>6</v>
      </c>
    </row>
    <row r="12" spans="1:20" x14ac:dyDescent="0.2">
      <c r="A12" s="7" t="s">
        <v>5</v>
      </c>
      <c r="B12" s="61"/>
      <c r="C12" s="98"/>
      <c r="D12" s="98"/>
      <c r="E12" s="98"/>
      <c r="F12" s="98"/>
      <c r="G12" s="98"/>
      <c r="H12" s="98"/>
      <c r="I12" s="98"/>
      <c r="J12" s="98"/>
      <c r="K12" s="98"/>
      <c r="L12" s="98"/>
      <c r="M12" s="98"/>
      <c r="N12" s="98"/>
      <c r="O12" s="98"/>
      <c r="P12" s="98"/>
    </row>
    <row r="13" spans="1:20" x14ac:dyDescent="0.2">
      <c r="A13" s="7" t="s">
        <v>77</v>
      </c>
      <c r="B13" s="61">
        <v>14</v>
      </c>
      <c r="C13" s="98">
        <v>15</v>
      </c>
      <c r="D13" s="98">
        <v>15</v>
      </c>
      <c r="E13" s="98">
        <v>17</v>
      </c>
      <c r="F13" s="98">
        <v>16</v>
      </c>
      <c r="G13" s="98">
        <v>16</v>
      </c>
      <c r="H13" s="98">
        <v>16</v>
      </c>
      <c r="I13" s="98">
        <v>17</v>
      </c>
      <c r="J13" s="98">
        <v>17</v>
      </c>
      <c r="K13" s="98">
        <v>17</v>
      </c>
      <c r="L13" s="98">
        <v>17</v>
      </c>
      <c r="M13" s="98">
        <v>14</v>
      </c>
      <c r="N13" s="98">
        <v>17</v>
      </c>
      <c r="O13" s="98">
        <v>14</v>
      </c>
      <c r="P13" s="98">
        <v>13</v>
      </c>
    </row>
    <row r="14" spans="1:20" x14ac:dyDescent="0.2">
      <c r="A14" s="7" t="s">
        <v>78</v>
      </c>
      <c r="B14" s="61">
        <v>11</v>
      </c>
      <c r="C14" s="98">
        <v>7</v>
      </c>
      <c r="D14" s="98">
        <v>9</v>
      </c>
      <c r="E14" s="98">
        <v>7</v>
      </c>
      <c r="F14" s="98">
        <v>12</v>
      </c>
      <c r="G14" s="98">
        <v>12</v>
      </c>
      <c r="H14" s="98">
        <v>13</v>
      </c>
      <c r="I14" s="98">
        <v>13</v>
      </c>
      <c r="J14" s="98">
        <v>13</v>
      </c>
      <c r="K14" s="98">
        <v>10</v>
      </c>
      <c r="L14" s="98">
        <v>12</v>
      </c>
      <c r="M14" s="98">
        <v>13</v>
      </c>
      <c r="N14" s="98">
        <v>13</v>
      </c>
      <c r="O14" s="98">
        <v>13</v>
      </c>
      <c r="P14" s="98">
        <v>12</v>
      </c>
    </row>
    <row r="15" spans="1:20" x14ac:dyDescent="0.2">
      <c r="A15" s="7" t="s">
        <v>2</v>
      </c>
      <c r="B15" s="61">
        <v>70</v>
      </c>
      <c r="C15" s="98">
        <v>62</v>
      </c>
      <c r="D15" s="98">
        <v>75</v>
      </c>
      <c r="E15" s="98">
        <v>60</v>
      </c>
      <c r="F15" s="98">
        <v>60</v>
      </c>
      <c r="G15" s="98">
        <v>61</v>
      </c>
      <c r="H15" s="98">
        <v>63</v>
      </c>
      <c r="I15" s="98">
        <v>61</v>
      </c>
      <c r="J15" s="98">
        <v>66</v>
      </c>
      <c r="K15" s="98">
        <v>60</v>
      </c>
      <c r="L15" s="98">
        <v>63</v>
      </c>
      <c r="M15" s="98">
        <v>59</v>
      </c>
      <c r="N15" s="98">
        <v>61</v>
      </c>
      <c r="O15" s="98">
        <v>56</v>
      </c>
      <c r="P15" s="98">
        <v>61</v>
      </c>
    </row>
    <row r="16" spans="1:20" x14ac:dyDescent="0.2">
      <c r="A16" s="7" t="s">
        <v>75</v>
      </c>
      <c r="B16" s="61">
        <v>10</v>
      </c>
      <c r="C16" s="98">
        <v>7</v>
      </c>
      <c r="D16" s="98">
        <v>5</v>
      </c>
      <c r="E16" s="98">
        <v>5</v>
      </c>
      <c r="F16" s="98">
        <v>5</v>
      </c>
      <c r="G16" s="98">
        <v>7</v>
      </c>
      <c r="H16" s="98">
        <v>8</v>
      </c>
      <c r="I16" s="98">
        <v>8</v>
      </c>
      <c r="J16" s="98">
        <v>6</v>
      </c>
      <c r="K16" s="98">
        <v>8</v>
      </c>
      <c r="L16" s="98">
        <v>7</v>
      </c>
      <c r="M16" s="98">
        <v>7</v>
      </c>
      <c r="N16" s="98">
        <v>6</v>
      </c>
      <c r="O16" s="98">
        <v>6</v>
      </c>
      <c r="P16" s="98">
        <v>6</v>
      </c>
    </row>
    <row r="17" spans="1:16" x14ac:dyDescent="0.2">
      <c r="A17" s="7" t="s">
        <v>79</v>
      </c>
      <c r="B17" s="61">
        <v>11</v>
      </c>
      <c r="C17" s="98">
        <v>8</v>
      </c>
      <c r="D17" s="98">
        <v>8</v>
      </c>
      <c r="E17" s="98">
        <v>7</v>
      </c>
      <c r="F17" s="98">
        <v>8</v>
      </c>
      <c r="G17" s="98">
        <v>11</v>
      </c>
      <c r="H17" s="98">
        <v>13</v>
      </c>
      <c r="I17" s="98">
        <v>13</v>
      </c>
      <c r="J17" s="98">
        <v>11</v>
      </c>
      <c r="K17" s="98">
        <v>11</v>
      </c>
      <c r="L17" s="98">
        <v>12</v>
      </c>
      <c r="M17" s="98">
        <v>11</v>
      </c>
      <c r="N17" s="98">
        <v>11</v>
      </c>
      <c r="O17" s="98">
        <v>11</v>
      </c>
      <c r="P17" s="98">
        <v>10</v>
      </c>
    </row>
    <row r="18" spans="1:16" x14ac:dyDescent="0.2">
      <c r="A18" s="7" t="s">
        <v>80</v>
      </c>
      <c r="B18" s="61">
        <v>11</v>
      </c>
      <c r="C18" s="98">
        <v>11</v>
      </c>
      <c r="D18" s="98">
        <v>12</v>
      </c>
      <c r="E18" s="98">
        <v>14</v>
      </c>
      <c r="F18" s="98">
        <v>12</v>
      </c>
      <c r="G18" s="98">
        <v>12</v>
      </c>
      <c r="H18" s="98">
        <v>12</v>
      </c>
      <c r="I18" s="98">
        <v>13</v>
      </c>
      <c r="J18" s="98">
        <v>12</v>
      </c>
      <c r="K18" s="98">
        <v>14</v>
      </c>
      <c r="L18" s="98">
        <v>14</v>
      </c>
      <c r="M18" s="98">
        <v>15</v>
      </c>
      <c r="N18" s="98">
        <v>15</v>
      </c>
      <c r="O18" s="98">
        <v>14</v>
      </c>
      <c r="P18" s="98">
        <v>13</v>
      </c>
    </row>
    <row r="19" spans="1:16" x14ac:dyDescent="0.2">
      <c r="A19" s="7" t="s">
        <v>3</v>
      </c>
      <c r="B19" s="61">
        <v>8</v>
      </c>
      <c r="C19" s="98">
        <v>7</v>
      </c>
      <c r="D19" s="98">
        <v>10</v>
      </c>
      <c r="E19" s="98">
        <v>7</v>
      </c>
      <c r="F19" s="98">
        <v>8</v>
      </c>
      <c r="G19" s="98">
        <v>7</v>
      </c>
      <c r="H19" s="98">
        <v>10</v>
      </c>
      <c r="I19" s="98">
        <v>11</v>
      </c>
      <c r="J19" s="98">
        <v>8</v>
      </c>
      <c r="K19" s="98">
        <v>7</v>
      </c>
      <c r="L19" s="98">
        <v>12</v>
      </c>
      <c r="M19" s="98">
        <v>10</v>
      </c>
      <c r="N19" s="98">
        <v>9</v>
      </c>
      <c r="O19" s="98">
        <v>10</v>
      </c>
      <c r="P19" s="98">
        <v>8</v>
      </c>
    </row>
    <row r="20" spans="1:16" x14ac:dyDescent="0.2">
      <c r="A20" s="7" t="s">
        <v>4</v>
      </c>
      <c r="B20" s="61">
        <v>21</v>
      </c>
      <c r="C20" s="98">
        <v>18</v>
      </c>
      <c r="D20" s="98">
        <v>18</v>
      </c>
      <c r="E20" s="98">
        <v>18</v>
      </c>
      <c r="F20" s="98">
        <v>17</v>
      </c>
      <c r="G20" s="98">
        <v>21</v>
      </c>
      <c r="H20" s="98">
        <v>21</v>
      </c>
      <c r="I20" s="98">
        <v>22</v>
      </c>
      <c r="J20" s="98">
        <v>22</v>
      </c>
      <c r="K20" s="98">
        <v>22</v>
      </c>
      <c r="L20" s="98">
        <v>20</v>
      </c>
      <c r="M20" s="98">
        <v>20</v>
      </c>
      <c r="N20" s="98">
        <v>20</v>
      </c>
      <c r="O20" s="98">
        <v>19</v>
      </c>
      <c r="P20" s="98">
        <v>21</v>
      </c>
    </row>
    <row r="21" spans="1:16" s="50" customFormat="1" x14ac:dyDescent="0.2">
      <c r="A21" s="51" t="s">
        <v>0</v>
      </c>
      <c r="B21" s="52">
        <v>205</v>
      </c>
      <c r="C21" s="52">
        <v>171</v>
      </c>
      <c r="D21" s="52">
        <v>193</v>
      </c>
      <c r="E21" s="52">
        <v>164</v>
      </c>
      <c r="F21" s="52">
        <v>177</v>
      </c>
      <c r="G21" s="52">
        <v>189</v>
      </c>
      <c r="H21" s="52">
        <v>200</v>
      </c>
      <c r="I21" s="52">
        <v>205</v>
      </c>
      <c r="J21" s="52">
        <v>194</v>
      </c>
      <c r="K21" s="52">
        <v>189</v>
      </c>
      <c r="L21" s="52">
        <v>210</v>
      </c>
      <c r="M21" s="52">
        <v>203</v>
      </c>
      <c r="N21" s="52">
        <v>207</v>
      </c>
      <c r="O21" s="52">
        <v>198</v>
      </c>
      <c r="P21" s="52">
        <v>197</v>
      </c>
    </row>
  </sheetData>
  <hyperlinks>
    <hyperlink ref="A2" location="Sommaire!A1" display="Retour au menu &quot;Exploitation des films&quot;" xr:uid="{00000000-0004-0000-2800-000000000000}"/>
  </hyperlinks>
  <pageMargins left="0.78740157499999996" right="0.78740157499999996" top="0.984251969" bottom="0.984251969" header="0.4921259845" footer="0.492125984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T21"/>
  <sheetViews>
    <sheetView workbookViewId="0"/>
  </sheetViews>
  <sheetFormatPr baseColWidth="10" defaultColWidth="5.5703125" defaultRowHeight="12" x14ac:dyDescent="0.2"/>
  <cols>
    <col min="1" max="1" width="69" style="48" bestFit="1" customWidth="1"/>
    <col min="2" max="2" width="5.42578125" style="48" bestFit="1" customWidth="1"/>
    <col min="3" max="16" width="5.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101</v>
      </c>
    </row>
    <row r="6" spans="1:20" ht="3" customHeight="1" x14ac:dyDescent="0.2"/>
    <row r="7" spans="1:20" s="50" customFormat="1" x14ac:dyDescent="0.2">
      <c r="A7" s="5"/>
      <c r="B7" s="6" t="s">
        <v>37</v>
      </c>
      <c r="C7" s="87" t="s">
        <v>38</v>
      </c>
      <c r="D7" s="87" t="s">
        <v>39</v>
      </c>
      <c r="E7" s="87" t="s">
        <v>40</v>
      </c>
      <c r="F7" s="87" t="s">
        <v>41</v>
      </c>
      <c r="G7" s="87" t="s">
        <v>42</v>
      </c>
      <c r="H7" s="87" t="s">
        <v>43</v>
      </c>
      <c r="I7" s="87" t="s">
        <v>44</v>
      </c>
      <c r="J7" s="87" t="s">
        <v>45</v>
      </c>
      <c r="K7" s="87" t="s">
        <v>54</v>
      </c>
      <c r="L7" s="87" t="s">
        <v>55</v>
      </c>
      <c r="M7" s="87" t="s">
        <v>76</v>
      </c>
      <c r="N7" s="87" t="s">
        <v>81</v>
      </c>
      <c r="O7" s="87" t="s">
        <v>82</v>
      </c>
      <c r="P7" s="87">
        <v>2018</v>
      </c>
    </row>
    <row r="8" spans="1:20" x14ac:dyDescent="0.2">
      <c r="A8" s="7" t="s">
        <v>72</v>
      </c>
      <c r="B8" s="8">
        <v>203</v>
      </c>
      <c r="C8" s="88">
        <v>169</v>
      </c>
      <c r="D8" s="88">
        <v>180</v>
      </c>
      <c r="E8" s="88">
        <v>155</v>
      </c>
      <c r="F8" s="88">
        <v>178</v>
      </c>
      <c r="G8" s="88">
        <v>204</v>
      </c>
      <c r="H8" s="88">
        <v>206</v>
      </c>
      <c r="I8" s="88">
        <v>213</v>
      </c>
      <c r="J8" s="88">
        <v>202</v>
      </c>
      <c r="K8" s="88">
        <v>240</v>
      </c>
      <c r="L8" s="88">
        <v>262</v>
      </c>
      <c r="M8" s="88">
        <v>273</v>
      </c>
      <c r="N8" s="88">
        <v>275</v>
      </c>
      <c r="O8" s="88">
        <v>286</v>
      </c>
      <c r="P8" s="88">
        <v>286</v>
      </c>
    </row>
    <row r="9" spans="1:20" x14ac:dyDescent="0.2">
      <c r="A9" s="7" t="s">
        <v>73</v>
      </c>
      <c r="B9" s="8">
        <v>67</v>
      </c>
      <c r="C9" s="88">
        <v>56</v>
      </c>
      <c r="D9" s="88">
        <v>56</v>
      </c>
      <c r="E9" s="88">
        <v>22</v>
      </c>
      <c r="F9" s="88">
        <v>71</v>
      </c>
      <c r="G9" s="88">
        <v>81</v>
      </c>
      <c r="H9" s="88">
        <v>76</v>
      </c>
      <c r="I9" s="88">
        <v>76</v>
      </c>
      <c r="J9" s="88">
        <v>57</v>
      </c>
      <c r="K9" s="88">
        <v>45</v>
      </c>
      <c r="L9" s="88">
        <v>81</v>
      </c>
      <c r="M9" s="88">
        <v>79</v>
      </c>
      <c r="N9" s="88">
        <v>84</v>
      </c>
      <c r="O9" s="88">
        <v>74</v>
      </c>
      <c r="P9" s="88">
        <v>69</v>
      </c>
    </row>
    <row r="10" spans="1:20" x14ac:dyDescent="0.2">
      <c r="A10" s="7" t="s">
        <v>1</v>
      </c>
      <c r="B10" s="8">
        <v>55</v>
      </c>
      <c r="C10" s="88">
        <v>61</v>
      </c>
      <c r="D10" s="88">
        <v>58</v>
      </c>
      <c r="E10" s="88">
        <v>66</v>
      </c>
      <c r="F10" s="88">
        <v>63</v>
      </c>
      <c r="G10" s="88">
        <v>67</v>
      </c>
      <c r="H10" s="88">
        <v>77</v>
      </c>
      <c r="I10" s="88">
        <v>77</v>
      </c>
      <c r="J10" s="88">
        <v>77</v>
      </c>
      <c r="K10" s="88">
        <v>67</v>
      </c>
      <c r="L10" s="88">
        <v>77</v>
      </c>
      <c r="M10" s="88">
        <v>89</v>
      </c>
      <c r="N10" s="88">
        <v>90</v>
      </c>
      <c r="O10" s="88">
        <v>90</v>
      </c>
      <c r="P10" s="88">
        <v>90</v>
      </c>
    </row>
    <row r="11" spans="1:20" x14ac:dyDescent="0.2">
      <c r="A11" s="7" t="s">
        <v>74</v>
      </c>
      <c r="B11" s="8">
        <v>55</v>
      </c>
      <c r="C11" s="88">
        <v>35</v>
      </c>
      <c r="D11" s="88">
        <v>62</v>
      </c>
      <c r="E11" s="88">
        <v>36</v>
      </c>
      <c r="F11" s="88">
        <v>57</v>
      </c>
      <c r="G11" s="88">
        <v>57</v>
      </c>
      <c r="H11" s="88">
        <v>57</v>
      </c>
      <c r="I11" s="88">
        <v>67</v>
      </c>
      <c r="J11" s="88">
        <v>57</v>
      </c>
      <c r="K11" s="88">
        <v>48</v>
      </c>
      <c r="L11" s="88">
        <v>70</v>
      </c>
      <c r="M11" s="88">
        <v>70</v>
      </c>
      <c r="N11" s="88">
        <v>70</v>
      </c>
      <c r="O11" s="88">
        <v>72</v>
      </c>
      <c r="P11" s="88">
        <v>60</v>
      </c>
    </row>
    <row r="12" spans="1:20" x14ac:dyDescent="0.2">
      <c r="A12" s="7" t="s">
        <v>5</v>
      </c>
      <c r="B12" s="8"/>
      <c r="C12" s="88"/>
      <c r="D12" s="88"/>
      <c r="E12" s="88"/>
      <c r="F12" s="88"/>
      <c r="G12" s="88"/>
      <c r="H12" s="88"/>
      <c r="I12" s="88"/>
      <c r="J12" s="88"/>
      <c r="K12" s="88"/>
      <c r="L12" s="88"/>
      <c r="M12" s="88"/>
      <c r="N12" s="88"/>
      <c r="O12" s="88"/>
      <c r="P12" s="88"/>
    </row>
    <row r="13" spans="1:20" x14ac:dyDescent="0.2">
      <c r="A13" s="7" t="s">
        <v>77</v>
      </c>
      <c r="B13" s="8">
        <v>137</v>
      </c>
      <c r="C13" s="88">
        <v>147</v>
      </c>
      <c r="D13" s="88">
        <v>147</v>
      </c>
      <c r="E13" s="88">
        <v>169</v>
      </c>
      <c r="F13" s="88">
        <v>160</v>
      </c>
      <c r="G13" s="88">
        <v>160</v>
      </c>
      <c r="H13" s="88">
        <v>160</v>
      </c>
      <c r="I13" s="88">
        <v>172</v>
      </c>
      <c r="J13" s="88">
        <v>169</v>
      </c>
      <c r="K13" s="88">
        <v>169</v>
      </c>
      <c r="L13" s="88">
        <v>169</v>
      </c>
      <c r="M13" s="88">
        <v>155</v>
      </c>
      <c r="N13" s="88">
        <v>175</v>
      </c>
      <c r="O13" s="88">
        <v>162</v>
      </c>
      <c r="P13" s="88">
        <v>156</v>
      </c>
    </row>
    <row r="14" spans="1:20" x14ac:dyDescent="0.2">
      <c r="A14" s="7" t="s">
        <v>78</v>
      </c>
      <c r="B14" s="8">
        <v>142</v>
      </c>
      <c r="C14" s="88">
        <v>108</v>
      </c>
      <c r="D14" s="88">
        <v>130</v>
      </c>
      <c r="E14" s="88">
        <v>108</v>
      </c>
      <c r="F14" s="88">
        <v>163</v>
      </c>
      <c r="G14" s="88">
        <v>163</v>
      </c>
      <c r="H14" s="88">
        <v>175</v>
      </c>
      <c r="I14" s="88">
        <v>175</v>
      </c>
      <c r="J14" s="88">
        <v>175</v>
      </c>
      <c r="K14" s="88">
        <v>142</v>
      </c>
      <c r="L14" s="88">
        <v>166</v>
      </c>
      <c r="M14" s="88">
        <v>180</v>
      </c>
      <c r="N14" s="88">
        <v>180</v>
      </c>
      <c r="O14" s="88">
        <v>180</v>
      </c>
      <c r="P14" s="88">
        <v>170</v>
      </c>
    </row>
    <row r="15" spans="1:20" x14ac:dyDescent="0.2">
      <c r="A15" s="7" t="s">
        <v>2</v>
      </c>
      <c r="B15" s="8">
        <v>508</v>
      </c>
      <c r="C15" s="88">
        <v>459</v>
      </c>
      <c r="D15" s="88">
        <v>521</v>
      </c>
      <c r="E15" s="88">
        <v>485</v>
      </c>
      <c r="F15" s="88">
        <v>497</v>
      </c>
      <c r="G15" s="88">
        <v>509</v>
      </c>
      <c r="H15" s="88">
        <v>522</v>
      </c>
      <c r="I15" s="88">
        <v>511</v>
      </c>
      <c r="J15" s="88">
        <v>529</v>
      </c>
      <c r="K15" s="88">
        <v>504</v>
      </c>
      <c r="L15" s="88">
        <v>545</v>
      </c>
      <c r="M15" s="88">
        <v>531</v>
      </c>
      <c r="N15" s="88">
        <v>553</v>
      </c>
      <c r="O15" s="88">
        <v>547</v>
      </c>
      <c r="P15" s="88">
        <v>556</v>
      </c>
    </row>
    <row r="16" spans="1:20" x14ac:dyDescent="0.2">
      <c r="A16" s="7" t="s">
        <v>75</v>
      </c>
      <c r="B16" s="8">
        <v>89</v>
      </c>
      <c r="C16" s="88">
        <v>73</v>
      </c>
      <c r="D16" s="88">
        <v>62</v>
      </c>
      <c r="E16" s="88">
        <v>62</v>
      </c>
      <c r="F16" s="88">
        <v>62</v>
      </c>
      <c r="G16" s="88">
        <v>76</v>
      </c>
      <c r="H16" s="88">
        <v>88</v>
      </c>
      <c r="I16" s="88">
        <v>88</v>
      </c>
      <c r="J16" s="88">
        <v>78</v>
      </c>
      <c r="K16" s="88">
        <v>91</v>
      </c>
      <c r="L16" s="88">
        <v>88</v>
      </c>
      <c r="M16" s="88">
        <v>88</v>
      </c>
      <c r="N16" s="88">
        <v>74</v>
      </c>
      <c r="O16" s="88">
        <v>74</v>
      </c>
      <c r="P16" s="88">
        <v>74</v>
      </c>
    </row>
    <row r="17" spans="1:16" x14ac:dyDescent="0.2">
      <c r="A17" s="7" t="s">
        <v>79</v>
      </c>
      <c r="B17" s="8">
        <v>139</v>
      </c>
      <c r="C17" s="88">
        <v>111</v>
      </c>
      <c r="D17" s="88">
        <v>111</v>
      </c>
      <c r="E17" s="88">
        <v>100</v>
      </c>
      <c r="F17" s="88">
        <v>111</v>
      </c>
      <c r="G17" s="88">
        <v>144</v>
      </c>
      <c r="H17" s="88">
        <v>161</v>
      </c>
      <c r="I17" s="88">
        <v>161</v>
      </c>
      <c r="J17" s="88">
        <v>145</v>
      </c>
      <c r="K17" s="88">
        <v>138</v>
      </c>
      <c r="L17" s="88">
        <v>150</v>
      </c>
      <c r="M17" s="88">
        <v>139</v>
      </c>
      <c r="N17" s="88">
        <v>127</v>
      </c>
      <c r="O17" s="88">
        <v>129</v>
      </c>
      <c r="P17" s="88">
        <v>117</v>
      </c>
    </row>
    <row r="18" spans="1:16" x14ac:dyDescent="0.2">
      <c r="A18" s="7" t="s">
        <v>80</v>
      </c>
      <c r="B18" s="8">
        <v>119</v>
      </c>
      <c r="C18" s="88">
        <v>119</v>
      </c>
      <c r="D18" s="88">
        <v>131</v>
      </c>
      <c r="E18" s="88">
        <v>138</v>
      </c>
      <c r="F18" s="88">
        <v>132</v>
      </c>
      <c r="G18" s="88">
        <v>139</v>
      </c>
      <c r="H18" s="88">
        <v>139</v>
      </c>
      <c r="I18" s="88">
        <v>141</v>
      </c>
      <c r="J18" s="88">
        <v>129</v>
      </c>
      <c r="K18" s="88">
        <v>135</v>
      </c>
      <c r="L18" s="88">
        <v>142</v>
      </c>
      <c r="M18" s="88">
        <v>150</v>
      </c>
      <c r="N18" s="88">
        <v>151</v>
      </c>
      <c r="O18" s="88">
        <v>141</v>
      </c>
      <c r="P18" s="88">
        <v>130</v>
      </c>
    </row>
    <row r="19" spans="1:16" x14ac:dyDescent="0.2">
      <c r="A19" s="7" t="s">
        <v>3</v>
      </c>
      <c r="B19" s="8">
        <v>85</v>
      </c>
      <c r="C19" s="88">
        <v>76</v>
      </c>
      <c r="D19" s="88">
        <v>97</v>
      </c>
      <c r="E19" s="88">
        <v>76</v>
      </c>
      <c r="F19" s="88">
        <v>85</v>
      </c>
      <c r="G19" s="88">
        <v>80</v>
      </c>
      <c r="H19" s="88">
        <v>101</v>
      </c>
      <c r="I19" s="88">
        <v>110</v>
      </c>
      <c r="J19" s="88">
        <v>89</v>
      </c>
      <c r="K19" s="88">
        <v>80</v>
      </c>
      <c r="L19" s="88">
        <v>120</v>
      </c>
      <c r="M19" s="88">
        <v>109</v>
      </c>
      <c r="N19" s="88">
        <v>100</v>
      </c>
      <c r="O19" s="88">
        <v>109</v>
      </c>
      <c r="P19" s="88">
        <v>88</v>
      </c>
    </row>
    <row r="20" spans="1:16" x14ac:dyDescent="0.2">
      <c r="A20" s="7" t="s">
        <v>4</v>
      </c>
      <c r="B20" s="8">
        <v>157</v>
      </c>
      <c r="C20" s="88">
        <v>145</v>
      </c>
      <c r="D20" s="88">
        <v>145</v>
      </c>
      <c r="E20" s="88">
        <v>145</v>
      </c>
      <c r="F20" s="88">
        <v>137</v>
      </c>
      <c r="G20" s="88">
        <v>153</v>
      </c>
      <c r="H20" s="88">
        <v>161</v>
      </c>
      <c r="I20" s="88">
        <v>165</v>
      </c>
      <c r="J20" s="88">
        <v>167</v>
      </c>
      <c r="K20" s="88">
        <v>172</v>
      </c>
      <c r="L20" s="88">
        <v>163</v>
      </c>
      <c r="M20" s="88">
        <v>163</v>
      </c>
      <c r="N20" s="88">
        <v>172</v>
      </c>
      <c r="O20" s="88">
        <v>168</v>
      </c>
      <c r="P20" s="88">
        <v>182</v>
      </c>
    </row>
    <row r="21" spans="1:16" s="50" customFormat="1" x14ac:dyDescent="0.2">
      <c r="A21" s="51" t="s">
        <v>0</v>
      </c>
      <c r="B21" s="52">
        <v>1756</v>
      </c>
      <c r="C21" s="52">
        <v>1559</v>
      </c>
      <c r="D21" s="52">
        <v>1700</v>
      </c>
      <c r="E21" s="52">
        <v>1562</v>
      </c>
      <c r="F21" s="52">
        <v>1716</v>
      </c>
      <c r="G21" s="52">
        <v>1833</v>
      </c>
      <c r="H21" s="52">
        <v>1923</v>
      </c>
      <c r="I21" s="52">
        <v>1956</v>
      </c>
      <c r="J21" s="52">
        <v>1874</v>
      </c>
      <c r="K21" s="52">
        <v>1831</v>
      </c>
      <c r="L21" s="52">
        <v>2033</v>
      </c>
      <c r="M21" s="52">
        <v>2026</v>
      </c>
      <c r="N21" s="52">
        <v>2051</v>
      </c>
      <c r="O21" s="52">
        <v>2032</v>
      </c>
      <c r="P21" s="52">
        <v>1978</v>
      </c>
    </row>
  </sheetData>
  <hyperlinks>
    <hyperlink ref="A2" location="Sommaire!A1" display="Retour au menu &quot;Exploitation des films&quot;" xr:uid="{00000000-0004-0000-2900-000000000000}"/>
  </hyperlinks>
  <pageMargins left="0.78740157499999996" right="0.78740157499999996" top="0.984251969" bottom="0.984251969" header="0.4921259845" footer="0.492125984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T21"/>
  <sheetViews>
    <sheetView workbookViewId="0"/>
  </sheetViews>
  <sheetFormatPr baseColWidth="10" defaultColWidth="5.5703125" defaultRowHeight="12" x14ac:dyDescent="0.2"/>
  <cols>
    <col min="1" max="1" width="71.28515625" style="48" bestFit="1" customWidth="1"/>
    <col min="2" max="2" width="7.42578125" style="48" bestFit="1" customWidth="1"/>
    <col min="3" max="16" width="7.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109</v>
      </c>
    </row>
    <row r="6" spans="1:20" ht="3" customHeight="1" x14ac:dyDescent="0.2"/>
    <row r="7" spans="1:20" s="50" customFormat="1" x14ac:dyDescent="0.2">
      <c r="A7" s="21"/>
      <c r="B7" s="22" t="s">
        <v>37</v>
      </c>
      <c r="C7" s="89" t="s">
        <v>38</v>
      </c>
      <c r="D7" s="89" t="s">
        <v>39</v>
      </c>
      <c r="E7" s="89" t="s">
        <v>40</v>
      </c>
      <c r="F7" s="89" t="s">
        <v>41</v>
      </c>
      <c r="G7" s="89" t="s">
        <v>42</v>
      </c>
      <c r="H7" s="89" t="s">
        <v>43</v>
      </c>
      <c r="I7" s="89" t="s">
        <v>44</v>
      </c>
      <c r="J7" s="89" t="s">
        <v>45</v>
      </c>
      <c r="K7" s="89" t="s">
        <v>54</v>
      </c>
      <c r="L7" s="89" t="s">
        <v>55</v>
      </c>
      <c r="M7" s="89" t="s">
        <v>76</v>
      </c>
      <c r="N7" s="89" t="s">
        <v>81</v>
      </c>
      <c r="O7" s="89" t="s">
        <v>82</v>
      </c>
      <c r="P7" s="89">
        <v>2018</v>
      </c>
    </row>
    <row r="8" spans="1:20" x14ac:dyDescent="0.2">
      <c r="A8" s="7" t="s">
        <v>72</v>
      </c>
      <c r="B8" s="24">
        <v>39223</v>
      </c>
      <c r="C8" s="90">
        <v>33294</v>
      </c>
      <c r="D8" s="90">
        <v>35396</v>
      </c>
      <c r="E8" s="90">
        <v>31578</v>
      </c>
      <c r="F8" s="90">
        <v>35995</v>
      </c>
      <c r="G8" s="90">
        <v>41292</v>
      </c>
      <c r="H8" s="90">
        <v>42356</v>
      </c>
      <c r="I8" s="90">
        <v>42951</v>
      </c>
      <c r="J8" s="90">
        <v>42519</v>
      </c>
      <c r="K8" s="90">
        <v>47996</v>
      </c>
      <c r="L8" s="90">
        <v>51338</v>
      </c>
      <c r="M8" s="90">
        <v>53332</v>
      </c>
      <c r="N8" s="90">
        <v>54199</v>
      </c>
      <c r="O8" s="90">
        <v>55542</v>
      </c>
      <c r="P8" s="90">
        <v>55021</v>
      </c>
    </row>
    <row r="9" spans="1:20" x14ac:dyDescent="0.2">
      <c r="A9" s="7" t="s">
        <v>73</v>
      </c>
      <c r="B9" s="24">
        <v>12148</v>
      </c>
      <c r="C9" s="90">
        <v>10427</v>
      </c>
      <c r="D9" s="90">
        <v>10427</v>
      </c>
      <c r="E9" s="90">
        <v>3824</v>
      </c>
      <c r="F9" s="90">
        <v>12398</v>
      </c>
      <c r="G9" s="90">
        <v>14278</v>
      </c>
      <c r="H9" s="90">
        <v>13466</v>
      </c>
      <c r="I9" s="90">
        <v>13466</v>
      </c>
      <c r="J9" s="90">
        <v>10302</v>
      </c>
      <c r="K9" s="90">
        <v>8462</v>
      </c>
      <c r="L9" s="90">
        <v>14670</v>
      </c>
      <c r="M9" s="90">
        <v>14400</v>
      </c>
      <c r="N9" s="90">
        <v>15212</v>
      </c>
      <c r="O9" s="90">
        <v>13332</v>
      </c>
      <c r="P9" s="90">
        <v>12520</v>
      </c>
    </row>
    <row r="10" spans="1:20" x14ac:dyDescent="0.2">
      <c r="A10" s="7" t="s">
        <v>1</v>
      </c>
      <c r="B10" s="24">
        <v>10769</v>
      </c>
      <c r="C10" s="90">
        <v>11713</v>
      </c>
      <c r="D10" s="90">
        <v>11370</v>
      </c>
      <c r="E10" s="90">
        <v>12973</v>
      </c>
      <c r="F10" s="90">
        <v>12548</v>
      </c>
      <c r="G10" s="90">
        <v>13339</v>
      </c>
      <c r="H10" s="90">
        <v>15159</v>
      </c>
      <c r="I10" s="90">
        <v>15159</v>
      </c>
      <c r="J10" s="90">
        <v>15159</v>
      </c>
      <c r="K10" s="90">
        <v>13339</v>
      </c>
      <c r="L10" s="90">
        <v>15159</v>
      </c>
      <c r="M10" s="90">
        <v>17465</v>
      </c>
      <c r="N10" s="90">
        <v>18048</v>
      </c>
      <c r="O10" s="90">
        <v>18048</v>
      </c>
      <c r="P10" s="90">
        <v>18326</v>
      </c>
    </row>
    <row r="11" spans="1:20" x14ac:dyDescent="0.2">
      <c r="A11" s="7" t="s">
        <v>74</v>
      </c>
      <c r="B11" s="24">
        <v>11618</v>
      </c>
      <c r="C11" s="90">
        <v>7063</v>
      </c>
      <c r="D11" s="90">
        <v>12643</v>
      </c>
      <c r="E11" s="90">
        <v>7319</v>
      </c>
      <c r="F11" s="90">
        <v>11839</v>
      </c>
      <c r="G11" s="90">
        <v>11914</v>
      </c>
      <c r="H11" s="90">
        <v>11914</v>
      </c>
      <c r="I11" s="90">
        <v>13794</v>
      </c>
      <c r="J11" s="90">
        <v>11914</v>
      </c>
      <c r="K11" s="90">
        <v>9681</v>
      </c>
      <c r="L11" s="90">
        <v>14181</v>
      </c>
      <c r="M11" s="90">
        <v>14181</v>
      </c>
      <c r="N11" s="90">
        <v>14181</v>
      </c>
      <c r="O11" s="90">
        <v>14788</v>
      </c>
      <c r="P11" s="90">
        <v>12167</v>
      </c>
    </row>
    <row r="12" spans="1:20" x14ac:dyDescent="0.2">
      <c r="A12" s="7" t="s">
        <v>5</v>
      </c>
      <c r="B12" s="24"/>
      <c r="C12" s="90"/>
      <c r="D12" s="90"/>
      <c r="E12" s="90"/>
      <c r="F12" s="90"/>
      <c r="G12" s="90"/>
      <c r="H12" s="90"/>
      <c r="I12" s="90"/>
      <c r="J12" s="90"/>
      <c r="K12" s="90"/>
      <c r="L12" s="90"/>
      <c r="M12" s="90"/>
      <c r="N12" s="90"/>
      <c r="O12" s="90"/>
      <c r="P12" s="90"/>
    </row>
    <row r="13" spans="1:20" x14ac:dyDescent="0.2">
      <c r="A13" s="7" t="s">
        <v>77</v>
      </c>
      <c r="B13" s="24">
        <v>32076</v>
      </c>
      <c r="C13" s="90">
        <v>34612</v>
      </c>
      <c r="D13" s="90">
        <v>34612</v>
      </c>
      <c r="E13" s="90">
        <v>38688</v>
      </c>
      <c r="F13" s="90">
        <v>37123</v>
      </c>
      <c r="G13" s="90">
        <v>37123</v>
      </c>
      <c r="H13" s="90">
        <v>37123</v>
      </c>
      <c r="I13" s="90">
        <v>39691</v>
      </c>
      <c r="J13" s="90">
        <v>38852</v>
      </c>
      <c r="K13" s="90">
        <v>38852</v>
      </c>
      <c r="L13" s="90">
        <v>38852</v>
      </c>
      <c r="M13" s="90">
        <v>35848</v>
      </c>
      <c r="N13" s="90">
        <v>39431</v>
      </c>
      <c r="O13" s="90">
        <v>36732</v>
      </c>
      <c r="P13" s="90">
        <v>34200</v>
      </c>
    </row>
    <row r="14" spans="1:20" x14ac:dyDescent="0.2">
      <c r="A14" s="7" t="s">
        <v>78</v>
      </c>
      <c r="B14" s="24">
        <v>33041</v>
      </c>
      <c r="C14" s="90">
        <v>26577</v>
      </c>
      <c r="D14" s="90">
        <v>30861</v>
      </c>
      <c r="E14" s="90">
        <v>26577</v>
      </c>
      <c r="F14" s="90">
        <v>37844</v>
      </c>
      <c r="G14" s="90">
        <v>37844</v>
      </c>
      <c r="H14" s="90">
        <v>40679</v>
      </c>
      <c r="I14" s="90">
        <v>40679</v>
      </c>
      <c r="J14" s="90">
        <v>40679</v>
      </c>
      <c r="K14" s="90">
        <v>33726</v>
      </c>
      <c r="L14" s="90">
        <v>38657</v>
      </c>
      <c r="M14" s="90">
        <v>41182</v>
      </c>
      <c r="N14" s="90">
        <v>41182</v>
      </c>
      <c r="O14" s="90">
        <v>41123</v>
      </c>
      <c r="P14" s="90">
        <v>38712</v>
      </c>
    </row>
    <row r="15" spans="1:20" x14ac:dyDescent="0.2">
      <c r="A15" s="7" t="s">
        <v>2</v>
      </c>
      <c r="B15" s="24">
        <v>108405</v>
      </c>
      <c r="C15" s="90">
        <v>97801</v>
      </c>
      <c r="D15" s="90">
        <v>108589</v>
      </c>
      <c r="E15" s="90">
        <v>103707</v>
      </c>
      <c r="F15" s="90">
        <v>105875</v>
      </c>
      <c r="G15" s="90">
        <v>108132</v>
      </c>
      <c r="H15" s="90">
        <v>110597</v>
      </c>
      <c r="I15" s="90">
        <v>109062</v>
      </c>
      <c r="J15" s="90">
        <v>111597</v>
      </c>
      <c r="K15" s="90">
        <v>106903</v>
      </c>
      <c r="L15" s="90">
        <v>114983</v>
      </c>
      <c r="M15" s="90">
        <v>111859</v>
      </c>
      <c r="N15" s="90">
        <v>116833</v>
      </c>
      <c r="O15" s="90">
        <v>114925</v>
      </c>
      <c r="P15" s="90">
        <v>113489</v>
      </c>
    </row>
    <row r="16" spans="1:20" x14ac:dyDescent="0.2">
      <c r="A16" s="7" t="s">
        <v>75</v>
      </c>
      <c r="B16" s="24">
        <v>18322</v>
      </c>
      <c r="C16" s="90">
        <v>15124</v>
      </c>
      <c r="D16" s="90">
        <v>13055</v>
      </c>
      <c r="E16" s="90">
        <v>13055</v>
      </c>
      <c r="F16" s="90">
        <v>13055</v>
      </c>
      <c r="G16" s="90">
        <v>15773</v>
      </c>
      <c r="H16" s="90">
        <v>18185</v>
      </c>
      <c r="I16" s="90">
        <v>18185</v>
      </c>
      <c r="J16" s="90">
        <v>16240</v>
      </c>
      <c r="K16" s="90">
        <v>18587</v>
      </c>
      <c r="L16" s="90">
        <v>18110</v>
      </c>
      <c r="M16" s="90">
        <v>18493</v>
      </c>
      <c r="N16" s="90">
        <v>15575</v>
      </c>
      <c r="O16" s="90">
        <v>15954</v>
      </c>
      <c r="P16" s="90">
        <v>15978</v>
      </c>
    </row>
    <row r="17" spans="1:16" x14ac:dyDescent="0.2">
      <c r="A17" s="7" t="s">
        <v>79</v>
      </c>
      <c r="B17" s="24">
        <v>24875</v>
      </c>
      <c r="C17" s="90">
        <v>20576</v>
      </c>
      <c r="D17" s="90">
        <v>20576</v>
      </c>
      <c r="E17" s="90">
        <v>18283</v>
      </c>
      <c r="F17" s="90">
        <v>20576</v>
      </c>
      <c r="G17" s="90">
        <v>26519</v>
      </c>
      <c r="H17" s="90">
        <v>28972</v>
      </c>
      <c r="I17" s="90">
        <v>28972</v>
      </c>
      <c r="J17" s="90">
        <v>26543</v>
      </c>
      <c r="K17" s="90">
        <v>25044</v>
      </c>
      <c r="L17" s="90">
        <v>27096</v>
      </c>
      <c r="M17" s="90">
        <v>24779</v>
      </c>
      <c r="N17" s="90">
        <v>22933</v>
      </c>
      <c r="O17" s="90">
        <v>23164</v>
      </c>
      <c r="P17" s="90">
        <v>21112</v>
      </c>
    </row>
    <row r="18" spans="1:16" x14ac:dyDescent="0.2">
      <c r="A18" s="7" t="s">
        <v>80</v>
      </c>
      <c r="B18" s="24">
        <v>25683</v>
      </c>
      <c r="C18" s="90">
        <v>25669</v>
      </c>
      <c r="D18" s="90">
        <v>27660</v>
      </c>
      <c r="E18" s="90">
        <v>28613</v>
      </c>
      <c r="F18" s="90">
        <v>27781</v>
      </c>
      <c r="G18" s="90">
        <v>28730</v>
      </c>
      <c r="H18" s="90">
        <v>28730</v>
      </c>
      <c r="I18" s="90">
        <v>28940</v>
      </c>
      <c r="J18" s="90">
        <v>26949</v>
      </c>
      <c r="K18" s="90">
        <v>27781</v>
      </c>
      <c r="L18" s="90">
        <v>28919</v>
      </c>
      <c r="M18" s="90">
        <v>29386</v>
      </c>
      <c r="N18" s="90">
        <v>30005</v>
      </c>
      <c r="O18" s="90">
        <v>27506</v>
      </c>
      <c r="P18" s="90">
        <v>25848</v>
      </c>
    </row>
    <row r="19" spans="1:16" x14ac:dyDescent="0.2">
      <c r="A19" s="7" t="s">
        <v>3</v>
      </c>
      <c r="B19" s="24">
        <v>16403</v>
      </c>
      <c r="C19" s="90">
        <v>15042</v>
      </c>
      <c r="D19" s="90">
        <v>19357</v>
      </c>
      <c r="E19" s="90">
        <v>15042</v>
      </c>
      <c r="F19" s="90">
        <v>17056</v>
      </c>
      <c r="G19" s="90">
        <v>16075</v>
      </c>
      <c r="H19" s="90">
        <v>20168</v>
      </c>
      <c r="I19" s="90">
        <v>22012</v>
      </c>
      <c r="J19" s="90">
        <v>17867</v>
      </c>
      <c r="K19" s="90">
        <v>15881</v>
      </c>
      <c r="L19" s="90">
        <v>22693</v>
      </c>
      <c r="M19" s="90">
        <v>21184</v>
      </c>
      <c r="N19" s="90">
        <v>19198</v>
      </c>
      <c r="O19" s="90">
        <v>21042</v>
      </c>
      <c r="P19" s="90">
        <v>16649</v>
      </c>
    </row>
    <row r="20" spans="1:16" x14ac:dyDescent="0.2">
      <c r="A20" s="7" t="s">
        <v>4</v>
      </c>
      <c r="B20" s="24">
        <v>29425</v>
      </c>
      <c r="C20" s="90">
        <v>27128</v>
      </c>
      <c r="D20" s="90">
        <v>27128</v>
      </c>
      <c r="E20" s="90">
        <v>27128</v>
      </c>
      <c r="F20" s="90">
        <v>25162</v>
      </c>
      <c r="G20" s="90">
        <v>27654</v>
      </c>
      <c r="H20" s="90">
        <v>30246</v>
      </c>
      <c r="I20" s="90">
        <v>30766</v>
      </c>
      <c r="J20" s="90">
        <v>31006</v>
      </c>
      <c r="K20" s="90">
        <v>31633</v>
      </c>
      <c r="L20" s="90">
        <v>30481</v>
      </c>
      <c r="M20" s="90">
        <v>30440</v>
      </c>
      <c r="N20" s="90">
        <v>32135</v>
      </c>
      <c r="O20" s="90">
        <v>31427</v>
      </c>
      <c r="P20" s="90">
        <v>33734</v>
      </c>
    </row>
    <row r="21" spans="1:16" s="50" customFormat="1" x14ac:dyDescent="0.2">
      <c r="A21" s="51" t="s">
        <v>0</v>
      </c>
      <c r="B21" s="52">
        <v>361988</v>
      </c>
      <c r="C21" s="52">
        <v>325026</v>
      </c>
      <c r="D21" s="52">
        <v>351674</v>
      </c>
      <c r="E21" s="52">
        <v>326787</v>
      </c>
      <c r="F21" s="52">
        <v>357252</v>
      </c>
      <c r="G21" s="52">
        <v>378673</v>
      </c>
      <c r="H21" s="52">
        <v>397595</v>
      </c>
      <c r="I21" s="52">
        <v>403677</v>
      </c>
      <c r="J21" s="52">
        <v>389627</v>
      </c>
      <c r="K21" s="52">
        <v>377885</v>
      </c>
      <c r="L21" s="52">
        <v>415139</v>
      </c>
      <c r="M21" s="52">
        <v>412549</v>
      </c>
      <c r="N21" s="52">
        <v>418932</v>
      </c>
      <c r="O21" s="52">
        <v>413583</v>
      </c>
      <c r="P21" s="52">
        <v>397756</v>
      </c>
    </row>
  </sheetData>
  <hyperlinks>
    <hyperlink ref="A2" location="Sommaire!A1" display="Retour au menu &quot;Exploitation des films&quot;" xr:uid="{00000000-0004-0000-2A00-000000000000}"/>
  </hyperlinks>
  <pageMargins left="0.78740157499999996" right="0.78740157499999996" top="0.984251969" bottom="0.984251969" header="0.4921259845" footer="0.492125984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T21"/>
  <sheetViews>
    <sheetView workbookViewId="0"/>
  </sheetViews>
  <sheetFormatPr baseColWidth="10" defaultColWidth="5.5703125" defaultRowHeight="12" x14ac:dyDescent="0.2"/>
  <cols>
    <col min="1" max="1" width="79.42578125" style="48" bestFit="1" customWidth="1"/>
    <col min="2" max="2" width="6.85546875" style="48" bestFit="1" customWidth="1"/>
    <col min="3" max="16" width="6.8554687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108</v>
      </c>
    </row>
    <row r="6" spans="1:20" ht="3" customHeight="1" x14ac:dyDescent="0.2"/>
    <row r="7" spans="1:20" s="50" customFormat="1" x14ac:dyDescent="0.2">
      <c r="A7" s="11"/>
      <c r="B7" s="12"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7">
        <v>363936</v>
      </c>
      <c r="C8" s="92">
        <v>306025</v>
      </c>
      <c r="D8" s="92">
        <v>319821</v>
      </c>
      <c r="E8" s="92">
        <v>279001</v>
      </c>
      <c r="F8" s="92">
        <v>320426</v>
      </c>
      <c r="G8" s="92">
        <v>360087</v>
      </c>
      <c r="H8" s="92">
        <v>370156</v>
      </c>
      <c r="I8" s="92">
        <v>394981</v>
      </c>
      <c r="J8" s="92">
        <v>373438</v>
      </c>
      <c r="K8" s="92">
        <v>436923</v>
      </c>
      <c r="L8" s="92">
        <v>483479</v>
      </c>
      <c r="M8" s="92">
        <v>507320</v>
      </c>
      <c r="N8" s="92">
        <v>505744</v>
      </c>
      <c r="O8" s="92">
        <v>517703</v>
      </c>
      <c r="P8" s="92">
        <v>542244</v>
      </c>
      <c r="Q8" s="53"/>
      <c r="R8" s="53"/>
    </row>
    <row r="9" spans="1:20" x14ac:dyDescent="0.2">
      <c r="A9" s="7" t="s">
        <v>73</v>
      </c>
      <c r="B9" s="27">
        <v>116666</v>
      </c>
      <c r="C9" s="92">
        <v>97344</v>
      </c>
      <c r="D9" s="92">
        <v>97732</v>
      </c>
      <c r="E9" s="92">
        <v>35729</v>
      </c>
      <c r="F9" s="92">
        <v>127549</v>
      </c>
      <c r="G9" s="92">
        <v>141500</v>
      </c>
      <c r="H9" s="92">
        <v>132712</v>
      </c>
      <c r="I9" s="92">
        <v>134511</v>
      </c>
      <c r="J9" s="92">
        <v>98442</v>
      </c>
      <c r="K9" s="92">
        <v>79665</v>
      </c>
      <c r="L9" s="92">
        <v>145091</v>
      </c>
      <c r="M9" s="92">
        <v>137975</v>
      </c>
      <c r="N9" s="92">
        <v>149788</v>
      </c>
      <c r="O9" s="92">
        <v>131420</v>
      </c>
      <c r="P9" s="92">
        <v>122153</v>
      </c>
    </row>
    <row r="10" spans="1:20" x14ac:dyDescent="0.2">
      <c r="A10" s="7" t="s">
        <v>1</v>
      </c>
      <c r="B10" s="27">
        <v>96449</v>
      </c>
      <c r="C10" s="92">
        <v>93032</v>
      </c>
      <c r="D10" s="92">
        <v>101614</v>
      </c>
      <c r="E10" s="92">
        <v>113471</v>
      </c>
      <c r="F10" s="92">
        <v>104879</v>
      </c>
      <c r="G10" s="92">
        <v>120639</v>
      </c>
      <c r="H10" s="92">
        <v>138119</v>
      </c>
      <c r="I10" s="92">
        <v>141242</v>
      </c>
      <c r="J10" s="92">
        <v>141556</v>
      </c>
      <c r="K10" s="92">
        <v>123919</v>
      </c>
      <c r="L10" s="92">
        <v>140271</v>
      </c>
      <c r="M10" s="92">
        <v>157403</v>
      </c>
      <c r="N10" s="92">
        <v>159717</v>
      </c>
      <c r="O10" s="92">
        <v>159388</v>
      </c>
      <c r="P10" s="92">
        <v>159749</v>
      </c>
    </row>
    <row r="11" spans="1:20" x14ac:dyDescent="0.2">
      <c r="A11" s="7" t="s">
        <v>74</v>
      </c>
      <c r="B11" s="27">
        <v>104260</v>
      </c>
      <c r="C11" s="92">
        <v>62343</v>
      </c>
      <c r="D11" s="92">
        <v>115132</v>
      </c>
      <c r="E11" s="92">
        <v>69281</v>
      </c>
      <c r="F11" s="92">
        <v>113619</v>
      </c>
      <c r="G11" s="92">
        <v>112799</v>
      </c>
      <c r="H11" s="92">
        <v>112710</v>
      </c>
      <c r="I11" s="92">
        <v>126394</v>
      </c>
      <c r="J11" s="92">
        <v>113529</v>
      </c>
      <c r="K11" s="92">
        <v>89045</v>
      </c>
      <c r="L11" s="92">
        <v>131224</v>
      </c>
      <c r="M11" s="92">
        <v>129884</v>
      </c>
      <c r="N11" s="92">
        <v>130511</v>
      </c>
      <c r="O11" s="92">
        <v>130416</v>
      </c>
      <c r="P11" s="92">
        <v>109085</v>
      </c>
    </row>
    <row r="12" spans="1:20" x14ac:dyDescent="0.2">
      <c r="A12" s="7" t="s">
        <v>5</v>
      </c>
      <c r="B12" s="27"/>
      <c r="C12" s="92"/>
      <c r="D12" s="92"/>
      <c r="E12" s="92"/>
      <c r="F12" s="92"/>
      <c r="G12" s="92"/>
      <c r="H12" s="92"/>
      <c r="I12" s="92"/>
      <c r="J12" s="92"/>
      <c r="K12" s="92"/>
      <c r="L12" s="92"/>
      <c r="M12" s="92"/>
      <c r="N12" s="92"/>
      <c r="O12" s="92"/>
      <c r="P12" s="92"/>
    </row>
    <row r="13" spans="1:20" x14ac:dyDescent="0.2">
      <c r="A13" s="7" t="s">
        <v>77</v>
      </c>
      <c r="B13" s="27">
        <v>238306</v>
      </c>
      <c r="C13" s="92">
        <v>242469</v>
      </c>
      <c r="D13" s="92">
        <v>254466</v>
      </c>
      <c r="E13" s="92">
        <v>295372</v>
      </c>
      <c r="F13" s="92">
        <v>294380</v>
      </c>
      <c r="G13" s="92">
        <v>286679</v>
      </c>
      <c r="H13" s="92">
        <v>281920</v>
      </c>
      <c r="I13" s="92">
        <v>302338</v>
      </c>
      <c r="J13" s="92">
        <v>305554</v>
      </c>
      <c r="K13" s="92">
        <v>303395</v>
      </c>
      <c r="L13" s="92">
        <v>304131</v>
      </c>
      <c r="M13" s="92">
        <v>278408</v>
      </c>
      <c r="N13" s="92">
        <v>319970</v>
      </c>
      <c r="O13" s="92">
        <v>300026</v>
      </c>
      <c r="P13" s="92">
        <v>293361</v>
      </c>
    </row>
    <row r="14" spans="1:20" x14ac:dyDescent="0.2">
      <c r="A14" s="7" t="s">
        <v>78</v>
      </c>
      <c r="B14" s="27">
        <v>225120</v>
      </c>
      <c r="C14" s="92">
        <v>168618</v>
      </c>
      <c r="D14" s="92">
        <v>205307</v>
      </c>
      <c r="E14" s="92">
        <v>168633</v>
      </c>
      <c r="F14" s="92">
        <v>262096</v>
      </c>
      <c r="G14" s="92">
        <v>263844</v>
      </c>
      <c r="H14" s="92">
        <v>286783</v>
      </c>
      <c r="I14" s="92">
        <v>297089</v>
      </c>
      <c r="J14" s="92">
        <v>303676</v>
      </c>
      <c r="K14" s="92">
        <v>242016</v>
      </c>
      <c r="L14" s="92">
        <v>286017</v>
      </c>
      <c r="M14" s="92">
        <v>315728</v>
      </c>
      <c r="N14" s="92">
        <v>320994</v>
      </c>
      <c r="O14" s="92">
        <v>318216</v>
      </c>
      <c r="P14" s="92">
        <v>306199</v>
      </c>
    </row>
    <row r="15" spans="1:20" x14ac:dyDescent="0.2">
      <c r="A15" s="7" t="s">
        <v>2</v>
      </c>
      <c r="B15" s="27">
        <v>983941.88881341065</v>
      </c>
      <c r="C15" s="92">
        <v>930094.86713956704</v>
      </c>
      <c r="D15" s="92">
        <v>1036924.9911051868</v>
      </c>
      <c r="E15" s="92">
        <v>966009.66827367852</v>
      </c>
      <c r="F15" s="92">
        <v>1027043.9617413548</v>
      </c>
      <c r="G15" s="92">
        <v>1042291.9338662892</v>
      </c>
      <c r="H15" s="92">
        <v>1073641.246776012</v>
      </c>
      <c r="I15" s="92">
        <v>1074789.9373544345</v>
      </c>
      <c r="J15" s="92">
        <v>1105205.8540360583</v>
      </c>
      <c r="K15" s="92">
        <v>1014139.9842623535</v>
      </c>
      <c r="L15" s="92">
        <v>1125369.434996115</v>
      </c>
      <c r="M15" s="92">
        <v>1108114.6493451097</v>
      </c>
      <c r="N15" s="92">
        <v>1132421.3194358954</v>
      </c>
      <c r="O15" s="92">
        <v>1131854.8247159091</v>
      </c>
      <c r="P15" s="92">
        <v>1141412.7754285852</v>
      </c>
    </row>
    <row r="16" spans="1:20" x14ac:dyDescent="0.2">
      <c r="A16" s="7" t="s">
        <v>75</v>
      </c>
      <c r="B16" s="27">
        <v>149189</v>
      </c>
      <c r="C16" s="92">
        <v>126754</v>
      </c>
      <c r="D16" s="92">
        <v>110632</v>
      </c>
      <c r="E16" s="92">
        <v>109578</v>
      </c>
      <c r="F16" s="92">
        <v>111807</v>
      </c>
      <c r="G16" s="92">
        <v>129018</v>
      </c>
      <c r="H16" s="92">
        <v>160793</v>
      </c>
      <c r="I16" s="92">
        <v>172229</v>
      </c>
      <c r="J16" s="92">
        <v>156210</v>
      </c>
      <c r="K16" s="92">
        <v>175570</v>
      </c>
      <c r="L16" s="92">
        <v>173301</v>
      </c>
      <c r="M16" s="92">
        <v>172498</v>
      </c>
      <c r="N16" s="92">
        <v>142397</v>
      </c>
      <c r="O16" s="92">
        <v>141508</v>
      </c>
      <c r="P16" s="92">
        <v>143538</v>
      </c>
    </row>
    <row r="17" spans="1:16" x14ac:dyDescent="0.2">
      <c r="A17" s="7" t="s">
        <v>79</v>
      </c>
      <c r="B17" s="27">
        <v>243935</v>
      </c>
      <c r="C17" s="92">
        <v>189496</v>
      </c>
      <c r="D17" s="92">
        <v>201725</v>
      </c>
      <c r="E17" s="92">
        <v>186109</v>
      </c>
      <c r="F17" s="92">
        <v>207568</v>
      </c>
      <c r="G17" s="92">
        <v>268647</v>
      </c>
      <c r="H17" s="92">
        <v>297069</v>
      </c>
      <c r="I17" s="92">
        <v>304449</v>
      </c>
      <c r="J17" s="92">
        <v>272709</v>
      </c>
      <c r="K17" s="92">
        <v>254967</v>
      </c>
      <c r="L17" s="92">
        <v>280831</v>
      </c>
      <c r="M17" s="92">
        <v>262419</v>
      </c>
      <c r="N17" s="92">
        <v>246296</v>
      </c>
      <c r="O17" s="92">
        <v>245702</v>
      </c>
      <c r="P17" s="92">
        <v>227301</v>
      </c>
    </row>
    <row r="18" spans="1:16" x14ac:dyDescent="0.2">
      <c r="A18" s="7" t="s">
        <v>80</v>
      </c>
      <c r="B18" s="27">
        <v>214207</v>
      </c>
      <c r="C18" s="92">
        <v>214201</v>
      </c>
      <c r="D18" s="92">
        <v>238790</v>
      </c>
      <c r="E18" s="92">
        <v>250906</v>
      </c>
      <c r="F18" s="92">
        <v>248184</v>
      </c>
      <c r="G18" s="92">
        <v>254603</v>
      </c>
      <c r="H18" s="92">
        <v>266013</v>
      </c>
      <c r="I18" s="92">
        <v>272765</v>
      </c>
      <c r="J18" s="92">
        <v>246939</v>
      </c>
      <c r="K18" s="92">
        <v>257389</v>
      </c>
      <c r="L18" s="92">
        <v>265193</v>
      </c>
      <c r="M18" s="92">
        <v>279142</v>
      </c>
      <c r="N18" s="92">
        <v>284060</v>
      </c>
      <c r="O18" s="92">
        <v>269107</v>
      </c>
      <c r="P18" s="92">
        <v>246179</v>
      </c>
    </row>
    <row r="19" spans="1:16" x14ac:dyDescent="0.2">
      <c r="A19" s="7" t="s">
        <v>3</v>
      </c>
      <c r="B19" s="27">
        <v>143780</v>
      </c>
      <c r="C19" s="92">
        <v>129403</v>
      </c>
      <c r="D19" s="92">
        <v>160645</v>
      </c>
      <c r="E19" s="92">
        <v>132079</v>
      </c>
      <c r="F19" s="92">
        <v>146950</v>
      </c>
      <c r="G19" s="92">
        <v>140797</v>
      </c>
      <c r="H19" s="92">
        <v>179119</v>
      </c>
      <c r="I19" s="92">
        <v>197105</v>
      </c>
      <c r="J19" s="92">
        <v>163617</v>
      </c>
      <c r="K19" s="92">
        <v>149863</v>
      </c>
      <c r="L19" s="92">
        <v>222194</v>
      </c>
      <c r="M19" s="92">
        <v>208424</v>
      </c>
      <c r="N19" s="92">
        <v>194613</v>
      </c>
      <c r="O19" s="92">
        <v>206866</v>
      </c>
      <c r="P19" s="92">
        <v>169823</v>
      </c>
    </row>
    <row r="20" spans="1:16" x14ac:dyDescent="0.2">
      <c r="A20" s="7" t="s">
        <v>4</v>
      </c>
      <c r="B20" s="27">
        <v>273242</v>
      </c>
      <c r="C20" s="92">
        <v>250039</v>
      </c>
      <c r="D20" s="92">
        <v>248661</v>
      </c>
      <c r="E20" s="92">
        <v>243989</v>
      </c>
      <c r="F20" s="92">
        <v>240930</v>
      </c>
      <c r="G20" s="92">
        <v>262164</v>
      </c>
      <c r="H20" s="92">
        <v>275894</v>
      </c>
      <c r="I20" s="92">
        <v>293208</v>
      </c>
      <c r="J20" s="92">
        <v>293732</v>
      </c>
      <c r="K20" s="92">
        <v>289695</v>
      </c>
      <c r="L20" s="92">
        <v>288692</v>
      </c>
      <c r="M20" s="92">
        <v>291013</v>
      </c>
      <c r="N20" s="92">
        <v>303939</v>
      </c>
      <c r="O20" s="92">
        <v>304357</v>
      </c>
      <c r="P20" s="92">
        <v>328395</v>
      </c>
    </row>
    <row r="21" spans="1:16" s="50" customFormat="1" x14ac:dyDescent="0.2">
      <c r="A21" s="51" t="s">
        <v>0</v>
      </c>
      <c r="B21" s="54">
        <v>3153031.8888134109</v>
      </c>
      <c r="C21" s="54">
        <v>2809818.8671395672</v>
      </c>
      <c r="D21" s="54">
        <v>3091449.9911051868</v>
      </c>
      <c r="E21" s="54">
        <v>2850157.6682736785</v>
      </c>
      <c r="F21" s="54">
        <v>3205431.9617413548</v>
      </c>
      <c r="G21" s="54">
        <v>3383068.9338662894</v>
      </c>
      <c r="H21" s="54">
        <v>3574929.2467760118</v>
      </c>
      <c r="I21" s="54">
        <v>3711100.9373544343</v>
      </c>
      <c r="J21" s="54">
        <v>3574607.8540360583</v>
      </c>
      <c r="K21" s="54">
        <v>3416586.9842623537</v>
      </c>
      <c r="L21" s="54">
        <v>3845793.434996115</v>
      </c>
      <c r="M21" s="54">
        <v>3848328.6493451097</v>
      </c>
      <c r="N21" s="54">
        <v>3890450.3194358954</v>
      </c>
      <c r="O21" s="54">
        <v>3856563.8247159091</v>
      </c>
      <c r="P21" s="54">
        <v>3789439.7754285852</v>
      </c>
    </row>
  </sheetData>
  <hyperlinks>
    <hyperlink ref="A2" location="Sommaire!A1" display="Retour au menu &quot;Exploitation des films&quot;" xr:uid="{00000000-0004-0000-2B00-000000000000}"/>
  </hyperlinks>
  <pageMargins left="0.78740157499999996" right="0.78740157499999996" top="0.984251969" bottom="0.984251969" header="0.4921259845" footer="0.492125984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T21"/>
  <sheetViews>
    <sheetView workbookViewId="0"/>
  </sheetViews>
  <sheetFormatPr baseColWidth="10" defaultColWidth="5.5703125" defaultRowHeight="12" x14ac:dyDescent="0.2"/>
  <cols>
    <col min="1" max="1" width="78.85546875" style="48" bestFit="1" customWidth="1"/>
    <col min="2" max="2" width="6.42578125" style="48" bestFit="1" customWidth="1"/>
    <col min="3" max="3" width="5.42578125" style="49" bestFit="1" customWidth="1"/>
    <col min="4" max="4" width="6.42578125" style="49" bestFit="1" customWidth="1"/>
    <col min="5" max="5" width="5.42578125" style="49" bestFit="1" customWidth="1"/>
    <col min="6" max="16" width="6.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107</v>
      </c>
    </row>
    <row r="6" spans="1:20" ht="3" customHeight="1" x14ac:dyDescent="0.2"/>
    <row r="7" spans="1:20" s="50" customFormat="1" x14ac:dyDescent="0.2">
      <c r="A7" s="11"/>
      <c r="B7" s="12"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5">
        <v>13194013</v>
      </c>
      <c r="C8" s="93">
        <v>10501725</v>
      </c>
      <c r="D8" s="93">
        <v>11049943</v>
      </c>
      <c r="E8" s="93">
        <v>9550127</v>
      </c>
      <c r="F8" s="93">
        <v>10889958</v>
      </c>
      <c r="G8" s="93">
        <v>12469135</v>
      </c>
      <c r="H8" s="93">
        <v>13742654</v>
      </c>
      <c r="I8" s="93">
        <v>13980784</v>
      </c>
      <c r="J8" s="93">
        <v>12296205</v>
      </c>
      <c r="K8" s="93">
        <v>13032778</v>
      </c>
      <c r="L8" s="93">
        <v>13947236</v>
      </c>
      <c r="M8" s="93">
        <v>13635626</v>
      </c>
      <c r="N8" s="93">
        <v>14011747</v>
      </c>
      <c r="O8" s="93">
        <v>13014078</v>
      </c>
      <c r="P8" s="93">
        <v>12466653</v>
      </c>
      <c r="Q8" s="55"/>
      <c r="R8" s="55"/>
    </row>
    <row r="9" spans="1:20" x14ac:dyDescent="0.2">
      <c r="A9" s="7" t="s">
        <v>73</v>
      </c>
      <c r="B9" s="25">
        <v>3055081</v>
      </c>
      <c r="C9" s="93">
        <v>2209737</v>
      </c>
      <c r="D9" s="93">
        <v>2308359</v>
      </c>
      <c r="E9" s="93">
        <v>1166756</v>
      </c>
      <c r="F9" s="93">
        <v>2718326</v>
      </c>
      <c r="G9" s="93">
        <v>3258754</v>
      </c>
      <c r="H9" s="93">
        <v>3295585</v>
      </c>
      <c r="I9" s="93">
        <v>3363851</v>
      </c>
      <c r="J9" s="93">
        <v>2215355</v>
      </c>
      <c r="K9" s="93">
        <v>1701578</v>
      </c>
      <c r="L9" s="93">
        <v>3395256</v>
      </c>
      <c r="M9" s="93">
        <v>3339413</v>
      </c>
      <c r="N9" s="93">
        <v>3479322</v>
      </c>
      <c r="O9" s="93">
        <v>2935572</v>
      </c>
      <c r="P9" s="93">
        <v>2722375</v>
      </c>
    </row>
    <row r="10" spans="1:20" x14ac:dyDescent="0.2">
      <c r="A10" s="7" t="s">
        <v>1</v>
      </c>
      <c r="B10" s="25">
        <v>3032766</v>
      </c>
      <c r="C10" s="93">
        <v>2305464</v>
      </c>
      <c r="D10" s="93">
        <v>2920137</v>
      </c>
      <c r="E10" s="93">
        <v>3136698</v>
      </c>
      <c r="F10" s="93">
        <v>3022421</v>
      </c>
      <c r="G10" s="93">
        <v>3870078</v>
      </c>
      <c r="H10" s="93">
        <v>4501129</v>
      </c>
      <c r="I10" s="93">
        <v>4696849</v>
      </c>
      <c r="J10" s="93">
        <v>4515851</v>
      </c>
      <c r="K10" s="93">
        <v>3692304</v>
      </c>
      <c r="L10" s="93">
        <v>4455539</v>
      </c>
      <c r="M10" s="93">
        <v>4879229</v>
      </c>
      <c r="N10" s="93">
        <v>4924472</v>
      </c>
      <c r="O10" s="93">
        <v>4888040</v>
      </c>
      <c r="P10" s="93">
        <v>4575393</v>
      </c>
    </row>
    <row r="11" spans="1:20" x14ac:dyDescent="0.2">
      <c r="A11" s="7" t="s">
        <v>74</v>
      </c>
      <c r="B11" s="25">
        <v>2962404</v>
      </c>
      <c r="C11" s="93">
        <v>1994183</v>
      </c>
      <c r="D11" s="93">
        <v>3083693</v>
      </c>
      <c r="E11" s="93">
        <v>2031817</v>
      </c>
      <c r="F11" s="93">
        <v>2967648</v>
      </c>
      <c r="G11" s="93">
        <v>3128197</v>
      </c>
      <c r="H11" s="93">
        <v>3181586</v>
      </c>
      <c r="I11" s="93">
        <v>3792438</v>
      </c>
      <c r="J11" s="93">
        <v>3135352</v>
      </c>
      <c r="K11" s="93">
        <v>2515247</v>
      </c>
      <c r="L11" s="93">
        <v>3748579</v>
      </c>
      <c r="M11" s="93">
        <v>3654827</v>
      </c>
      <c r="N11" s="93">
        <v>3793862</v>
      </c>
      <c r="O11" s="93">
        <v>3744073</v>
      </c>
      <c r="P11" s="93">
        <v>3142448</v>
      </c>
    </row>
    <row r="12" spans="1:20" x14ac:dyDescent="0.2">
      <c r="A12" s="7" t="s">
        <v>5</v>
      </c>
      <c r="B12" s="25"/>
      <c r="C12" s="93"/>
      <c r="D12" s="93"/>
      <c r="E12" s="93"/>
      <c r="F12" s="93"/>
      <c r="G12" s="93"/>
      <c r="H12" s="93"/>
      <c r="I12" s="93"/>
      <c r="J12" s="93"/>
      <c r="K12" s="93"/>
      <c r="L12" s="93"/>
      <c r="M12" s="93"/>
      <c r="N12" s="93"/>
      <c r="O12" s="93"/>
      <c r="P12" s="93"/>
    </row>
    <row r="13" spans="1:20" x14ac:dyDescent="0.2">
      <c r="A13" s="7" t="s">
        <v>77</v>
      </c>
      <c r="B13" s="25">
        <v>8970184</v>
      </c>
      <c r="C13" s="93">
        <v>8173872</v>
      </c>
      <c r="D13" s="93">
        <v>8697911</v>
      </c>
      <c r="E13" s="93">
        <v>8734230</v>
      </c>
      <c r="F13" s="93">
        <v>9183960</v>
      </c>
      <c r="G13" s="93">
        <v>9695059</v>
      </c>
      <c r="H13" s="93">
        <v>9625261</v>
      </c>
      <c r="I13" s="93">
        <v>10449985</v>
      </c>
      <c r="J13" s="93">
        <v>9544988</v>
      </c>
      <c r="K13" s="93">
        <v>8891195</v>
      </c>
      <c r="L13" s="93">
        <v>9416147</v>
      </c>
      <c r="M13" s="93">
        <v>8750011</v>
      </c>
      <c r="N13" s="93">
        <v>9297447</v>
      </c>
      <c r="O13" s="93">
        <v>8672456</v>
      </c>
      <c r="P13" s="93">
        <v>7615301</v>
      </c>
    </row>
    <row r="14" spans="1:20" x14ac:dyDescent="0.2">
      <c r="A14" s="7" t="s">
        <v>78</v>
      </c>
      <c r="B14" s="25">
        <v>8224892</v>
      </c>
      <c r="C14" s="93">
        <v>6242351</v>
      </c>
      <c r="D14" s="93">
        <v>7560702</v>
      </c>
      <c r="E14" s="93">
        <v>6240893</v>
      </c>
      <c r="F14" s="93">
        <v>9348270</v>
      </c>
      <c r="G14" s="93">
        <v>9277785</v>
      </c>
      <c r="H14" s="93">
        <v>9914201</v>
      </c>
      <c r="I14" s="93">
        <v>10773591</v>
      </c>
      <c r="J14" s="93">
        <v>10007115</v>
      </c>
      <c r="K14" s="93">
        <v>7809821</v>
      </c>
      <c r="L14" s="93">
        <v>9433356</v>
      </c>
      <c r="M14" s="93">
        <v>9728332</v>
      </c>
      <c r="N14" s="93">
        <v>9785169</v>
      </c>
      <c r="O14" s="93">
        <v>9445016</v>
      </c>
      <c r="P14" s="93">
        <v>8678466</v>
      </c>
    </row>
    <row r="15" spans="1:20" x14ac:dyDescent="0.2">
      <c r="A15" s="7" t="s">
        <v>2</v>
      </c>
      <c r="B15" s="25">
        <v>42786165.640137136</v>
      </c>
      <c r="C15" s="93">
        <v>37828240.162798882</v>
      </c>
      <c r="D15" s="93">
        <v>41434742.356085792</v>
      </c>
      <c r="E15" s="93">
        <v>37012859.861935079</v>
      </c>
      <c r="F15" s="93">
        <v>40141371.579020455</v>
      </c>
      <c r="G15" s="93">
        <v>43605291.897346124</v>
      </c>
      <c r="H15" s="93">
        <v>44465967.713971004</v>
      </c>
      <c r="I15" s="93">
        <v>45412274.066728964</v>
      </c>
      <c r="J15" s="93">
        <v>43694293.597360387</v>
      </c>
      <c r="K15" s="93">
        <v>39425582.454673246</v>
      </c>
      <c r="L15" s="93">
        <v>41685671.333525956</v>
      </c>
      <c r="M15" s="93">
        <v>38369776.023318991</v>
      </c>
      <c r="N15" s="93">
        <v>38527912.558980286</v>
      </c>
      <c r="O15" s="93">
        <v>37686532.687754348</v>
      </c>
      <c r="P15" s="93">
        <v>34814735.721958391</v>
      </c>
    </row>
    <row r="16" spans="1:20" x14ac:dyDescent="0.2">
      <c r="A16" s="7" t="s">
        <v>75</v>
      </c>
      <c r="B16" s="25">
        <v>4788293</v>
      </c>
      <c r="C16" s="93">
        <v>3811969</v>
      </c>
      <c r="D16" s="93">
        <v>3889958</v>
      </c>
      <c r="E16" s="93">
        <v>3596835</v>
      </c>
      <c r="F16" s="93">
        <v>3907425</v>
      </c>
      <c r="G16" s="93">
        <v>4161866</v>
      </c>
      <c r="H16" s="93">
        <v>5221023</v>
      </c>
      <c r="I16" s="93">
        <v>5613382</v>
      </c>
      <c r="J16" s="93">
        <v>4708607</v>
      </c>
      <c r="K16" s="93">
        <v>4678757</v>
      </c>
      <c r="L16" s="93">
        <v>4995202</v>
      </c>
      <c r="M16" s="93">
        <v>4923751</v>
      </c>
      <c r="N16" s="93">
        <v>4527939</v>
      </c>
      <c r="O16" s="93">
        <v>4300215</v>
      </c>
      <c r="P16" s="93">
        <v>3978053</v>
      </c>
    </row>
    <row r="17" spans="1:16" x14ac:dyDescent="0.2">
      <c r="A17" s="7" t="s">
        <v>79</v>
      </c>
      <c r="B17" s="25">
        <v>6919895</v>
      </c>
      <c r="C17" s="93">
        <v>5294082</v>
      </c>
      <c r="D17" s="93">
        <v>5737854</v>
      </c>
      <c r="E17" s="93">
        <v>4899762</v>
      </c>
      <c r="F17" s="93">
        <v>5571178</v>
      </c>
      <c r="G17" s="93">
        <v>7264393</v>
      </c>
      <c r="H17" s="93">
        <v>7984112</v>
      </c>
      <c r="I17" s="93">
        <v>8068588</v>
      </c>
      <c r="J17" s="93">
        <v>6827069</v>
      </c>
      <c r="K17" s="93">
        <v>6099161</v>
      </c>
      <c r="L17" s="93">
        <v>6791954</v>
      </c>
      <c r="M17" s="93">
        <v>6159975</v>
      </c>
      <c r="N17" s="93">
        <v>5888953</v>
      </c>
      <c r="O17" s="93">
        <v>5673275</v>
      </c>
      <c r="P17" s="93">
        <v>4988734</v>
      </c>
    </row>
    <row r="18" spans="1:16" x14ac:dyDescent="0.2">
      <c r="A18" s="7" t="s">
        <v>80</v>
      </c>
      <c r="B18" s="25">
        <v>7989106</v>
      </c>
      <c r="C18" s="93">
        <v>7358154</v>
      </c>
      <c r="D18" s="93">
        <v>8050575</v>
      </c>
      <c r="E18" s="93">
        <v>8123796</v>
      </c>
      <c r="F18" s="93">
        <v>8244530</v>
      </c>
      <c r="G18" s="93">
        <v>9150600</v>
      </c>
      <c r="H18" s="93">
        <v>9525410</v>
      </c>
      <c r="I18" s="93">
        <v>9562799</v>
      </c>
      <c r="J18" s="93">
        <v>8427451</v>
      </c>
      <c r="K18" s="93">
        <v>8425587</v>
      </c>
      <c r="L18" s="93">
        <v>8871423</v>
      </c>
      <c r="M18" s="93">
        <v>9097758</v>
      </c>
      <c r="N18" s="93">
        <v>9252956</v>
      </c>
      <c r="O18" s="93">
        <v>8344819</v>
      </c>
      <c r="P18" s="93">
        <v>7338354</v>
      </c>
    </row>
    <row r="19" spans="1:16" x14ac:dyDescent="0.2">
      <c r="A19" s="7" t="s">
        <v>3</v>
      </c>
      <c r="B19" s="25">
        <v>5013100</v>
      </c>
      <c r="C19" s="93">
        <v>4050009</v>
      </c>
      <c r="D19" s="93">
        <v>5204606</v>
      </c>
      <c r="E19" s="93">
        <v>3972255</v>
      </c>
      <c r="F19" s="93">
        <v>4711572</v>
      </c>
      <c r="G19" s="93">
        <v>4991019</v>
      </c>
      <c r="H19" s="93">
        <v>6195941</v>
      </c>
      <c r="I19" s="93">
        <v>6844702</v>
      </c>
      <c r="J19" s="93">
        <v>5468622</v>
      </c>
      <c r="K19" s="93">
        <v>4621726</v>
      </c>
      <c r="L19" s="93">
        <v>6357640</v>
      </c>
      <c r="M19" s="93">
        <v>6166077</v>
      </c>
      <c r="N19" s="93">
        <v>5618245</v>
      </c>
      <c r="O19" s="93">
        <v>5943812</v>
      </c>
      <c r="P19" s="93">
        <v>4730052</v>
      </c>
    </row>
    <row r="20" spans="1:16" x14ac:dyDescent="0.2">
      <c r="A20" s="7" t="s">
        <v>4</v>
      </c>
      <c r="B20" s="25">
        <v>10056276</v>
      </c>
      <c r="C20" s="93">
        <v>8484620</v>
      </c>
      <c r="D20" s="93">
        <v>8612314</v>
      </c>
      <c r="E20" s="93">
        <v>8203762</v>
      </c>
      <c r="F20" s="93">
        <v>8700930</v>
      </c>
      <c r="G20" s="93">
        <v>9784516</v>
      </c>
      <c r="H20" s="93">
        <v>10997081</v>
      </c>
      <c r="I20" s="93">
        <v>11222693</v>
      </c>
      <c r="J20" s="93">
        <v>10671840</v>
      </c>
      <c r="K20" s="93">
        <v>10112675</v>
      </c>
      <c r="L20" s="93">
        <v>10635667</v>
      </c>
      <c r="M20" s="93">
        <v>10135897</v>
      </c>
      <c r="N20" s="93">
        <v>10437978</v>
      </c>
      <c r="O20" s="93">
        <v>10118785</v>
      </c>
      <c r="P20" s="93">
        <v>10043844</v>
      </c>
    </row>
    <row r="21" spans="1:16" s="50" customFormat="1" x14ac:dyDescent="0.2">
      <c r="A21" s="51" t="s">
        <v>0</v>
      </c>
      <c r="B21" s="56">
        <v>116992175.64013714</v>
      </c>
      <c r="C21" s="56">
        <v>98254406.162798882</v>
      </c>
      <c r="D21" s="56">
        <v>108550794.35608579</v>
      </c>
      <c r="E21" s="56">
        <v>96669790.861935079</v>
      </c>
      <c r="F21" s="56">
        <v>109407589.57902046</v>
      </c>
      <c r="G21" s="56">
        <v>120656693.89734612</v>
      </c>
      <c r="H21" s="56">
        <v>128649950.713971</v>
      </c>
      <c r="I21" s="56">
        <v>133781936.06672896</v>
      </c>
      <c r="J21" s="56">
        <v>121512748.59736039</v>
      </c>
      <c r="K21" s="56">
        <v>111006411.45467325</v>
      </c>
      <c r="L21" s="56">
        <v>123733670.33352596</v>
      </c>
      <c r="M21" s="56">
        <v>118840672.02331899</v>
      </c>
      <c r="N21" s="56">
        <v>119546002.55898029</v>
      </c>
      <c r="O21" s="56">
        <v>114766673.68775435</v>
      </c>
      <c r="P21" s="56">
        <v>105094408.7219584</v>
      </c>
    </row>
  </sheetData>
  <hyperlinks>
    <hyperlink ref="A2" location="Sommaire!A1" display="Retour au menu &quot;Exploitation des films&quot;" xr:uid="{00000000-0004-0000-2C00-000000000000}"/>
  </hyperlinks>
  <pageMargins left="0.78740157499999996" right="0.78740157499999996" top="0.984251969" bottom="0.984251969" header="0.4921259845" footer="0.492125984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T21"/>
  <sheetViews>
    <sheetView workbookViewId="0"/>
  </sheetViews>
  <sheetFormatPr baseColWidth="10" defaultColWidth="5.5703125" defaultRowHeight="12" x14ac:dyDescent="0.2"/>
  <cols>
    <col min="1" max="1" width="83.5703125" style="48" bestFit="1" customWidth="1"/>
    <col min="2" max="2" width="6.42578125" style="48" bestFit="1" customWidth="1"/>
    <col min="3" max="16" width="6.42578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106</v>
      </c>
    </row>
    <row r="6" spans="1:20" ht="3" customHeight="1" x14ac:dyDescent="0.2"/>
    <row r="7" spans="1:20" s="50" customFormat="1" x14ac:dyDescent="0.2">
      <c r="A7" s="11"/>
      <c r="B7" s="12"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5">
        <v>81626362</v>
      </c>
      <c r="C8" s="93">
        <v>66622365</v>
      </c>
      <c r="D8" s="93">
        <v>71352820</v>
      </c>
      <c r="E8" s="93">
        <v>62095615</v>
      </c>
      <c r="F8" s="93">
        <v>71155260</v>
      </c>
      <c r="G8" s="93">
        <v>83688422</v>
      </c>
      <c r="H8" s="93">
        <v>96025429</v>
      </c>
      <c r="I8" s="93">
        <v>96957060</v>
      </c>
      <c r="J8" s="93">
        <v>86998470</v>
      </c>
      <c r="K8" s="93">
        <v>92601540</v>
      </c>
      <c r="L8" s="93">
        <v>98091571</v>
      </c>
      <c r="M8" s="93">
        <v>97407066</v>
      </c>
      <c r="N8" s="93">
        <v>100989749</v>
      </c>
      <c r="O8" s="93">
        <v>95463199</v>
      </c>
      <c r="P8" s="93">
        <v>91910781</v>
      </c>
      <c r="Q8" s="55"/>
      <c r="R8" s="55"/>
      <c r="S8" s="55"/>
    </row>
    <row r="9" spans="1:20" x14ac:dyDescent="0.2">
      <c r="A9" s="7" t="s">
        <v>73</v>
      </c>
      <c r="B9" s="25">
        <v>17916154</v>
      </c>
      <c r="C9" s="93">
        <v>13064868</v>
      </c>
      <c r="D9" s="93">
        <v>13785625</v>
      </c>
      <c r="E9" s="93">
        <v>7112057</v>
      </c>
      <c r="F9" s="93">
        <v>16234344</v>
      </c>
      <c r="G9" s="93">
        <v>19589753</v>
      </c>
      <c r="H9" s="93">
        <v>20612359</v>
      </c>
      <c r="I9" s="93">
        <v>20698454</v>
      </c>
      <c r="J9" s="93">
        <v>13986524</v>
      </c>
      <c r="K9" s="93">
        <v>10789281</v>
      </c>
      <c r="L9" s="93">
        <v>21063669</v>
      </c>
      <c r="M9" s="93">
        <v>21223616</v>
      </c>
      <c r="N9" s="93">
        <v>22380363</v>
      </c>
      <c r="O9" s="93">
        <v>19258416</v>
      </c>
      <c r="P9" s="93">
        <v>18091483</v>
      </c>
    </row>
    <row r="10" spans="1:20" x14ac:dyDescent="0.2">
      <c r="A10" s="7" t="s">
        <v>1</v>
      </c>
      <c r="B10" s="25">
        <v>17540051</v>
      </c>
      <c r="C10" s="93">
        <v>13548024</v>
      </c>
      <c r="D10" s="93">
        <v>17436737</v>
      </c>
      <c r="E10" s="93">
        <v>18959515</v>
      </c>
      <c r="F10" s="93">
        <v>18542532</v>
      </c>
      <c r="G10" s="93">
        <v>24808942</v>
      </c>
      <c r="H10" s="93">
        <v>28741834</v>
      </c>
      <c r="I10" s="93">
        <v>30002781</v>
      </c>
      <c r="J10" s="93">
        <v>28936931</v>
      </c>
      <c r="K10" s="93">
        <v>24498310</v>
      </c>
      <c r="L10" s="93">
        <v>28981808</v>
      </c>
      <c r="M10" s="93">
        <v>32683580</v>
      </c>
      <c r="N10" s="93">
        <v>33094310</v>
      </c>
      <c r="O10" s="93">
        <v>33636173</v>
      </c>
      <c r="P10" s="93">
        <v>31818158</v>
      </c>
    </row>
    <row r="11" spans="1:20" x14ac:dyDescent="0.2">
      <c r="A11" s="7" t="s">
        <v>74</v>
      </c>
      <c r="B11" s="25">
        <v>17386793</v>
      </c>
      <c r="C11" s="93">
        <v>11752896</v>
      </c>
      <c r="D11" s="93">
        <v>18118252</v>
      </c>
      <c r="E11" s="93">
        <v>12113790</v>
      </c>
      <c r="F11" s="93">
        <v>16932788</v>
      </c>
      <c r="G11" s="93">
        <v>19076586</v>
      </c>
      <c r="H11" s="93">
        <v>20533362</v>
      </c>
      <c r="I11" s="93">
        <v>24713699</v>
      </c>
      <c r="J11" s="93">
        <v>19957966</v>
      </c>
      <c r="K11" s="93">
        <v>16939325</v>
      </c>
      <c r="L11" s="93">
        <v>25175381</v>
      </c>
      <c r="M11" s="93">
        <v>25449677</v>
      </c>
      <c r="N11" s="93">
        <v>26238345</v>
      </c>
      <c r="O11" s="93">
        <v>26454852</v>
      </c>
      <c r="P11" s="93">
        <v>22170142</v>
      </c>
    </row>
    <row r="12" spans="1:20" x14ac:dyDescent="0.2">
      <c r="A12" s="7" t="s">
        <v>5</v>
      </c>
      <c r="B12" s="25"/>
      <c r="C12" s="93"/>
      <c r="D12" s="93"/>
      <c r="E12" s="93"/>
      <c r="F12" s="93"/>
      <c r="G12" s="93"/>
      <c r="H12" s="93"/>
      <c r="I12" s="93"/>
      <c r="J12" s="93"/>
      <c r="K12" s="93"/>
      <c r="L12" s="93"/>
      <c r="M12" s="93"/>
      <c r="N12" s="93"/>
      <c r="O12" s="93"/>
      <c r="P12" s="93"/>
    </row>
    <row r="13" spans="1:20" x14ac:dyDescent="0.2">
      <c r="A13" s="7" t="s">
        <v>77</v>
      </c>
      <c r="B13" s="25">
        <v>53722601</v>
      </c>
      <c r="C13" s="93">
        <v>49041451</v>
      </c>
      <c r="D13" s="93">
        <v>53018743</v>
      </c>
      <c r="E13" s="93">
        <v>53364110</v>
      </c>
      <c r="F13" s="93">
        <v>56392910</v>
      </c>
      <c r="G13" s="93">
        <v>61750085</v>
      </c>
      <c r="H13" s="93">
        <v>63644339</v>
      </c>
      <c r="I13" s="93">
        <v>68455802</v>
      </c>
      <c r="J13" s="93">
        <v>63342557</v>
      </c>
      <c r="K13" s="93">
        <v>59405772</v>
      </c>
      <c r="L13" s="93">
        <v>61982012</v>
      </c>
      <c r="M13" s="93">
        <v>59336336</v>
      </c>
      <c r="N13" s="93">
        <v>63334376</v>
      </c>
      <c r="O13" s="93">
        <v>60761220</v>
      </c>
      <c r="P13" s="93">
        <v>54031484</v>
      </c>
    </row>
    <row r="14" spans="1:20" x14ac:dyDescent="0.2">
      <c r="A14" s="7" t="s">
        <v>78</v>
      </c>
      <c r="B14" s="25">
        <v>49788270</v>
      </c>
      <c r="C14" s="93">
        <v>38185014</v>
      </c>
      <c r="D14" s="93">
        <v>47006744</v>
      </c>
      <c r="E14" s="93">
        <v>39479289</v>
      </c>
      <c r="F14" s="93">
        <v>59416644</v>
      </c>
      <c r="G14" s="93">
        <v>61256745</v>
      </c>
      <c r="H14" s="93">
        <v>67433398</v>
      </c>
      <c r="I14" s="93">
        <v>71059873</v>
      </c>
      <c r="J14" s="93">
        <v>67260108</v>
      </c>
      <c r="K14" s="93">
        <v>52886716</v>
      </c>
      <c r="L14" s="93">
        <v>62794774</v>
      </c>
      <c r="M14" s="93">
        <v>66232688</v>
      </c>
      <c r="N14" s="93">
        <v>67110165</v>
      </c>
      <c r="O14" s="93">
        <v>65783266</v>
      </c>
      <c r="P14" s="93">
        <v>62487379</v>
      </c>
    </row>
    <row r="15" spans="1:20" x14ac:dyDescent="0.2">
      <c r="A15" s="7" t="s">
        <v>2</v>
      </c>
      <c r="B15" s="25">
        <v>278179000.49685502</v>
      </c>
      <c r="C15" s="93">
        <v>247400734.68847167</v>
      </c>
      <c r="D15" s="93">
        <v>272055958.85972524</v>
      </c>
      <c r="E15" s="93">
        <v>243513013.00270572</v>
      </c>
      <c r="F15" s="93">
        <v>262455619.18203178</v>
      </c>
      <c r="G15" s="93">
        <v>289103046.59280825</v>
      </c>
      <c r="H15" s="93">
        <v>299905944.68234384</v>
      </c>
      <c r="I15" s="93">
        <v>305404230.32780683</v>
      </c>
      <c r="J15" s="93">
        <v>300124856.29751474</v>
      </c>
      <c r="K15" s="93">
        <v>274455395.53601015</v>
      </c>
      <c r="L15" s="93">
        <v>289290072.2358706</v>
      </c>
      <c r="M15" s="93">
        <v>270758199.04498631</v>
      </c>
      <c r="N15" s="93">
        <v>274717965.43527883</v>
      </c>
      <c r="O15" s="93">
        <v>273942173.59148329</v>
      </c>
      <c r="P15" s="93">
        <v>256979016.74758288</v>
      </c>
    </row>
    <row r="16" spans="1:20" x14ac:dyDescent="0.2">
      <c r="A16" s="7" t="s">
        <v>75</v>
      </c>
      <c r="B16" s="25">
        <v>28346919</v>
      </c>
      <c r="C16" s="93">
        <v>23550805</v>
      </c>
      <c r="D16" s="93">
        <v>23789808</v>
      </c>
      <c r="E16" s="93">
        <v>22089688</v>
      </c>
      <c r="F16" s="93">
        <v>23286008</v>
      </c>
      <c r="G16" s="93">
        <v>23434799</v>
      </c>
      <c r="H16" s="93">
        <v>30603751</v>
      </c>
      <c r="I16" s="93">
        <v>32892517</v>
      </c>
      <c r="J16" s="93">
        <v>29028219</v>
      </c>
      <c r="K16" s="93">
        <v>29704007</v>
      </c>
      <c r="L16" s="93">
        <v>32756660</v>
      </c>
      <c r="M16" s="93">
        <v>33281549</v>
      </c>
      <c r="N16" s="93">
        <v>31845874</v>
      </c>
      <c r="O16" s="93">
        <v>30716561</v>
      </c>
      <c r="P16" s="93">
        <v>29609248</v>
      </c>
    </row>
    <row r="17" spans="1:16" x14ac:dyDescent="0.2">
      <c r="A17" s="7" t="s">
        <v>79</v>
      </c>
      <c r="B17" s="25">
        <v>37884186</v>
      </c>
      <c r="C17" s="93">
        <v>29609198</v>
      </c>
      <c r="D17" s="93">
        <v>32557963</v>
      </c>
      <c r="E17" s="93">
        <v>28169221</v>
      </c>
      <c r="F17" s="93">
        <v>32537910</v>
      </c>
      <c r="G17" s="93">
        <v>45093817</v>
      </c>
      <c r="H17" s="93">
        <v>50737181</v>
      </c>
      <c r="I17" s="93">
        <v>51769031</v>
      </c>
      <c r="J17" s="93">
        <v>44084886</v>
      </c>
      <c r="K17" s="93">
        <v>39161468</v>
      </c>
      <c r="L17" s="93">
        <v>43580048</v>
      </c>
      <c r="M17" s="93">
        <v>40810558</v>
      </c>
      <c r="N17" s="93">
        <v>38533395</v>
      </c>
      <c r="O17" s="93">
        <v>38437515</v>
      </c>
      <c r="P17" s="93">
        <v>34089003</v>
      </c>
    </row>
    <row r="18" spans="1:16" x14ac:dyDescent="0.2">
      <c r="A18" s="7" t="s">
        <v>80</v>
      </c>
      <c r="B18" s="25">
        <v>48486873</v>
      </c>
      <c r="C18" s="93">
        <v>45406410</v>
      </c>
      <c r="D18" s="93">
        <v>50319812</v>
      </c>
      <c r="E18" s="93">
        <v>50307876</v>
      </c>
      <c r="F18" s="93">
        <v>51810074</v>
      </c>
      <c r="G18" s="93">
        <v>58192341</v>
      </c>
      <c r="H18" s="93">
        <v>63199763</v>
      </c>
      <c r="I18" s="93">
        <v>63732949</v>
      </c>
      <c r="J18" s="93">
        <v>57426565</v>
      </c>
      <c r="K18" s="93">
        <v>57621582</v>
      </c>
      <c r="L18" s="93">
        <v>60667923</v>
      </c>
      <c r="M18" s="93">
        <v>63527171</v>
      </c>
      <c r="N18" s="93">
        <v>65695614</v>
      </c>
      <c r="O18" s="93">
        <v>60444952</v>
      </c>
      <c r="P18" s="93">
        <v>53785942</v>
      </c>
    </row>
    <row r="19" spans="1:16" x14ac:dyDescent="0.2">
      <c r="A19" s="7" t="s">
        <v>3</v>
      </c>
      <c r="B19" s="25">
        <v>31236515</v>
      </c>
      <c r="C19" s="93">
        <v>25482360</v>
      </c>
      <c r="D19" s="93">
        <v>32456403</v>
      </c>
      <c r="E19" s="93">
        <v>24629712</v>
      </c>
      <c r="F19" s="93">
        <v>29198341</v>
      </c>
      <c r="G19" s="93">
        <v>30671918</v>
      </c>
      <c r="H19" s="93">
        <v>38737294</v>
      </c>
      <c r="I19" s="93">
        <v>43194604</v>
      </c>
      <c r="J19" s="93">
        <v>35249251</v>
      </c>
      <c r="K19" s="93">
        <v>30740620</v>
      </c>
      <c r="L19" s="93">
        <v>41290797</v>
      </c>
      <c r="M19" s="93">
        <v>41036279</v>
      </c>
      <c r="N19" s="93">
        <v>37277917</v>
      </c>
      <c r="O19" s="93">
        <v>39160501</v>
      </c>
      <c r="P19" s="93">
        <v>31904315</v>
      </c>
    </row>
    <row r="20" spans="1:16" x14ac:dyDescent="0.2">
      <c r="A20" s="7" t="s">
        <v>4</v>
      </c>
      <c r="B20" s="25">
        <v>66620166</v>
      </c>
      <c r="C20" s="93">
        <v>56846832</v>
      </c>
      <c r="D20" s="93">
        <v>58417736</v>
      </c>
      <c r="E20" s="93">
        <v>55988568</v>
      </c>
      <c r="F20" s="93">
        <v>59944891</v>
      </c>
      <c r="G20" s="93">
        <v>69529240</v>
      </c>
      <c r="H20" s="93">
        <v>82602582</v>
      </c>
      <c r="I20" s="93">
        <v>83407552</v>
      </c>
      <c r="J20" s="93">
        <v>80212662</v>
      </c>
      <c r="K20" s="93">
        <v>75165940</v>
      </c>
      <c r="L20" s="93">
        <v>78720011</v>
      </c>
      <c r="M20" s="93">
        <v>75816636</v>
      </c>
      <c r="N20" s="93">
        <v>79410674</v>
      </c>
      <c r="O20" s="93">
        <v>78079568</v>
      </c>
      <c r="P20" s="93">
        <v>78606582</v>
      </c>
    </row>
    <row r="21" spans="1:16" s="50" customFormat="1" x14ac:dyDescent="0.2">
      <c r="A21" s="51" t="s">
        <v>0</v>
      </c>
      <c r="B21" s="56">
        <v>728733890.49685502</v>
      </c>
      <c r="C21" s="56">
        <v>620510957.68847167</v>
      </c>
      <c r="D21" s="56">
        <v>690316601.85972524</v>
      </c>
      <c r="E21" s="56">
        <v>617822454.00270569</v>
      </c>
      <c r="F21" s="56">
        <v>697907321.18203175</v>
      </c>
      <c r="G21" s="56">
        <v>786195694.59280825</v>
      </c>
      <c r="H21" s="56">
        <v>862777236.68234384</v>
      </c>
      <c r="I21" s="56">
        <v>892288552.32780683</v>
      </c>
      <c r="J21" s="56">
        <v>826608995.29751468</v>
      </c>
      <c r="K21" s="56">
        <v>763969956.53601015</v>
      </c>
      <c r="L21" s="56">
        <v>844394726.2358706</v>
      </c>
      <c r="M21" s="56">
        <v>827563355.04498625</v>
      </c>
      <c r="N21" s="56">
        <v>840628747.43527889</v>
      </c>
      <c r="O21" s="56">
        <v>822138396.59148335</v>
      </c>
      <c r="P21" s="56">
        <v>765483533.74758291</v>
      </c>
    </row>
  </sheetData>
  <hyperlinks>
    <hyperlink ref="A2" location="Sommaire!A1" display="Retour au menu &quot;Exploitation des films&quot;" xr:uid="{00000000-0004-0000-2D00-000000000000}"/>
  </hyperlinks>
  <pageMargins left="0.78740157499999996" right="0.78740157499999996" top="0.984251969" bottom="0.984251969" header="0.4921259845" footer="0.492125984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T21"/>
  <sheetViews>
    <sheetView workbookViewId="0"/>
  </sheetViews>
  <sheetFormatPr baseColWidth="10" defaultColWidth="5.5703125" defaultRowHeight="12" x14ac:dyDescent="0.2"/>
  <cols>
    <col min="1" max="1" width="92.140625" style="48" bestFit="1" customWidth="1"/>
    <col min="2" max="2" width="5" style="48" bestFit="1" customWidth="1"/>
    <col min="3" max="6" width="5" style="49" bestFit="1" customWidth="1"/>
    <col min="7" max="16" width="6.570312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105</v>
      </c>
    </row>
    <row r="6" spans="1:20" ht="3" customHeight="1" x14ac:dyDescent="0.2"/>
    <row r="7" spans="1:20" s="50" customFormat="1" x14ac:dyDescent="0.2">
      <c r="A7" s="5"/>
      <c r="B7" s="6"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31">
        <v>6.1866213107414705</v>
      </c>
      <c r="C8" s="95">
        <v>6.3439449233340239</v>
      </c>
      <c r="D8" s="95">
        <v>6.4573020874406319</v>
      </c>
      <c r="E8" s="95">
        <v>6.5020721713962546</v>
      </c>
      <c r="F8" s="95">
        <v>6.5340252000971901</v>
      </c>
      <c r="G8" s="95">
        <v>6.7116461566900991</v>
      </c>
      <c r="H8" s="95">
        <v>6.9874006141753986</v>
      </c>
      <c r="I8" s="95">
        <v>6.9350231002782108</v>
      </c>
      <c r="J8" s="95">
        <v>7.0752293085549569</v>
      </c>
      <c r="K8" s="95">
        <v>7.1052802403294217</v>
      </c>
      <c r="L8" s="95">
        <v>7.0330473364041453</v>
      </c>
      <c r="M8" s="95">
        <v>7.1435712595813348</v>
      </c>
      <c r="N8" s="95">
        <v>7.2075058877383382</v>
      </c>
      <c r="O8" s="95">
        <v>7.3353793484256054</v>
      </c>
      <c r="P8" s="95">
        <v>7.3725306222929285</v>
      </c>
      <c r="Q8" s="57"/>
      <c r="R8" s="57"/>
      <c r="S8" s="57"/>
    </row>
    <row r="9" spans="1:20" x14ac:dyDescent="0.2">
      <c r="A9" s="7" t="s">
        <v>73</v>
      </c>
      <c r="B9" s="31">
        <v>5.8643793732473872</v>
      </c>
      <c r="C9" s="95">
        <v>5.9124085807496547</v>
      </c>
      <c r="D9" s="95">
        <v>5.9720455093856719</v>
      </c>
      <c r="E9" s="95">
        <v>6.0955821097127423</v>
      </c>
      <c r="F9" s="95">
        <v>5.9721843516929169</v>
      </c>
      <c r="G9" s="95">
        <v>6.0114243051178455</v>
      </c>
      <c r="H9" s="95">
        <v>6.2545372065960976</v>
      </c>
      <c r="I9" s="95">
        <v>6.1532017916370254</v>
      </c>
      <c r="J9" s="95">
        <v>6.3134459262736673</v>
      </c>
      <c r="K9" s="95">
        <v>6.3407501742500196</v>
      </c>
      <c r="L9" s="95">
        <v>6.2038529642536524</v>
      </c>
      <c r="M9" s="95">
        <v>6.3554930162875927</v>
      </c>
      <c r="N9" s="95">
        <v>6.4323920005104442</v>
      </c>
      <c r="O9" s="95">
        <v>6.5603623416492596</v>
      </c>
      <c r="P9" s="95">
        <v>6.6454779374626938</v>
      </c>
    </row>
    <row r="10" spans="1:20" x14ac:dyDescent="0.2">
      <c r="A10" s="7" t="s">
        <v>1</v>
      </c>
      <c r="B10" s="31">
        <v>5.7835161037811691</v>
      </c>
      <c r="C10" s="95">
        <v>5.8764847336588213</v>
      </c>
      <c r="D10" s="95">
        <v>5.9712051181160337</v>
      </c>
      <c r="E10" s="95">
        <v>6.044418366065206</v>
      </c>
      <c r="F10" s="95">
        <v>6.1349931065195751</v>
      </c>
      <c r="G10" s="95">
        <v>6.4104501252946324</v>
      </c>
      <c r="H10" s="95">
        <v>6.3854721782024022</v>
      </c>
      <c r="I10" s="95">
        <v>6.3878530052807747</v>
      </c>
      <c r="J10" s="95">
        <v>6.4078577880448222</v>
      </c>
      <c r="K10" s="95">
        <v>6.6349655932989267</v>
      </c>
      <c r="L10" s="95">
        <v>6.5046693565020979</v>
      </c>
      <c r="M10" s="95">
        <v>6.6985132282169992</v>
      </c>
      <c r="N10" s="95">
        <v>6.7203773318235944</v>
      </c>
      <c r="O10" s="95">
        <v>6.8813211430348362</v>
      </c>
      <c r="P10" s="95">
        <v>6.9541912574504527</v>
      </c>
    </row>
    <row r="11" spans="1:20" x14ac:dyDescent="0.2">
      <c r="A11" s="7" t="s">
        <v>74</v>
      </c>
      <c r="B11" s="31">
        <v>5.8691498526196968</v>
      </c>
      <c r="C11" s="95">
        <v>5.8935895050755125</v>
      </c>
      <c r="D11" s="95">
        <v>5.8755044681814956</v>
      </c>
      <c r="E11" s="95">
        <v>5.9620477631597728</v>
      </c>
      <c r="F11" s="95">
        <v>5.7057939486084601</v>
      </c>
      <c r="G11" s="95">
        <v>6.0982687471409252</v>
      </c>
      <c r="H11" s="95">
        <v>6.4538132868324167</v>
      </c>
      <c r="I11" s="95">
        <v>6.5165729802306593</v>
      </c>
      <c r="J11" s="95">
        <v>6.3654626338605684</v>
      </c>
      <c r="K11" s="95">
        <v>6.7346566758652333</v>
      </c>
      <c r="L11" s="95">
        <v>6.7159798419614471</v>
      </c>
      <c r="M11" s="95">
        <v>6.9633055135031015</v>
      </c>
      <c r="N11" s="95">
        <v>6.9159987896238713</v>
      </c>
      <c r="O11" s="95">
        <v>7.0657949244045186</v>
      </c>
      <c r="P11" s="95">
        <v>7.0550545307352737</v>
      </c>
    </row>
    <row r="12" spans="1:20" x14ac:dyDescent="0.2">
      <c r="A12" s="7" t="s">
        <v>5</v>
      </c>
      <c r="B12" s="31"/>
      <c r="C12" s="95"/>
      <c r="D12" s="95"/>
      <c r="E12" s="95"/>
      <c r="F12" s="95"/>
      <c r="G12" s="95"/>
      <c r="H12" s="95"/>
      <c r="I12" s="95"/>
      <c r="J12" s="95"/>
      <c r="K12" s="95"/>
      <c r="L12" s="95"/>
      <c r="M12" s="95"/>
      <c r="N12" s="95"/>
      <c r="O12" s="95"/>
      <c r="P12" s="95"/>
    </row>
    <row r="13" spans="1:20" x14ac:dyDescent="0.2">
      <c r="A13" s="7" t="s">
        <v>77</v>
      </c>
      <c r="B13" s="31">
        <v>5.9890188428687754</v>
      </c>
      <c r="C13" s="95">
        <v>5.9997821106080451</v>
      </c>
      <c r="D13" s="95">
        <v>6.0955720287319561</v>
      </c>
      <c r="E13" s="95">
        <v>6.1097669743068366</v>
      </c>
      <c r="F13" s="95">
        <v>6.1403697315754862</v>
      </c>
      <c r="G13" s="95">
        <v>6.369232513180167</v>
      </c>
      <c r="H13" s="95">
        <v>6.6122195543580586</v>
      </c>
      <c r="I13" s="95">
        <v>6.5508038528284969</v>
      </c>
      <c r="J13" s="95">
        <v>6.6362112765359162</v>
      </c>
      <c r="K13" s="95">
        <v>6.6814159401520268</v>
      </c>
      <c r="L13" s="95">
        <v>6.5825238284831364</v>
      </c>
      <c r="M13" s="95">
        <v>6.7812870178106062</v>
      </c>
      <c r="N13" s="95">
        <v>6.8120179657921147</v>
      </c>
      <c r="O13" s="95">
        <v>7.0062298384679034</v>
      </c>
      <c r="P13" s="95">
        <v>7.0951212565333925</v>
      </c>
    </row>
    <row r="14" spans="1:20" x14ac:dyDescent="0.2">
      <c r="A14" s="7" t="s">
        <v>78</v>
      </c>
      <c r="B14" s="31">
        <v>6.0533645912918974</v>
      </c>
      <c r="C14" s="95">
        <v>6.117088577684914</v>
      </c>
      <c r="D14" s="95">
        <v>6.2172459647265557</v>
      </c>
      <c r="E14" s="95">
        <v>6.3259038410048047</v>
      </c>
      <c r="F14" s="95">
        <v>6.3558972943656951</v>
      </c>
      <c r="G14" s="95">
        <v>6.6025182734887693</v>
      </c>
      <c r="H14" s="95">
        <v>6.8016976859759044</v>
      </c>
      <c r="I14" s="95">
        <v>6.5957463022310758</v>
      </c>
      <c r="J14" s="95">
        <v>6.7212286458185</v>
      </c>
      <c r="K14" s="95">
        <v>6.7718217869526072</v>
      </c>
      <c r="L14" s="95">
        <v>6.6566738284869142</v>
      </c>
      <c r="M14" s="95">
        <v>6.808226528453182</v>
      </c>
      <c r="N14" s="95">
        <v>6.858355231268872</v>
      </c>
      <c r="O14" s="95">
        <v>6.9648654909636996</v>
      </c>
      <c r="P14" s="95">
        <v>7.2002792889895515</v>
      </c>
    </row>
    <row r="15" spans="1:20" x14ac:dyDescent="0.2">
      <c r="A15" s="7" t="s">
        <v>2</v>
      </c>
      <c r="B15" s="31">
        <v>6.5016108906917092</v>
      </c>
      <c r="C15" s="95">
        <v>6.540106904887713</v>
      </c>
      <c r="D15" s="95">
        <v>6.5658899606930126</v>
      </c>
      <c r="E15" s="95">
        <v>6.5791461105965601</v>
      </c>
      <c r="F15" s="95">
        <v>6.5382822972397374</v>
      </c>
      <c r="G15" s="95">
        <v>6.6299991128004221</v>
      </c>
      <c r="H15" s="95">
        <v>6.7446175153883985</v>
      </c>
      <c r="I15" s="95">
        <v>6.7251472559829244</v>
      </c>
      <c r="J15" s="95">
        <v>6.8687426111780772</v>
      </c>
      <c r="K15" s="95">
        <v>6.9613529705374848</v>
      </c>
      <c r="L15" s="95">
        <v>6.9397964092090154</v>
      </c>
      <c r="M15" s="95">
        <v>7.0565488545055546</v>
      </c>
      <c r="N15" s="95">
        <v>7.1303620463405082</v>
      </c>
      <c r="O15" s="95">
        <v>7.2689672955903566</v>
      </c>
      <c r="P15" s="95">
        <v>7.3813289521971228</v>
      </c>
    </row>
    <row r="16" spans="1:20" x14ac:dyDescent="0.2">
      <c r="A16" s="7" t="s">
        <v>75</v>
      </c>
      <c r="B16" s="31">
        <v>5.9200468726537832</v>
      </c>
      <c r="C16" s="95">
        <v>6.1781208084325971</v>
      </c>
      <c r="D16" s="95">
        <v>6.1156979072781761</v>
      </c>
      <c r="E16" s="95">
        <v>6.1414237795172699</v>
      </c>
      <c r="F16" s="95">
        <v>5.9594254528237904</v>
      </c>
      <c r="G16" s="95">
        <v>5.6308393879091732</v>
      </c>
      <c r="H16" s="95">
        <v>5.8616388014379561</v>
      </c>
      <c r="I16" s="95">
        <v>5.859661252343062</v>
      </c>
      <c r="J16" s="95">
        <v>6.1649271217580912</v>
      </c>
      <c r="K16" s="95">
        <v>6.348696245605403</v>
      </c>
      <c r="L16" s="95">
        <v>6.5576246966589142</v>
      </c>
      <c r="M16" s="95">
        <v>6.7593891323911386</v>
      </c>
      <c r="N16" s="95">
        <v>7.0331941309280008</v>
      </c>
      <c r="O16" s="95">
        <v>7.1430291276133868</v>
      </c>
      <c r="P16" s="95">
        <v>7.4431507071424132</v>
      </c>
    </row>
    <row r="17" spans="1:16" x14ac:dyDescent="0.2">
      <c r="A17" s="7" t="s">
        <v>79</v>
      </c>
      <c r="B17" s="31">
        <v>5.4746764221133413</v>
      </c>
      <c r="C17" s="95">
        <v>5.5928861698779881</v>
      </c>
      <c r="D17" s="95">
        <v>5.6742404041650412</v>
      </c>
      <c r="E17" s="95">
        <v>5.7490998542378184</v>
      </c>
      <c r="F17" s="95">
        <v>5.8404003605700625</v>
      </c>
      <c r="G17" s="95">
        <v>6.2075134150919427</v>
      </c>
      <c r="H17" s="95">
        <v>6.354768194634544</v>
      </c>
      <c r="I17" s="95">
        <v>6.4161202678833025</v>
      </c>
      <c r="J17" s="95">
        <v>6.4573664042358443</v>
      </c>
      <c r="K17" s="95">
        <v>6.4207959094701712</v>
      </c>
      <c r="L17" s="95">
        <v>6.416422726066755</v>
      </c>
      <c r="M17" s="95">
        <v>6.6251174720676627</v>
      </c>
      <c r="N17" s="95">
        <v>6.5433354621780815</v>
      </c>
      <c r="O17" s="95">
        <v>6.7751898154064447</v>
      </c>
      <c r="P17" s="95">
        <v>6.8331971598405525</v>
      </c>
    </row>
    <row r="18" spans="1:16" x14ac:dyDescent="0.2">
      <c r="A18" s="7" t="s">
        <v>80</v>
      </c>
      <c r="B18" s="31">
        <v>6.0691237542723808</v>
      </c>
      <c r="C18" s="95">
        <v>6.1708969396400235</v>
      </c>
      <c r="D18" s="95">
        <v>6.2504618614198364</v>
      </c>
      <c r="E18" s="95">
        <v>6.1926562409986659</v>
      </c>
      <c r="F18" s="95">
        <v>6.2841755685284664</v>
      </c>
      <c r="G18" s="95">
        <v>6.359401678578454</v>
      </c>
      <c r="H18" s="95">
        <v>6.634860126755699</v>
      </c>
      <c r="I18" s="95">
        <v>6.6646751646667468</v>
      </c>
      <c r="J18" s="95">
        <v>6.81422710140943</v>
      </c>
      <c r="K18" s="95">
        <v>6.838880424592376</v>
      </c>
      <c r="L18" s="95">
        <v>6.838578545967203</v>
      </c>
      <c r="M18" s="95">
        <v>6.9827281622571187</v>
      </c>
      <c r="N18" s="95">
        <v>7.0999596237137625</v>
      </c>
      <c r="O18" s="95">
        <v>7.2434107917739139</v>
      </c>
      <c r="P18" s="95">
        <v>7.3294286429899671</v>
      </c>
    </row>
    <row r="19" spans="1:16" x14ac:dyDescent="0.2">
      <c r="A19" s="7" t="s">
        <v>3</v>
      </c>
      <c r="B19" s="31">
        <v>6.2309778380642715</v>
      </c>
      <c r="C19" s="95">
        <v>6.291926758681277</v>
      </c>
      <c r="D19" s="95">
        <v>6.2360922229271534</v>
      </c>
      <c r="E19" s="95">
        <v>6.2004357726278903</v>
      </c>
      <c r="F19" s="95">
        <v>6.1971547924981305</v>
      </c>
      <c r="G19" s="95">
        <v>6.1454220070089898</v>
      </c>
      <c r="H19" s="95">
        <v>6.2520437170076342</v>
      </c>
      <c r="I19" s="95">
        <v>6.3106624656559189</v>
      </c>
      <c r="J19" s="95">
        <v>6.4457281925867251</v>
      </c>
      <c r="K19" s="95">
        <v>6.6513289623833174</v>
      </c>
      <c r="L19" s="95">
        <v>6.4946736524874007</v>
      </c>
      <c r="M19" s="95">
        <v>6.655168107696352</v>
      </c>
      <c r="N19" s="95">
        <v>6.6351533263501326</v>
      </c>
      <c r="O19" s="95">
        <v>6.5884487934678955</v>
      </c>
      <c r="P19" s="95">
        <v>6.7450241561826383</v>
      </c>
    </row>
    <row r="20" spans="1:16" x14ac:dyDescent="0.2">
      <c r="A20" s="7" t="s">
        <v>4</v>
      </c>
      <c r="B20" s="31">
        <v>6.6247352399635808</v>
      </c>
      <c r="C20" s="95">
        <v>6.6999856210413666</v>
      </c>
      <c r="D20" s="95">
        <v>6.7830476222766611</v>
      </c>
      <c r="E20" s="95">
        <v>6.8247430873786925</v>
      </c>
      <c r="F20" s="95">
        <v>6.8894808945710402</v>
      </c>
      <c r="G20" s="95">
        <v>7.1060479639463008</v>
      </c>
      <c r="H20" s="95">
        <v>7.5113188672521369</v>
      </c>
      <c r="I20" s="95">
        <v>7.4320443408725518</v>
      </c>
      <c r="J20" s="95">
        <v>7.5162916610443933</v>
      </c>
      <c r="K20" s="95">
        <v>7.4328444254363957</v>
      </c>
      <c r="L20" s="95">
        <v>7.4015114425827733</v>
      </c>
      <c r="M20" s="95">
        <v>7.4800124744756191</v>
      </c>
      <c r="N20" s="95">
        <v>7.6078598747765129</v>
      </c>
      <c r="O20" s="95">
        <v>7.7162987453533205</v>
      </c>
      <c r="P20" s="95">
        <v>7.8263443757190974</v>
      </c>
    </row>
    <row r="21" spans="1:16" s="50" customFormat="1" x14ac:dyDescent="0.2">
      <c r="A21" s="51" t="s">
        <v>0</v>
      </c>
      <c r="B21" s="58">
        <v>6.2289113482119429</v>
      </c>
      <c r="C21" s="58">
        <v>6.3153499361681531</v>
      </c>
      <c r="D21" s="58">
        <v>6.3593878419280614</v>
      </c>
      <c r="E21" s="58">
        <v>6.3910602111996591</v>
      </c>
      <c r="F21" s="58">
        <v>6.378966247839351</v>
      </c>
      <c r="G21" s="58">
        <v>6.5159724603568048</v>
      </c>
      <c r="H21" s="58">
        <v>6.706393837651496</v>
      </c>
      <c r="I21" s="58">
        <v>6.6697237202692525</v>
      </c>
      <c r="J21" s="58">
        <v>6.802652436383708</v>
      </c>
      <c r="K21" s="58">
        <v>6.882214698454229</v>
      </c>
      <c r="L21" s="58">
        <v>6.8242922396126451</v>
      </c>
      <c r="M21" s="58">
        <v>6.9636374563970929</v>
      </c>
      <c r="N21" s="58">
        <v>7.0318432188524147</v>
      </c>
      <c r="O21" s="58">
        <v>7.1635638654848099</v>
      </c>
      <c r="P21" s="58">
        <v>7.2837703076361944</v>
      </c>
    </row>
  </sheetData>
  <hyperlinks>
    <hyperlink ref="A2" location="Sommaire!A1" display="Retour au menu &quot;Exploitation des films&quot;" xr:uid="{00000000-0004-0000-2E00-000000000000}"/>
  </hyperlinks>
  <pageMargins left="0.78740157499999996" right="0.78740157499999996" top="0.984251969" bottom="0.984251969" header="0.4921259845" footer="0.492125984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T21"/>
  <sheetViews>
    <sheetView workbookViewId="0"/>
  </sheetViews>
  <sheetFormatPr baseColWidth="10" defaultColWidth="5.5703125" defaultRowHeight="12" x14ac:dyDescent="0.2"/>
  <cols>
    <col min="1" max="1" width="84.5703125" style="48" bestFit="1" customWidth="1"/>
    <col min="2" max="2" width="5" style="48" bestFit="1" customWidth="1"/>
    <col min="3"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104</v>
      </c>
    </row>
    <row r="6" spans="1:20" ht="3" customHeight="1" x14ac:dyDescent="0.2"/>
    <row r="7" spans="1:20" s="50" customFormat="1" x14ac:dyDescent="0.2">
      <c r="A7" s="5"/>
      <c r="B7" s="6"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31">
        <v>1.7933395050393279</v>
      </c>
      <c r="C8" s="95">
        <v>1.3330956581478497</v>
      </c>
      <c r="D8" s="95">
        <v>1.402686800128667</v>
      </c>
      <c r="E8" s="95">
        <v>1.212299202127322</v>
      </c>
      <c r="F8" s="95">
        <v>1.3823782023631777</v>
      </c>
      <c r="G8" s="95">
        <v>1.5828399362351793</v>
      </c>
      <c r="H8" s="95">
        <v>1.7445012489689247</v>
      </c>
      <c r="I8" s="95">
        <v>1.7747296227908205</v>
      </c>
      <c r="J8" s="95">
        <v>1.5608880919273624</v>
      </c>
      <c r="K8" s="95">
        <v>1.6543891375373871</v>
      </c>
      <c r="L8" s="95">
        <v>1.7704710183101713</v>
      </c>
      <c r="M8" s="95">
        <v>1.7309150465021634</v>
      </c>
      <c r="N8" s="95">
        <v>1.7786600857255508</v>
      </c>
      <c r="O8" s="95">
        <v>1.652015347630742</v>
      </c>
      <c r="P8" s="95">
        <v>1.5825248695748428</v>
      </c>
      <c r="Q8" s="57"/>
    </row>
    <row r="9" spans="1:20" x14ac:dyDescent="0.2">
      <c r="A9" s="7" t="s">
        <v>73</v>
      </c>
      <c r="B9" s="31">
        <v>1.099163111121185</v>
      </c>
      <c r="C9" s="95">
        <v>0.78320113616668507</v>
      </c>
      <c r="D9" s="95">
        <v>0.81815591243690666</v>
      </c>
      <c r="E9" s="95">
        <v>0.41353546817078085</v>
      </c>
      <c r="F9" s="95">
        <v>0.96346126786646569</v>
      </c>
      <c r="G9" s="95">
        <v>1.1550061547087864</v>
      </c>
      <c r="H9" s="95">
        <v>1.1680602335634895</v>
      </c>
      <c r="I9" s="95">
        <v>1.1922558771000529</v>
      </c>
      <c r="J9" s="95">
        <v>0.78519233420653523</v>
      </c>
      <c r="K9" s="95">
        <v>0.60309341015525175</v>
      </c>
      <c r="L9" s="95">
        <v>1.2033868088269122</v>
      </c>
      <c r="M9" s="95">
        <v>1.1835942719562547</v>
      </c>
      <c r="N9" s="95">
        <v>1.2331824753306584</v>
      </c>
      <c r="O9" s="95">
        <v>1.0404601659378958</v>
      </c>
      <c r="P9" s="95">
        <v>0.96489636235976461</v>
      </c>
    </row>
    <row r="10" spans="1:20" x14ac:dyDescent="0.2">
      <c r="A10" s="7" t="s">
        <v>1</v>
      </c>
      <c r="B10" s="31">
        <v>0.98003964409503985</v>
      </c>
      <c r="C10" s="95">
        <v>0.69992986930188072</v>
      </c>
      <c r="D10" s="95">
        <v>0.88654219226740749</v>
      </c>
      <c r="E10" s="95">
        <v>0.95228926636003464</v>
      </c>
      <c r="F10" s="95">
        <v>0.9175952153255309</v>
      </c>
      <c r="G10" s="95">
        <v>1.1749405710642562</v>
      </c>
      <c r="H10" s="95">
        <v>1.3665251908860452</v>
      </c>
      <c r="I10" s="95">
        <v>1.4259450187470588</v>
      </c>
      <c r="J10" s="95">
        <v>1.3709947326077387</v>
      </c>
      <c r="K10" s="95">
        <v>1.1209690787376474</v>
      </c>
      <c r="L10" s="95">
        <v>1.3526842448806109</v>
      </c>
      <c r="M10" s="95">
        <v>1.4813148746907114</v>
      </c>
      <c r="N10" s="95">
        <v>1.4950504728509191</v>
      </c>
      <c r="O10" s="95">
        <v>1.4839898598904018</v>
      </c>
      <c r="P10" s="95">
        <v>1.3890714513411357</v>
      </c>
    </row>
    <row r="11" spans="1:20" x14ac:dyDescent="0.2">
      <c r="A11" s="7" t="s">
        <v>74</v>
      </c>
      <c r="B11" s="31">
        <v>1.1757591681427801</v>
      </c>
      <c r="C11" s="95">
        <v>0.77336119866966158</v>
      </c>
      <c r="D11" s="95">
        <v>1.1958824816023628</v>
      </c>
      <c r="E11" s="95">
        <v>0.78795598528189026</v>
      </c>
      <c r="F11" s="95">
        <v>1.1508792395229646</v>
      </c>
      <c r="G11" s="95">
        <v>1.2131415128876535</v>
      </c>
      <c r="H11" s="95">
        <v>1.2338462230550626</v>
      </c>
      <c r="I11" s="95">
        <v>1.4707398456211762</v>
      </c>
      <c r="J11" s="95">
        <v>1.2159162829947505</v>
      </c>
      <c r="K11" s="95">
        <v>0.97543426800362365</v>
      </c>
      <c r="L11" s="95">
        <v>1.4537309508444918</v>
      </c>
      <c r="M11" s="95">
        <v>1.4173731245578982</v>
      </c>
      <c r="N11" s="95">
        <v>1.4712920849828124</v>
      </c>
      <c r="O11" s="95">
        <v>1.4519834855611125</v>
      </c>
      <c r="P11" s="95">
        <v>1.2186681723979598</v>
      </c>
    </row>
    <row r="12" spans="1:20" x14ac:dyDescent="0.2">
      <c r="A12" s="7" t="s">
        <v>5</v>
      </c>
      <c r="B12" s="31"/>
      <c r="C12" s="95"/>
      <c r="D12" s="95"/>
      <c r="E12" s="95"/>
      <c r="F12" s="95"/>
      <c r="G12" s="95"/>
      <c r="H12" s="95"/>
      <c r="I12" s="95"/>
      <c r="J12" s="95"/>
      <c r="K12" s="95"/>
      <c r="L12" s="95"/>
      <c r="M12" s="95"/>
      <c r="N12" s="95"/>
      <c r="O12" s="95"/>
      <c r="P12" s="95"/>
    </row>
    <row r="13" spans="1:20" x14ac:dyDescent="0.2">
      <c r="A13" s="7" t="s">
        <v>77</v>
      </c>
      <c r="B13" s="31">
        <v>1.6339022851758558</v>
      </c>
      <c r="C13" s="95">
        <v>1.4704980090217383</v>
      </c>
      <c r="D13" s="95">
        <v>1.5647738070951291</v>
      </c>
      <c r="E13" s="95">
        <v>1.5713076771128711</v>
      </c>
      <c r="F13" s="95">
        <v>1.6522151184818266</v>
      </c>
      <c r="G13" s="95">
        <v>1.7441629813689625</v>
      </c>
      <c r="H13" s="95">
        <v>1.7316061637391174</v>
      </c>
      <c r="I13" s="95">
        <v>1.8799758715094914</v>
      </c>
      <c r="J13" s="95">
        <v>1.717164869982841</v>
      </c>
      <c r="K13" s="95">
        <v>1.5995460346484549</v>
      </c>
      <c r="L13" s="95">
        <v>1.6939860834811231</v>
      </c>
      <c r="M13" s="95">
        <v>1.5741467146070196</v>
      </c>
      <c r="N13" s="95">
        <v>1.672631685752497</v>
      </c>
      <c r="O13" s="95">
        <v>1.5601943951812101</v>
      </c>
      <c r="P13" s="95">
        <v>1.3700098262611957</v>
      </c>
    </row>
    <row r="14" spans="1:20" x14ac:dyDescent="0.2">
      <c r="A14" s="7" t="s">
        <v>78</v>
      </c>
      <c r="B14" s="31">
        <v>1.3909848454227711</v>
      </c>
      <c r="C14" s="95">
        <v>1.0386648798597531</v>
      </c>
      <c r="D14" s="95">
        <v>1.2580253232292442</v>
      </c>
      <c r="E14" s="95">
        <v>1.0384222832171044</v>
      </c>
      <c r="F14" s="95">
        <v>1.5554587905176327</v>
      </c>
      <c r="G14" s="95">
        <v>1.5437307902727067</v>
      </c>
      <c r="H14" s="95">
        <v>1.6496240583989021</v>
      </c>
      <c r="I14" s="95">
        <v>1.7926179738488139</v>
      </c>
      <c r="J14" s="95">
        <v>1.6650840203022441</v>
      </c>
      <c r="K14" s="95">
        <v>1.2994762375091016</v>
      </c>
      <c r="L14" s="95">
        <v>1.5696162513793732</v>
      </c>
      <c r="M14" s="95">
        <v>1.6186973126015811</v>
      </c>
      <c r="N14" s="95">
        <v>1.6281544219144968</v>
      </c>
      <c r="O14" s="95">
        <v>1.5715563589605017</v>
      </c>
      <c r="P14" s="95">
        <v>1.4440100925527823</v>
      </c>
    </row>
    <row r="15" spans="1:20" x14ac:dyDescent="0.2">
      <c r="A15" s="7" t="s">
        <v>2</v>
      </c>
      <c r="B15" s="31">
        <v>3.7100840293698791</v>
      </c>
      <c r="C15" s="95">
        <v>3.130921148001454</v>
      </c>
      <c r="D15" s="95">
        <v>3.4294196755216451</v>
      </c>
      <c r="E15" s="95">
        <v>3.0634347564418269</v>
      </c>
      <c r="F15" s="95">
        <v>3.3223715574835437</v>
      </c>
      <c r="G15" s="95">
        <v>3.6090690441486317</v>
      </c>
      <c r="H15" s="95">
        <v>3.6803043991174915</v>
      </c>
      <c r="I15" s="95">
        <v>3.7586271167376388</v>
      </c>
      <c r="J15" s="95">
        <v>3.616435427136143</v>
      </c>
      <c r="K15" s="95">
        <v>3.2631280056481073</v>
      </c>
      <c r="L15" s="95">
        <v>3.450188255786883</v>
      </c>
      <c r="M15" s="95">
        <v>3.1757423205119051</v>
      </c>
      <c r="N15" s="95">
        <v>3.1888307703483991</v>
      </c>
      <c r="O15" s="95">
        <v>3.1191924784007168</v>
      </c>
      <c r="P15" s="95">
        <v>2.8815031274216225</v>
      </c>
    </row>
    <row r="16" spans="1:20" x14ac:dyDescent="0.2">
      <c r="A16" s="7" t="s">
        <v>75</v>
      </c>
      <c r="B16" s="31">
        <v>1.4652740886357016</v>
      </c>
      <c r="C16" s="95">
        <v>1.1416051062387189</v>
      </c>
      <c r="D16" s="95">
        <v>1.1649611830143831</v>
      </c>
      <c r="E16" s="95">
        <v>1.0771769661028574</v>
      </c>
      <c r="F16" s="95">
        <v>1.1701921847330938</v>
      </c>
      <c r="G16" s="95">
        <v>1.2463919504805292</v>
      </c>
      <c r="H16" s="95">
        <v>1.5635873525177659</v>
      </c>
      <c r="I16" s="95">
        <v>1.6810906789820466</v>
      </c>
      <c r="J16" s="95">
        <v>1.4101294618270441</v>
      </c>
      <c r="K16" s="95">
        <v>1.4011900102152326</v>
      </c>
      <c r="L16" s="95">
        <v>1.4959586790694945</v>
      </c>
      <c r="M16" s="95">
        <v>1.4745605967540656</v>
      </c>
      <c r="N16" s="95">
        <v>1.3560231689023281</v>
      </c>
      <c r="O16" s="95">
        <v>1.2878245866963591</v>
      </c>
      <c r="P16" s="95">
        <v>1.1913437957360762</v>
      </c>
    </row>
    <row r="17" spans="1:16" x14ac:dyDescent="0.2">
      <c r="A17" s="7" t="s">
        <v>79</v>
      </c>
      <c r="B17" s="31">
        <v>1.2412766257427816</v>
      </c>
      <c r="C17" s="95">
        <v>0.89555918465115858</v>
      </c>
      <c r="D17" s="95">
        <v>0.97062868498965238</v>
      </c>
      <c r="E17" s="95">
        <v>0.82885509927967305</v>
      </c>
      <c r="F17" s="95">
        <v>0.94243338641646879</v>
      </c>
      <c r="G17" s="95">
        <v>1.228861561280234</v>
      </c>
      <c r="H17" s="95">
        <v>1.3506108958802547</v>
      </c>
      <c r="I17" s="95">
        <v>1.3649010518851279</v>
      </c>
      <c r="J17" s="95">
        <v>1.1548828195704564</v>
      </c>
      <c r="K17" s="95">
        <v>1.0317482147454733</v>
      </c>
      <c r="L17" s="95">
        <v>1.1489426847616215</v>
      </c>
      <c r="M17" s="95">
        <v>1.0420356519735661</v>
      </c>
      <c r="N17" s="95">
        <v>0.99618894212990927</v>
      </c>
      <c r="O17" s="95">
        <v>0.95970435163297463</v>
      </c>
      <c r="P17" s="95">
        <v>0.84390580906784463</v>
      </c>
    </row>
    <row r="18" spans="1:16" x14ac:dyDescent="0.2">
      <c r="A18" s="7" t="s">
        <v>80</v>
      </c>
      <c r="B18" s="31">
        <v>1.5042660789016538</v>
      </c>
      <c r="C18" s="95">
        <v>1.2743190597460941</v>
      </c>
      <c r="D18" s="95">
        <v>1.3942357233098697</v>
      </c>
      <c r="E18" s="95">
        <v>1.4069164739266233</v>
      </c>
      <c r="F18" s="95">
        <v>1.4278257451051535</v>
      </c>
      <c r="G18" s="95">
        <v>1.5847431282509998</v>
      </c>
      <c r="H18" s="95">
        <v>1.6496544533990511</v>
      </c>
      <c r="I18" s="95">
        <v>1.6561296529293745</v>
      </c>
      <c r="J18" s="95">
        <v>1.4595048478703054</v>
      </c>
      <c r="K18" s="95">
        <v>1.4591820317499353</v>
      </c>
      <c r="L18" s="95">
        <v>1.5363939672871583</v>
      </c>
      <c r="M18" s="95">
        <v>1.5755917068815772</v>
      </c>
      <c r="N18" s="95">
        <v>1.6024696125946778</v>
      </c>
      <c r="O18" s="95">
        <v>1.4451942568518328</v>
      </c>
      <c r="P18" s="95">
        <v>1.27089000439023</v>
      </c>
    </row>
    <row r="19" spans="1:16" x14ac:dyDescent="0.2">
      <c r="A19" s="7" t="s">
        <v>3</v>
      </c>
      <c r="B19" s="31">
        <v>1.4529339086214677</v>
      </c>
      <c r="C19" s="95">
        <v>1.0891477558765441</v>
      </c>
      <c r="D19" s="95">
        <v>1.3996474934059646</v>
      </c>
      <c r="E19" s="95">
        <v>1.0682377789825608</v>
      </c>
      <c r="F19" s="95">
        <v>1.2670584362777368</v>
      </c>
      <c r="G19" s="95">
        <v>1.342208657656611</v>
      </c>
      <c r="H19" s="95">
        <v>1.6662420344481879</v>
      </c>
      <c r="I19" s="95">
        <v>1.8407099398899345</v>
      </c>
      <c r="J19" s="95">
        <v>1.4706479365939924</v>
      </c>
      <c r="K19" s="95">
        <v>1.2428966210139969</v>
      </c>
      <c r="L19" s="95">
        <v>1.7097269015132934</v>
      </c>
      <c r="M19" s="95">
        <v>1.6582108649911578</v>
      </c>
      <c r="N19" s="95">
        <v>1.510885268085729</v>
      </c>
      <c r="O19" s="95">
        <v>1.5984383000512032</v>
      </c>
      <c r="P19" s="95">
        <v>1.2720281661051518</v>
      </c>
    </row>
    <row r="20" spans="1:16" x14ac:dyDescent="0.2">
      <c r="A20" s="7" t="s">
        <v>4</v>
      </c>
      <c r="B20" s="31">
        <v>2.088430214785082</v>
      </c>
      <c r="C20" s="95">
        <v>1.6942210397531778</v>
      </c>
      <c r="D20" s="95">
        <v>1.7197191600520529</v>
      </c>
      <c r="E20" s="95">
        <v>1.638138913177916</v>
      </c>
      <c r="F20" s="95">
        <v>1.7374141294977992</v>
      </c>
      <c r="G20" s="95">
        <v>1.9537861296088221</v>
      </c>
      <c r="H20" s="95">
        <v>2.1959128406540205</v>
      </c>
      <c r="I20" s="95">
        <v>2.2409633670442175</v>
      </c>
      <c r="J20" s="95">
        <v>2.130968253248767</v>
      </c>
      <c r="K20" s="95">
        <v>2.0193133874217075</v>
      </c>
      <c r="L20" s="95">
        <v>2.1237451769447024</v>
      </c>
      <c r="M20" s="95">
        <v>2.0239503895485145</v>
      </c>
      <c r="N20" s="95">
        <v>2.0842703550755126</v>
      </c>
      <c r="O20" s="95">
        <v>2.0205334409483111</v>
      </c>
      <c r="P20" s="95">
        <v>2.0055691150338748</v>
      </c>
    </row>
    <row r="21" spans="1:16" s="50" customFormat="1" x14ac:dyDescent="0.2">
      <c r="A21" s="51" t="s">
        <v>0</v>
      </c>
      <c r="B21" s="58">
        <v>1.9054242708449096</v>
      </c>
      <c r="C21" s="58">
        <v>1.5280427937739531</v>
      </c>
      <c r="D21" s="58">
        <v>1.6881712032274951</v>
      </c>
      <c r="E21" s="58">
        <v>1.5033990135512434</v>
      </c>
      <c r="F21" s="58">
        <v>1.7014959976797257</v>
      </c>
      <c r="G21" s="58">
        <v>1.8764409539552556</v>
      </c>
      <c r="H21" s="58">
        <v>2.0007512923353032</v>
      </c>
      <c r="I21" s="58">
        <v>2.0805634202824401</v>
      </c>
      <c r="J21" s="58">
        <v>1.8897542318683673</v>
      </c>
      <c r="K21" s="58">
        <v>1.7263607171465702</v>
      </c>
      <c r="L21" s="58">
        <v>1.9242937867546972</v>
      </c>
      <c r="M21" s="58">
        <v>1.848198361624636</v>
      </c>
      <c r="N21" s="58">
        <v>1.8591675922610738</v>
      </c>
      <c r="O21" s="58">
        <v>1.7848399429885093</v>
      </c>
      <c r="P21" s="58">
        <v>1.6344178361573081</v>
      </c>
    </row>
  </sheetData>
  <hyperlinks>
    <hyperlink ref="A2" location="Sommaire!A1" display="Retour au menu &quot;Exploitation des films&quot;" xr:uid="{00000000-0004-0000-2F00-000000000000}"/>
  </hyperlinks>
  <pageMargins left="0.78740157499999996" right="0.78740157499999996" top="0.984251969" bottom="0.984251969" header="0.4921259845" footer="0.492125984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T21"/>
  <sheetViews>
    <sheetView workbookViewId="0"/>
  </sheetViews>
  <sheetFormatPr baseColWidth="10" defaultColWidth="5.5703125" defaultRowHeight="12" x14ac:dyDescent="0.2"/>
  <cols>
    <col min="1" max="1" width="30.28515625" style="48" customWidth="1"/>
    <col min="2" max="2" width="5" style="48" bestFit="1" customWidth="1"/>
    <col min="3" max="16" width="5" style="49" bestFit="1" customWidth="1"/>
    <col min="17" max="16384" width="5.5703125" style="48"/>
  </cols>
  <sheetData>
    <row r="1" spans="1:20" s="37" customFormat="1" ht="12.75" x14ac:dyDescent="0.2">
      <c r="B1" s="38"/>
      <c r="C1" s="38"/>
      <c r="D1" s="38"/>
      <c r="E1" s="38"/>
      <c r="F1" s="38"/>
      <c r="G1" s="38"/>
      <c r="H1" s="38"/>
      <c r="I1" s="38"/>
      <c r="J1" s="38"/>
      <c r="K1" s="38"/>
      <c r="L1" s="38"/>
      <c r="M1" s="38"/>
      <c r="N1" s="38"/>
      <c r="O1" s="38"/>
      <c r="P1" s="38"/>
      <c r="Q1" s="38"/>
      <c r="R1" s="38"/>
      <c r="S1" s="38"/>
      <c r="T1" s="38"/>
    </row>
    <row r="2" spans="1:20" s="41" customFormat="1" ht="12.75" x14ac:dyDescent="0.2">
      <c r="A2" s="39" t="s">
        <v>32</v>
      </c>
      <c r="B2" s="40"/>
      <c r="C2" s="40"/>
      <c r="D2" s="40"/>
      <c r="E2" s="40"/>
      <c r="F2" s="40"/>
      <c r="G2" s="40"/>
      <c r="H2" s="40"/>
      <c r="I2" s="40"/>
      <c r="J2" s="40"/>
      <c r="K2" s="40"/>
      <c r="L2" s="40"/>
      <c r="M2" s="40"/>
      <c r="N2" s="40"/>
      <c r="O2" s="40"/>
      <c r="P2" s="40"/>
      <c r="Q2" s="40"/>
      <c r="R2" s="40"/>
      <c r="S2" s="40"/>
      <c r="T2" s="40"/>
    </row>
    <row r="3" spans="1:20" s="37" customFormat="1" ht="12.75" x14ac:dyDescent="0.2">
      <c r="B3" s="38"/>
      <c r="C3" s="38"/>
      <c r="D3" s="38"/>
      <c r="E3" s="38"/>
      <c r="F3" s="38"/>
      <c r="G3" s="38"/>
      <c r="H3" s="38"/>
      <c r="I3" s="38"/>
      <c r="J3" s="38"/>
      <c r="K3" s="38"/>
      <c r="L3" s="38"/>
      <c r="M3" s="38"/>
      <c r="N3" s="38"/>
      <c r="O3" s="38"/>
      <c r="P3" s="38"/>
      <c r="Q3" s="38"/>
      <c r="R3" s="38"/>
      <c r="S3" s="38"/>
      <c r="T3" s="38"/>
    </row>
    <row r="4" spans="1:20" s="37" customFormat="1" ht="12.75" x14ac:dyDescent="0.2">
      <c r="B4" s="38"/>
      <c r="C4" s="38"/>
      <c r="D4" s="38"/>
      <c r="E4" s="38"/>
      <c r="F4" s="38"/>
      <c r="G4" s="38"/>
      <c r="H4" s="38"/>
      <c r="I4" s="38"/>
      <c r="J4" s="38"/>
      <c r="K4" s="38"/>
      <c r="L4" s="38"/>
      <c r="M4" s="38"/>
      <c r="N4" s="38"/>
      <c r="O4" s="38"/>
      <c r="P4" s="38"/>
      <c r="Q4" s="38"/>
      <c r="R4" s="38"/>
      <c r="S4" s="38"/>
      <c r="T4" s="38"/>
    </row>
    <row r="5" spans="1:20" ht="12.75" x14ac:dyDescent="0.2">
      <c r="A5" s="47" t="s">
        <v>103</v>
      </c>
    </row>
    <row r="6" spans="1:20" ht="3" customHeight="1" x14ac:dyDescent="0.2"/>
    <row r="7" spans="1:20" s="50" customFormat="1" x14ac:dyDescent="0.2">
      <c r="A7" s="5"/>
      <c r="B7" s="6" t="s">
        <v>37</v>
      </c>
      <c r="C7" s="91" t="s">
        <v>38</v>
      </c>
      <c r="D7" s="91" t="s">
        <v>39</v>
      </c>
      <c r="E7" s="91" t="s">
        <v>40</v>
      </c>
      <c r="F7" s="91" t="s">
        <v>41</v>
      </c>
      <c r="G7" s="91" t="s">
        <v>42</v>
      </c>
      <c r="H7" s="91" t="s">
        <v>43</v>
      </c>
      <c r="I7" s="91" t="s">
        <v>44</v>
      </c>
      <c r="J7" s="91" t="s">
        <v>45</v>
      </c>
      <c r="K7" s="91" t="s">
        <v>54</v>
      </c>
      <c r="L7" s="91" t="s">
        <v>55</v>
      </c>
      <c r="M7" s="91" t="s">
        <v>76</v>
      </c>
      <c r="N7" s="91" t="s">
        <v>81</v>
      </c>
      <c r="O7" s="91" t="s">
        <v>82</v>
      </c>
      <c r="P7" s="91">
        <v>2018</v>
      </c>
    </row>
    <row r="8" spans="1:20" x14ac:dyDescent="0.2">
      <c r="A8" s="7" t="s">
        <v>72</v>
      </c>
      <c r="B8" s="29">
        <v>19.028563787320227</v>
      </c>
      <c r="C8" s="97">
        <v>17.721466632694288</v>
      </c>
      <c r="D8" s="97">
        <v>17.785599368535536</v>
      </c>
      <c r="E8" s="97">
        <v>17.061225940864968</v>
      </c>
      <c r="F8" s="97">
        <v>17.016427212787853</v>
      </c>
      <c r="G8" s="97">
        <v>17.366615592461407</v>
      </c>
      <c r="H8" s="97">
        <v>18.351480140956483</v>
      </c>
      <c r="I8" s="97">
        <v>17.565411437957</v>
      </c>
      <c r="J8" s="97">
        <v>15.850412805105046</v>
      </c>
      <c r="K8" s="97">
        <v>14.97374574992233</v>
      </c>
      <c r="L8" s="97">
        <v>14.778266391932107</v>
      </c>
      <c r="M8" s="97">
        <v>13.82004328338167</v>
      </c>
      <c r="N8" s="97">
        <v>14.175841580592385</v>
      </c>
      <c r="O8" s="97">
        <v>13.036453638660861</v>
      </c>
      <c r="P8" s="97">
        <v>12.063954226804375</v>
      </c>
    </row>
    <row r="9" spans="1:20" x14ac:dyDescent="0.2">
      <c r="A9" s="7" t="s">
        <v>73</v>
      </c>
      <c r="B9" s="29">
        <v>14.661005509080679</v>
      </c>
      <c r="C9" s="97">
        <v>12.471580742016435</v>
      </c>
      <c r="D9" s="97">
        <v>12.926469348032722</v>
      </c>
      <c r="E9" s="97">
        <v>19.389261752773599</v>
      </c>
      <c r="F9" s="97">
        <v>12.290806665828086</v>
      </c>
      <c r="G9" s="97">
        <v>13.250136201271223</v>
      </c>
      <c r="H9" s="97">
        <v>14.259573181807445</v>
      </c>
      <c r="I9" s="97">
        <v>14.263449525526367</v>
      </c>
      <c r="J9" s="97">
        <v>12.711904767916094</v>
      </c>
      <c r="K9" s="97">
        <v>11.628600549263027</v>
      </c>
      <c r="L9" s="97">
        <v>13.11389499547769</v>
      </c>
      <c r="M9" s="97">
        <v>13.568370972136638</v>
      </c>
      <c r="N9" s="97">
        <v>13.066918551808653</v>
      </c>
      <c r="O9" s="97">
        <v>12.562529198979632</v>
      </c>
      <c r="P9" s="97">
        <v>12.459095335242397</v>
      </c>
    </row>
    <row r="10" spans="1:20" x14ac:dyDescent="0.2">
      <c r="A10" s="7" t="s">
        <v>1</v>
      </c>
      <c r="B10" s="29">
        <v>16.253354958269387</v>
      </c>
      <c r="C10" s="97">
        <v>12.924508479798433</v>
      </c>
      <c r="D10" s="97">
        <v>14.85694879553702</v>
      </c>
      <c r="E10" s="97">
        <v>14.278000080933149</v>
      </c>
      <c r="F10" s="97">
        <v>14.451314317440728</v>
      </c>
      <c r="G10" s="97">
        <v>16.361721193011782</v>
      </c>
      <c r="H10" s="97">
        <v>16.808411926557749</v>
      </c>
      <c r="I10" s="97">
        <v>16.993639825428424</v>
      </c>
      <c r="J10" s="97">
        <v>16.367587106816092</v>
      </c>
      <c r="K10" s="97">
        <v>15.177096211085997</v>
      </c>
      <c r="L10" s="97">
        <v>16.307315934818448</v>
      </c>
      <c r="M10" s="97">
        <v>15.9331747187685</v>
      </c>
      <c r="N10" s="97">
        <v>15.867571706075415</v>
      </c>
      <c r="O10" s="97">
        <v>15.788576412434551</v>
      </c>
      <c r="P10" s="97">
        <v>14.560932970437099</v>
      </c>
    </row>
    <row r="11" spans="1:20" x14ac:dyDescent="0.2">
      <c r="A11" s="7" t="s">
        <v>74</v>
      </c>
      <c r="B11" s="29">
        <v>13.624432699330185</v>
      </c>
      <c r="C11" s="97">
        <v>15.879793193035416</v>
      </c>
      <c r="D11" s="97">
        <v>13.159193358435017</v>
      </c>
      <c r="E11" s="97">
        <v>14.31137928268034</v>
      </c>
      <c r="F11" s="97">
        <v>12.523087433798159</v>
      </c>
      <c r="G11" s="97">
        <v>13.214883668822244</v>
      </c>
      <c r="H11" s="97">
        <v>13.438416104882281</v>
      </c>
      <c r="I11" s="97">
        <v>14.464760407016977</v>
      </c>
      <c r="J11" s="97">
        <v>13.240731536067463</v>
      </c>
      <c r="K11" s="97">
        <v>13.757475209166929</v>
      </c>
      <c r="L11" s="97">
        <v>14.078710445093828</v>
      </c>
      <c r="M11" s="97">
        <v>13.928145507116344</v>
      </c>
      <c r="N11" s="97">
        <v>14.358908018689664</v>
      </c>
      <c r="O11" s="97">
        <v>14.245929411578489</v>
      </c>
      <c r="P11" s="97">
        <v>14.335169892479202</v>
      </c>
    </row>
    <row r="12" spans="1:20" x14ac:dyDescent="0.2">
      <c r="A12" s="7" t="s">
        <v>5</v>
      </c>
      <c r="B12" s="29"/>
      <c r="C12" s="97"/>
      <c r="D12" s="97"/>
      <c r="E12" s="97"/>
      <c r="F12" s="97"/>
      <c r="G12" s="97"/>
      <c r="H12" s="97"/>
      <c r="I12" s="97"/>
      <c r="J12" s="97"/>
      <c r="K12" s="97"/>
      <c r="L12" s="97"/>
      <c r="M12" s="97"/>
      <c r="N12" s="97"/>
      <c r="O12" s="97"/>
      <c r="P12" s="97"/>
    </row>
    <row r="13" spans="1:20" x14ac:dyDescent="0.2">
      <c r="A13" s="7" t="s">
        <v>77</v>
      </c>
      <c r="B13" s="29">
        <v>16.497109469611889</v>
      </c>
      <c r="C13" s="97">
        <v>14.861546274105278</v>
      </c>
      <c r="D13" s="97">
        <v>14.845648141806098</v>
      </c>
      <c r="E13" s="97">
        <v>13.115725343581207</v>
      </c>
      <c r="F13" s="97">
        <v>13.645251917497573</v>
      </c>
      <c r="G13" s="97">
        <v>14.900085201227078</v>
      </c>
      <c r="H13" s="97">
        <v>15.083736128686779</v>
      </c>
      <c r="I13" s="97">
        <v>15.278644421747217</v>
      </c>
      <c r="J13" s="97">
        <v>13.966750429717722</v>
      </c>
      <c r="K13" s="97">
        <v>13.100834741066302</v>
      </c>
      <c r="L13" s="97">
        <v>13.778106070855408</v>
      </c>
      <c r="M13" s="97">
        <v>13.940623628792025</v>
      </c>
      <c r="N13" s="97">
        <v>13.180295491221674</v>
      </c>
      <c r="O13" s="97">
        <v>13.196393660287939</v>
      </c>
      <c r="P13" s="97">
        <v>12.163779625559194</v>
      </c>
    </row>
    <row r="14" spans="1:20" x14ac:dyDescent="0.2">
      <c r="A14" s="7" t="s">
        <v>78</v>
      </c>
      <c r="B14" s="29">
        <v>15.97120492779406</v>
      </c>
      <c r="C14" s="97">
        <v>15.275278093167156</v>
      </c>
      <c r="D14" s="97">
        <v>15.842304584825476</v>
      </c>
      <c r="E14" s="97">
        <v>15.308415779678269</v>
      </c>
      <c r="F14" s="97">
        <v>15.640077011602886</v>
      </c>
      <c r="G14" s="97">
        <v>15.375000018643323</v>
      </c>
      <c r="H14" s="97">
        <v>15.136150532056813</v>
      </c>
      <c r="I14" s="97">
        <v>15.822849208514677</v>
      </c>
      <c r="J14" s="97">
        <v>14.469720689739237</v>
      </c>
      <c r="K14" s="97">
        <v>13.883201169102547</v>
      </c>
      <c r="L14" s="97">
        <v>14.387221298713959</v>
      </c>
      <c r="M14" s="97">
        <v>13.701872003671662</v>
      </c>
      <c r="N14" s="97">
        <v>13.589535752117818</v>
      </c>
      <c r="O14" s="97">
        <v>13.310329027534918</v>
      </c>
      <c r="P14" s="97">
        <v>12.714043522941139</v>
      </c>
    </row>
    <row r="15" spans="1:20" x14ac:dyDescent="0.2">
      <c r="A15" s="7" t="s">
        <v>2</v>
      </c>
      <c r="B15" s="29">
        <v>20.840131608110571</v>
      </c>
      <c r="C15" s="97">
        <v>19.586434939438355</v>
      </c>
      <c r="D15" s="97">
        <v>19.512130671277504</v>
      </c>
      <c r="E15" s="97">
        <v>18.245964859712696</v>
      </c>
      <c r="F15" s="97">
        <v>18.578946589182081</v>
      </c>
      <c r="G15" s="97">
        <v>20.160139134564112</v>
      </c>
      <c r="H15" s="97">
        <v>19.990694970757666</v>
      </c>
      <c r="I15" s="97">
        <v>20.107581939597281</v>
      </c>
      <c r="J15" s="97">
        <v>19.249164029965986</v>
      </c>
      <c r="K15" s="97">
        <v>18.785665562330404</v>
      </c>
      <c r="L15" s="97">
        <v>18.000489908369744</v>
      </c>
      <c r="M15" s="97">
        <v>16.975439273165488</v>
      </c>
      <c r="N15" s="97">
        <v>16.62723022876169</v>
      </c>
      <c r="O15" s="97">
        <v>16.388841342321999</v>
      </c>
      <c r="P15" s="97">
        <v>15.350226721663409</v>
      </c>
    </row>
    <row r="16" spans="1:20" x14ac:dyDescent="0.2">
      <c r="A16" s="7" t="s">
        <v>75</v>
      </c>
      <c r="B16" s="29">
        <v>15.658632483316955</v>
      </c>
      <c r="C16" s="97">
        <v>14.720226535779672</v>
      </c>
      <c r="D16" s="97">
        <v>16.933512392287113</v>
      </c>
      <c r="E16" s="97">
        <v>15.764908613903797</v>
      </c>
      <c r="F16" s="97">
        <v>16.753168124559696</v>
      </c>
      <c r="G16" s="97">
        <v>15.738564422756141</v>
      </c>
      <c r="H16" s="97">
        <v>15.932312170508739</v>
      </c>
      <c r="I16" s="97">
        <v>15.88595290284076</v>
      </c>
      <c r="J16" s="97">
        <v>14.736541291391807</v>
      </c>
      <c r="K16" s="97">
        <v>13.233537454538997</v>
      </c>
      <c r="L16" s="97">
        <v>14.155416446704546</v>
      </c>
      <c r="M16" s="97">
        <v>13.800249504536458</v>
      </c>
      <c r="N16" s="97">
        <v>15.304251123971783</v>
      </c>
      <c r="O16" s="97">
        <v>14.341158434197219</v>
      </c>
      <c r="P16" s="97">
        <v>13.016272119310443</v>
      </c>
    </row>
    <row r="17" spans="1:16" x14ac:dyDescent="0.2">
      <c r="A17" s="7" t="s">
        <v>79</v>
      </c>
      <c r="B17" s="29">
        <v>15.994078865179773</v>
      </c>
      <c r="C17" s="97">
        <v>14.992024813767188</v>
      </c>
      <c r="D17" s="97">
        <v>15.411011912843433</v>
      </c>
      <c r="E17" s="97">
        <v>14.444751565916608</v>
      </c>
      <c r="F17" s="97">
        <v>14.480082491467719</v>
      </c>
      <c r="G17" s="97">
        <v>14.736424580162421</v>
      </c>
      <c r="H17" s="97">
        <v>14.93190890705795</v>
      </c>
      <c r="I17" s="97">
        <v>14.816450357297784</v>
      </c>
      <c r="J17" s="97">
        <v>13.81948118260933</v>
      </c>
      <c r="K17" s="97">
        <v>13.328399398950728</v>
      </c>
      <c r="L17" s="97">
        <v>13.512876214888816</v>
      </c>
      <c r="M17" s="97">
        <v>13.342510389655734</v>
      </c>
      <c r="N17" s="97">
        <v>13.432583483237432</v>
      </c>
      <c r="O17" s="97">
        <v>13.008436868218265</v>
      </c>
      <c r="P17" s="97">
        <v>12.32637910417853</v>
      </c>
    </row>
    <row r="18" spans="1:16" x14ac:dyDescent="0.2">
      <c r="A18" s="7" t="s">
        <v>80</v>
      </c>
      <c r="B18" s="29">
        <v>17.406106640913492</v>
      </c>
      <c r="C18" s="97">
        <v>16.19135109486054</v>
      </c>
      <c r="D18" s="97">
        <v>16.146887674025447</v>
      </c>
      <c r="E18" s="97">
        <v>15.749738971183536</v>
      </c>
      <c r="F18" s="97">
        <v>15.914747990510989</v>
      </c>
      <c r="G18" s="97">
        <v>17.469600878439941</v>
      </c>
      <c r="H18" s="97">
        <v>17.55783287384174</v>
      </c>
      <c r="I18" s="97">
        <v>17.183773511990594</v>
      </c>
      <c r="J18" s="97">
        <v>16.606899544275649</v>
      </c>
      <c r="K18" s="97">
        <v>16.20076169616868</v>
      </c>
      <c r="L18" s="97">
        <v>16.615457935846827</v>
      </c>
      <c r="M18" s="97">
        <v>16.951154781090636</v>
      </c>
      <c r="N18" s="97">
        <v>16.613864025730226</v>
      </c>
      <c r="O18" s="97">
        <v>16.173066691789568</v>
      </c>
      <c r="P18" s="97">
        <v>15.357938544211747</v>
      </c>
    </row>
    <row r="19" spans="1:16" x14ac:dyDescent="0.2">
      <c r="A19" s="7" t="s">
        <v>3</v>
      </c>
      <c r="B19" s="29">
        <v>18.337640623724862</v>
      </c>
      <c r="C19" s="97">
        <v>16.002544122274653</v>
      </c>
      <c r="D19" s="97">
        <v>16.379492443399769</v>
      </c>
      <c r="E19" s="97">
        <v>15.376864020227407</v>
      </c>
      <c r="F19" s="97">
        <v>16.212095493925265</v>
      </c>
      <c r="G19" s="97">
        <v>17.939331790290691</v>
      </c>
      <c r="H19" s="97">
        <v>17.867469007100542</v>
      </c>
      <c r="I19" s="97">
        <v>17.6488687588195</v>
      </c>
      <c r="J19" s="97">
        <v>17.042799737468517</v>
      </c>
      <c r="K19" s="97">
        <v>15.924182614964375</v>
      </c>
      <c r="L19" s="97">
        <v>15.319307333404787</v>
      </c>
      <c r="M19" s="97">
        <v>15.538448523685645</v>
      </c>
      <c r="N19" s="97">
        <v>15.263432559339712</v>
      </c>
      <c r="O19" s="97">
        <v>15.179352118426801</v>
      </c>
      <c r="P19" s="97">
        <v>15.067224086244224</v>
      </c>
    </row>
    <row r="20" spans="1:16" x14ac:dyDescent="0.2">
      <c r="A20" s="7" t="s">
        <v>4</v>
      </c>
      <c r="B20" s="29">
        <v>19.660615015488176</v>
      </c>
      <c r="C20" s="97">
        <v>18.241203889959916</v>
      </c>
      <c r="D20" s="97">
        <v>18.657312989515912</v>
      </c>
      <c r="E20" s="97">
        <v>18.155613257045086</v>
      </c>
      <c r="F20" s="97">
        <v>19.678246212461225</v>
      </c>
      <c r="G20" s="97">
        <v>20.791419427426348</v>
      </c>
      <c r="H20" s="97">
        <v>21.543321464775214</v>
      </c>
      <c r="I20" s="97">
        <v>20.626720238424429</v>
      </c>
      <c r="J20" s="97">
        <v>19.69579433857017</v>
      </c>
      <c r="K20" s="97">
        <v>19.196342353784491</v>
      </c>
      <c r="L20" s="97">
        <v>19.893084602386399</v>
      </c>
      <c r="M20" s="97">
        <v>18.828733504024644</v>
      </c>
      <c r="N20" s="97">
        <v>18.657483452307364</v>
      </c>
      <c r="O20" s="97">
        <v>17.983701149216511</v>
      </c>
      <c r="P20" s="97">
        <v>16.660915818851365</v>
      </c>
    </row>
    <row r="21" spans="1:16" s="50" customFormat="1" x14ac:dyDescent="0.2">
      <c r="A21" s="51" t="s">
        <v>0</v>
      </c>
      <c r="B21" s="59">
        <v>18.280374228183152</v>
      </c>
      <c r="C21" s="59">
        <v>17.092166120151646</v>
      </c>
      <c r="D21" s="59">
        <v>17.237381749462727</v>
      </c>
      <c r="E21" s="59">
        <v>16.448535652109719</v>
      </c>
      <c r="F21" s="59">
        <v>16.558320245553155</v>
      </c>
      <c r="G21" s="59">
        <v>17.52648297084643</v>
      </c>
      <c r="H21" s="59">
        <v>17.710315133816167</v>
      </c>
      <c r="I21" s="59">
        <v>17.64935724475491</v>
      </c>
      <c r="J21" s="59">
        <v>16.665259196241223</v>
      </c>
      <c r="K21" s="59">
        <v>16.015938016064151</v>
      </c>
      <c r="L21" s="59">
        <v>15.994242968953404</v>
      </c>
      <c r="M21" s="59">
        <v>15.45451893096196</v>
      </c>
      <c r="N21" s="59">
        <v>15.344859098719258</v>
      </c>
      <c r="O21" s="59">
        <v>14.949690188586493</v>
      </c>
      <c r="P21" s="59">
        <v>14.074640781454487</v>
      </c>
    </row>
  </sheetData>
  <hyperlinks>
    <hyperlink ref="A2" location="Sommaire!A1" display="Retour au menu &quot;Exploitation des films&quot;" xr:uid="{00000000-0004-0000-3000-000000000000}"/>
  </hyperlink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BE21"/>
  <sheetViews>
    <sheetView workbookViewId="0">
      <pane xSplit="1" ySplit="7" topLeftCell="B8" activePane="bottomRight" state="frozen"/>
      <selection pane="topRight"/>
      <selection pane="bottomLeft"/>
      <selection pane="bottomRight"/>
    </sheetView>
  </sheetViews>
  <sheetFormatPr baseColWidth="10" defaultColWidth="5.5703125" defaultRowHeight="12" x14ac:dyDescent="0.2"/>
  <cols>
    <col min="1" max="1" width="28.85546875" style="1" bestFit="1" customWidth="1"/>
    <col min="2" max="38" width="5.42578125" style="1" bestFit="1" customWidth="1"/>
    <col min="39" max="51" width="5.42578125" style="4" bestFit="1" customWidth="1"/>
    <col min="52" max="54" width="5.4257812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7</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5"/>
      <c r="B7" s="6">
        <v>1966</v>
      </c>
      <c r="C7" s="6">
        <v>1967</v>
      </c>
      <c r="D7" s="6">
        <v>1968</v>
      </c>
      <c r="E7" s="6">
        <v>1969</v>
      </c>
      <c r="F7" s="6">
        <v>1970</v>
      </c>
      <c r="G7" s="6">
        <v>1971</v>
      </c>
      <c r="H7" s="6">
        <v>1972</v>
      </c>
      <c r="I7" s="6">
        <v>1973</v>
      </c>
      <c r="J7" s="6">
        <v>1974</v>
      </c>
      <c r="K7" s="6">
        <v>1975</v>
      </c>
      <c r="L7" s="6">
        <v>1976</v>
      </c>
      <c r="M7" s="6">
        <v>1977</v>
      </c>
      <c r="N7" s="6">
        <v>1978</v>
      </c>
      <c r="O7" s="6">
        <v>1979</v>
      </c>
      <c r="P7" s="6">
        <v>1980</v>
      </c>
      <c r="Q7" s="6">
        <v>1981</v>
      </c>
      <c r="R7" s="6">
        <v>1982</v>
      </c>
      <c r="S7" s="6">
        <v>1983</v>
      </c>
      <c r="T7" s="6">
        <v>1984</v>
      </c>
      <c r="U7" s="6">
        <v>1985</v>
      </c>
      <c r="V7" s="6">
        <v>1986</v>
      </c>
      <c r="W7" s="6">
        <v>1987</v>
      </c>
      <c r="X7" s="6">
        <v>1988</v>
      </c>
      <c r="Y7" s="6">
        <v>1989</v>
      </c>
      <c r="Z7" s="6">
        <v>1990</v>
      </c>
      <c r="AA7" s="6">
        <v>1991</v>
      </c>
      <c r="AB7" s="6">
        <v>1992</v>
      </c>
      <c r="AC7" s="6">
        <v>1993</v>
      </c>
      <c r="AD7" s="6">
        <v>1994</v>
      </c>
      <c r="AE7" s="6">
        <v>1995</v>
      </c>
      <c r="AF7" s="6">
        <v>1996</v>
      </c>
      <c r="AG7" s="6">
        <v>1997</v>
      </c>
      <c r="AH7" s="6">
        <v>1998</v>
      </c>
      <c r="AI7" s="6">
        <v>1999</v>
      </c>
      <c r="AJ7" s="6">
        <v>2000</v>
      </c>
      <c r="AK7" s="6">
        <v>2001</v>
      </c>
      <c r="AL7" s="6">
        <v>2002</v>
      </c>
      <c r="AM7" s="6">
        <v>2003</v>
      </c>
      <c r="AN7" s="6">
        <v>2004</v>
      </c>
      <c r="AO7" s="6">
        <v>2005</v>
      </c>
      <c r="AP7" s="6">
        <v>2006</v>
      </c>
      <c r="AQ7" s="6">
        <v>2007</v>
      </c>
      <c r="AR7" s="6">
        <v>2008</v>
      </c>
      <c r="AS7" s="6">
        <v>2009</v>
      </c>
      <c r="AT7" s="6">
        <v>2010</v>
      </c>
      <c r="AU7" s="6">
        <v>2011</v>
      </c>
      <c r="AV7" s="6">
        <v>2012</v>
      </c>
      <c r="AW7" s="6">
        <v>2013</v>
      </c>
      <c r="AX7" s="6">
        <v>2014</v>
      </c>
      <c r="AY7" s="6">
        <v>2015</v>
      </c>
      <c r="AZ7" s="6">
        <v>2016</v>
      </c>
      <c r="BA7" s="6">
        <v>2017</v>
      </c>
      <c r="BB7" s="6">
        <v>2018</v>
      </c>
    </row>
    <row r="8" spans="1:57" x14ac:dyDescent="0.2">
      <c r="A8" s="7" t="s">
        <v>72</v>
      </c>
      <c r="B8" s="8">
        <v>543</v>
      </c>
      <c r="C8" s="8">
        <v>514</v>
      </c>
      <c r="D8" s="8">
        <v>482</v>
      </c>
      <c r="E8" s="8">
        <v>451</v>
      </c>
      <c r="F8" s="8">
        <v>407</v>
      </c>
      <c r="G8" s="8">
        <v>376</v>
      </c>
      <c r="H8" s="8">
        <v>358</v>
      </c>
      <c r="I8" s="8">
        <v>366</v>
      </c>
      <c r="J8" s="8">
        <v>359</v>
      </c>
      <c r="K8" s="8">
        <v>353</v>
      </c>
      <c r="L8" s="8">
        <v>358</v>
      </c>
      <c r="M8" s="8">
        <v>340</v>
      </c>
      <c r="N8" s="8">
        <v>339</v>
      </c>
      <c r="O8" s="8">
        <v>339</v>
      </c>
      <c r="P8" s="8">
        <v>335</v>
      </c>
      <c r="Q8" s="8">
        <v>351</v>
      </c>
      <c r="R8" s="8">
        <v>349</v>
      </c>
      <c r="S8" s="8">
        <v>362</v>
      </c>
      <c r="T8" s="8">
        <v>392</v>
      </c>
      <c r="U8" s="8">
        <v>403</v>
      </c>
      <c r="V8" s="8">
        <v>393</v>
      </c>
      <c r="W8" s="8">
        <v>366</v>
      </c>
      <c r="X8" s="8">
        <v>349</v>
      </c>
      <c r="Y8" s="8">
        <v>343</v>
      </c>
      <c r="Z8" s="8">
        <v>327</v>
      </c>
      <c r="AA8" s="8">
        <v>321</v>
      </c>
      <c r="AB8" s="8">
        <v>308</v>
      </c>
      <c r="AC8" s="8">
        <v>287</v>
      </c>
      <c r="AD8" s="8">
        <v>293</v>
      </c>
      <c r="AE8" s="8">
        <v>311</v>
      </c>
      <c r="AF8" s="8">
        <v>640</v>
      </c>
      <c r="AG8" s="8">
        <v>677</v>
      </c>
      <c r="AH8" s="8">
        <v>680</v>
      </c>
      <c r="AI8" s="8">
        <v>692</v>
      </c>
      <c r="AJ8" s="8">
        <v>733</v>
      </c>
      <c r="AK8" s="8">
        <v>750</v>
      </c>
      <c r="AL8" s="8">
        <v>758</v>
      </c>
      <c r="AM8" s="8">
        <v>758</v>
      </c>
      <c r="AN8" s="8">
        <v>742</v>
      </c>
      <c r="AO8" s="8">
        <v>728</v>
      </c>
      <c r="AP8" s="8">
        <v>746</v>
      </c>
      <c r="AQ8" s="8">
        <v>752</v>
      </c>
      <c r="AR8" s="8">
        <v>773</v>
      </c>
      <c r="AS8" s="8">
        <v>782</v>
      </c>
      <c r="AT8" s="8">
        <v>773</v>
      </c>
      <c r="AU8" s="8">
        <v>780</v>
      </c>
      <c r="AV8" s="8">
        <v>797</v>
      </c>
      <c r="AW8" s="8">
        <v>784</v>
      </c>
      <c r="AX8" s="8">
        <v>777</v>
      </c>
      <c r="AY8" s="8">
        <v>796</v>
      </c>
      <c r="AZ8" s="8">
        <v>802</v>
      </c>
      <c r="BA8" s="8">
        <v>827</v>
      </c>
      <c r="BB8" s="8">
        <v>833</v>
      </c>
    </row>
    <row r="9" spans="1:57" x14ac:dyDescent="0.2">
      <c r="A9" s="7" t="s">
        <v>73</v>
      </c>
      <c r="B9" s="8">
        <v>525</v>
      </c>
      <c r="C9" s="8">
        <v>508</v>
      </c>
      <c r="D9" s="8">
        <v>479</v>
      </c>
      <c r="E9" s="8">
        <v>459</v>
      </c>
      <c r="F9" s="8">
        <v>445</v>
      </c>
      <c r="G9" s="8">
        <v>436</v>
      </c>
      <c r="H9" s="8">
        <v>428</v>
      </c>
      <c r="I9" s="8">
        <v>438</v>
      </c>
      <c r="J9" s="8">
        <v>428</v>
      </c>
      <c r="K9" s="8">
        <v>420</v>
      </c>
      <c r="L9" s="8">
        <v>417</v>
      </c>
      <c r="M9" s="8">
        <v>434</v>
      </c>
      <c r="N9" s="8">
        <v>433</v>
      </c>
      <c r="O9" s="8">
        <v>434</v>
      </c>
      <c r="P9" s="8">
        <v>449</v>
      </c>
      <c r="Q9" s="8">
        <v>474</v>
      </c>
      <c r="R9" s="8">
        <v>496</v>
      </c>
      <c r="S9" s="8">
        <v>522</v>
      </c>
      <c r="T9" s="8">
        <v>557</v>
      </c>
      <c r="U9" s="8">
        <v>563</v>
      </c>
      <c r="V9" s="8">
        <v>575</v>
      </c>
      <c r="W9" s="8">
        <v>578</v>
      </c>
      <c r="X9" s="8">
        <v>535</v>
      </c>
      <c r="Y9" s="8">
        <v>516</v>
      </c>
      <c r="Z9" s="8">
        <v>494</v>
      </c>
      <c r="AA9" s="8">
        <v>498</v>
      </c>
      <c r="AB9" s="8">
        <v>467</v>
      </c>
      <c r="AC9" s="8">
        <v>453</v>
      </c>
      <c r="AD9" s="8">
        <v>448</v>
      </c>
      <c r="AE9" s="8">
        <v>457</v>
      </c>
      <c r="AF9" s="8">
        <v>222</v>
      </c>
      <c r="AG9" s="8">
        <v>222</v>
      </c>
      <c r="AH9" s="8">
        <v>225</v>
      </c>
      <c r="AI9" s="8">
        <v>245</v>
      </c>
      <c r="AJ9" s="8">
        <v>254</v>
      </c>
      <c r="AK9" s="8">
        <v>253</v>
      </c>
      <c r="AL9" s="8">
        <v>267</v>
      </c>
      <c r="AM9" s="8">
        <v>250</v>
      </c>
      <c r="AN9" s="8">
        <v>247</v>
      </c>
      <c r="AO9" s="8">
        <v>256</v>
      </c>
      <c r="AP9" s="8">
        <v>249</v>
      </c>
      <c r="AQ9" s="8">
        <v>255</v>
      </c>
      <c r="AR9" s="8">
        <v>259</v>
      </c>
      <c r="AS9" s="8">
        <v>259</v>
      </c>
      <c r="AT9" s="8">
        <v>256</v>
      </c>
      <c r="AU9" s="8">
        <v>257</v>
      </c>
      <c r="AV9" s="8">
        <v>255</v>
      </c>
      <c r="AW9" s="8">
        <v>265</v>
      </c>
      <c r="AX9" s="8">
        <v>262</v>
      </c>
      <c r="AY9" s="8">
        <v>267</v>
      </c>
      <c r="AZ9" s="8">
        <v>266</v>
      </c>
      <c r="BA9" s="8">
        <v>268</v>
      </c>
      <c r="BB9" s="8">
        <v>278</v>
      </c>
    </row>
    <row r="10" spans="1:57" x14ac:dyDescent="0.2">
      <c r="A10" s="7" t="s">
        <v>1</v>
      </c>
      <c r="B10" s="8">
        <v>586</v>
      </c>
      <c r="C10" s="8">
        <v>563</v>
      </c>
      <c r="D10" s="8">
        <v>543</v>
      </c>
      <c r="E10" s="8">
        <v>532</v>
      </c>
      <c r="F10" s="8">
        <v>506</v>
      </c>
      <c r="G10" s="8">
        <v>482</v>
      </c>
      <c r="H10" s="8">
        <v>472</v>
      </c>
      <c r="I10" s="8">
        <v>496</v>
      </c>
      <c r="J10" s="8">
        <v>498</v>
      </c>
      <c r="K10" s="8">
        <v>517</v>
      </c>
      <c r="L10" s="8">
        <v>540</v>
      </c>
      <c r="M10" s="8">
        <v>545</v>
      </c>
      <c r="N10" s="8">
        <v>547</v>
      </c>
      <c r="O10" s="8">
        <v>548</v>
      </c>
      <c r="P10" s="8">
        <v>573</v>
      </c>
      <c r="Q10" s="8">
        <v>624</v>
      </c>
      <c r="R10" s="8">
        <v>669</v>
      </c>
      <c r="S10" s="8">
        <v>693</v>
      </c>
      <c r="T10" s="8">
        <v>736</v>
      </c>
      <c r="U10" s="8">
        <v>742</v>
      </c>
      <c r="V10" s="8">
        <v>743</v>
      </c>
      <c r="W10" s="8">
        <v>728</v>
      </c>
      <c r="X10" s="8">
        <v>706</v>
      </c>
      <c r="Y10" s="8">
        <v>692</v>
      </c>
      <c r="Z10" s="8">
        <v>674</v>
      </c>
      <c r="AA10" s="8">
        <v>657</v>
      </c>
      <c r="AB10" s="8">
        <v>630</v>
      </c>
      <c r="AC10" s="8">
        <v>624</v>
      </c>
      <c r="AD10" s="8">
        <v>630</v>
      </c>
      <c r="AE10" s="8">
        <v>637</v>
      </c>
      <c r="AF10" s="8">
        <v>230</v>
      </c>
      <c r="AG10" s="8">
        <v>227</v>
      </c>
      <c r="AH10" s="8">
        <v>225</v>
      </c>
      <c r="AI10" s="8">
        <v>252</v>
      </c>
      <c r="AJ10" s="8">
        <v>246</v>
      </c>
      <c r="AK10" s="8">
        <v>245</v>
      </c>
      <c r="AL10" s="8">
        <v>231</v>
      </c>
      <c r="AM10" s="8">
        <v>243</v>
      </c>
      <c r="AN10" s="8">
        <v>252</v>
      </c>
      <c r="AO10" s="8">
        <v>279</v>
      </c>
      <c r="AP10" s="8">
        <v>273</v>
      </c>
      <c r="AQ10" s="8">
        <v>276</v>
      </c>
      <c r="AR10" s="8">
        <v>291</v>
      </c>
      <c r="AS10" s="8">
        <v>290</v>
      </c>
      <c r="AT10" s="8">
        <v>287</v>
      </c>
      <c r="AU10" s="8">
        <v>291</v>
      </c>
      <c r="AV10" s="8">
        <v>294</v>
      </c>
      <c r="AW10" s="8">
        <v>293</v>
      </c>
      <c r="AX10" s="8">
        <v>294</v>
      </c>
      <c r="AY10" s="8">
        <v>299</v>
      </c>
      <c r="AZ10" s="8">
        <v>299</v>
      </c>
      <c r="BA10" s="8">
        <v>298</v>
      </c>
      <c r="BB10" s="8">
        <v>302</v>
      </c>
    </row>
    <row r="11" spans="1:57" x14ac:dyDescent="0.2">
      <c r="A11" s="7" t="s">
        <v>74</v>
      </c>
      <c r="B11" s="8">
        <v>245</v>
      </c>
      <c r="C11" s="8">
        <v>235</v>
      </c>
      <c r="D11" s="8">
        <v>227</v>
      </c>
      <c r="E11" s="8">
        <v>217</v>
      </c>
      <c r="F11" s="8">
        <v>214</v>
      </c>
      <c r="G11" s="8">
        <v>208</v>
      </c>
      <c r="H11" s="8">
        <v>211</v>
      </c>
      <c r="I11" s="8">
        <v>205</v>
      </c>
      <c r="J11" s="8">
        <v>203</v>
      </c>
      <c r="K11" s="8">
        <v>205</v>
      </c>
      <c r="L11" s="8">
        <v>215</v>
      </c>
      <c r="M11" s="8">
        <v>208</v>
      </c>
      <c r="N11" s="8">
        <v>208</v>
      </c>
      <c r="O11" s="8">
        <v>206</v>
      </c>
      <c r="P11" s="8">
        <v>211</v>
      </c>
      <c r="Q11" s="8">
        <v>241</v>
      </c>
      <c r="R11" s="8">
        <v>250</v>
      </c>
      <c r="S11" s="8">
        <v>269</v>
      </c>
      <c r="T11" s="8">
        <v>284</v>
      </c>
      <c r="U11" s="8">
        <v>289</v>
      </c>
      <c r="V11" s="8">
        <v>281</v>
      </c>
      <c r="W11" s="8">
        <v>272</v>
      </c>
      <c r="X11" s="8">
        <v>255</v>
      </c>
      <c r="Y11" s="8">
        <v>247</v>
      </c>
      <c r="Z11" s="8">
        <v>240</v>
      </c>
      <c r="AA11" s="8">
        <v>230</v>
      </c>
      <c r="AB11" s="8">
        <v>219</v>
      </c>
      <c r="AC11" s="8">
        <v>218</v>
      </c>
      <c r="AD11" s="8">
        <v>217</v>
      </c>
      <c r="AE11" s="8">
        <v>223</v>
      </c>
      <c r="AF11" s="8">
        <v>152</v>
      </c>
      <c r="AG11" s="8">
        <v>147</v>
      </c>
      <c r="AH11" s="8">
        <v>163</v>
      </c>
      <c r="AI11" s="8">
        <v>156</v>
      </c>
      <c r="AJ11" s="8">
        <v>169</v>
      </c>
      <c r="AK11" s="8">
        <v>168</v>
      </c>
      <c r="AL11" s="8">
        <v>165</v>
      </c>
      <c r="AM11" s="8">
        <v>171</v>
      </c>
      <c r="AN11" s="8">
        <v>157</v>
      </c>
      <c r="AO11" s="8">
        <v>167</v>
      </c>
      <c r="AP11" s="8">
        <v>167</v>
      </c>
      <c r="AQ11" s="8">
        <v>167</v>
      </c>
      <c r="AR11" s="8">
        <v>196</v>
      </c>
      <c r="AS11" s="8">
        <v>188</v>
      </c>
      <c r="AT11" s="8">
        <v>191</v>
      </c>
      <c r="AU11" s="8">
        <v>192</v>
      </c>
      <c r="AV11" s="8">
        <v>192</v>
      </c>
      <c r="AW11" s="8">
        <v>195</v>
      </c>
      <c r="AX11" s="8">
        <v>193</v>
      </c>
      <c r="AY11" s="8">
        <v>194</v>
      </c>
      <c r="AZ11" s="8">
        <v>196</v>
      </c>
      <c r="BA11" s="8">
        <v>193</v>
      </c>
      <c r="BB11" s="8">
        <v>202</v>
      </c>
    </row>
    <row r="12" spans="1:57" x14ac:dyDescent="0.2">
      <c r="A12" s="7" t="s">
        <v>5</v>
      </c>
      <c r="B12" s="8"/>
      <c r="C12" s="8"/>
      <c r="D12" s="8">
        <v>206</v>
      </c>
      <c r="E12" s="8">
        <v>205</v>
      </c>
      <c r="F12" s="8">
        <v>205</v>
      </c>
      <c r="G12" s="8">
        <v>192</v>
      </c>
      <c r="H12" s="8">
        <v>190</v>
      </c>
      <c r="I12" s="8">
        <v>190</v>
      </c>
      <c r="J12" s="8">
        <v>190</v>
      </c>
      <c r="K12" s="8">
        <v>192</v>
      </c>
      <c r="L12" s="8">
        <v>189</v>
      </c>
      <c r="M12" s="8">
        <v>189</v>
      </c>
      <c r="N12" s="8">
        <v>194</v>
      </c>
      <c r="O12" s="8">
        <v>201</v>
      </c>
      <c r="P12" s="8">
        <v>200</v>
      </c>
      <c r="Q12" s="8">
        <v>206</v>
      </c>
      <c r="R12" s="8">
        <v>226</v>
      </c>
      <c r="S12" s="8">
        <v>233</v>
      </c>
      <c r="T12" s="8">
        <v>247</v>
      </c>
      <c r="U12" s="8">
        <v>248</v>
      </c>
      <c r="V12" s="8">
        <v>250</v>
      </c>
      <c r="W12" s="8">
        <v>240</v>
      </c>
      <c r="X12" s="8">
        <v>241</v>
      </c>
      <c r="Y12" s="8">
        <v>236</v>
      </c>
      <c r="Z12" s="8">
        <v>231</v>
      </c>
      <c r="AA12" s="8">
        <v>231</v>
      </c>
      <c r="AB12" s="8">
        <v>221</v>
      </c>
      <c r="AC12" s="8">
        <v>219</v>
      </c>
      <c r="AD12" s="8">
        <v>224</v>
      </c>
      <c r="AE12" s="8">
        <v>225</v>
      </c>
      <c r="AF12" s="8">
        <v>32</v>
      </c>
      <c r="AG12" s="8">
        <v>34</v>
      </c>
      <c r="AH12" s="8">
        <v>33</v>
      </c>
      <c r="AI12" s="8">
        <v>34</v>
      </c>
      <c r="AJ12" s="8">
        <v>32</v>
      </c>
      <c r="AK12" s="8">
        <v>31</v>
      </c>
      <c r="AL12" s="8">
        <v>32</v>
      </c>
      <c r="AM12" s="8">
        <v>31</v>
      </c>
      <c r="AN12" s="8">
        <v>31</v>
      </c>
      <c r="AO12" s="8">
        <v>28</v>
      </c>
      <c r="AP12" s="8">
        <v>28</v>
      </c>
      <c r="AQ12" s="8">
        <v>29</v>
      </c>
      <c r="AR12" s="8">
        <v>28</v>
      </c>
      <c r="AS12" s="8">
        <v>29</v>
      </c>
      <c r="AT12" s="8">
        <v>29</v>
      </c>
      <c r="AU12" s="8">
        <v>28</v>
      </c>
      <c r="AV12" s="8">
        <v>23</v>
      </c>
      <c r="AW12" s="8">
        <v>22</v>
      </c>
      <c r="AX12" s="8">
        <v>29</v>
      </c>
      <c r="AY12" s="8">
        <v>32</v>
      </c>
      <c r="AZ12" s="8">
        <v>33</v>
      </c>
      <c r="BA12" s="8">
        <v>32</v>
      </c>
      <c r="BB12" s="8">
        <v>29</v>
      </c>
    </row>
    <row r="13" spans="1:57" x14ac:dyDescent="0.2">
      <c r="A13" s="7" t="s">
        <v>77</v>
      </c>
      <c r="B13" s="8">
        <v>166</v>
      </c>
      <c r="C13" s="8">
        <v>153</v>
      </c>
      <c r="D13" s="8">
        <v>152</v>
      </c>
      <c r="E13" s="8">
        <v>147</v>
      </c>
      <c r="F13" s="8">
        <v>136</v>
      </c>
      <c r="G13" s="8">
        <v>133</v>
      </c>
      <c r="H13" s="8">
        <v>132</v>
      </c>
      <c r="I13" s="8">
        <v>131</v>
      </c>
      <c r="J13" s="8">
        <v>127</v>
      </c>
      <c r="K13" s="8">
        <v>128</v>
      </c>
      <c r="L13" s="8">
        <v>126</v>
      </c>
      <c r="M13" s="8">
        <v>137</v>
      </c>
      <c r="N13" s="8">
        <v>144</v>
      </c>
      <c r="O13" s="8">
        <v>142</v>
      </c>
      <c r="P13" s="8">
        <v>151</v>
      </c>
      <c r="Q13" s="8">
        <v>150</v>
      </c>
      <c r="R13" s="8">
        <v>147</v>
      </c>
      <c r="S13" s="8">
        <v>164</v>
      </c>
      <c r="T13" s="8">
        <v>167</v>
      </c>
      <c r="U13" s="8">
        <v>177</v>
      </c>
      <c r="V13" s="8">
        <v>172</v>
      </c>
      <c r="W13" s="8">
        <v>163</v>
      </c>
      <c r="X13" s="8">
        <v>167</v>
      </c>
      <c r="Y13" s="8">
        <v>160</v>
      </c>
      <c r="Z13" s="8">
        <v>152</v>
      </c>
      <c r="AA13" s="8">
        <v>144</v>
      </c>
      <c r="AB13" s="8">
        <v>136</v>
      </c>
      <c r="AC13" s="8">
        <v>136</v>
      </c>
      <c r="AD13" s="8">
        <v>138</v>
      </c>
      <c r="AE13" s="8">
        <v>141</v>
      </c>
      <c r="AF13" s="8">
        <v>312</v>
      </c>
      <c r="AG13" s="8">
        <v>322</v>
      </c>
      <c r="AH13" s="8">
        <v>321</v>
      </c>
      <c r="AI13" s="8">
        <v>362</v>
      </c>
      <c r="AJ13" s="8">
        <v>397</v>
      </c>
      <c r="AK13" s="8">
        <v>391</v>
      </c>
      <c r="AL13" s="8">
        <v>389</v>
      </c>
      <c r="AM13" s="8">
        <v>391</v>
      </c>
      <c r="AN13" s="8">
        <v>397</v>
      </c>
      <c r="AO13" s="8">
        <v>405</v>
      </c>
      <c r="AP13" s="8">
        <v>414</v>
      </c>
      <c r="AQ13" s="8">
        <v>416</v>
      </c>
      <c r="AR13" s="8">
        <v>413</v>
      </c>
      <c r="AS13" s="8">
        <v>416</v>
      </c>
      <c r="AT13" s="8">
        <v>415</v>
      </c>
      <c r="AU13" s="8">
        <v>424</v>
      </c>
      <c r="AV13" s="8">
        <v>431</v>
      </c>
      <c r="AW13" s="8">
        <v>432</v>
      </c>
      <c r="AX13" s="8">
        <v>434</v>
      </c>
      <c r="AY13" s="8">
        <v>440</v>
      </c>
      <c r="AZ13" s="8">
        <v>445</v>
      </c>
      <c r="BA13" s="8">
        <v>449</v>
      </c>
      <c r="BB13" s="8">
        <v>448</v>
      </c>
    </row>
    <row r="14" spans="1:57" x14ac:dyDescent="0.2">
      <c r="A14" s="7" t="s">
        <v>78</v>
      </c>
      <c r="B14" s="8">
        <v>13</v>
      </c>
      <c r="C14" s="8">
        <v>13</v>
      </c>
      <c r="D14" s="8">
        <v>14</v>
      </c>
      <c r="E14" s="8">
        <v>14</v>
      </c>
      <c r="F14" s="8">
        <v>14</v>
      </c>
      <c r="G14" s="8">
        <v>14</v>
      </c>
      <c r="H14" s="8">
        <v>17</v>
      </c>
      <c r="I14" s="8">
        <v>16</v>
      </c>
      <c r="J14" s="8">
        <v>16</v>
      </c>
      <c r="K14" s="8">
        <v>19</v>
      </c>
      <c r="L14" s="8">
        <v>21</v>
      </c>
      <c r="M14" s="8">
        <v>23</v>
      </c>
      <c r="N14" s="8">
        <v>23</v>
      </c>
      <c r="O14" s="8">
        <v>24</v>
      </c>
      <c r="P14" s="8">
        <v>23</v>
      </c>
      <c r="Q14" s="8">
        <v>28</v>
      </c>
      <c r="R14" s="8">
        <v>32</v>
      </c>
      <c r="S14" s="8">
        <v>36</v>
      </c>
      <c r="T14" s="8">
        <v>36</v>
      </c>
      <c r="U14" s="8">
        <v>37</v>
      </c>
      <c r="V14" s="8">
        <v>39</v>
      </c>
      <c r="W14" s="8">
        <v>39</v>
      </c>
      <c r="X14" s="8">
        <v>36</v>
      </c>
      <c r="Y14" s="8">
        <v>35</v>
      </c>
      <c r="Z14" s="8">
        <v>34</v>
      </c>
      <c r="AA14" s="8">
        <v>35</v>
      </c>
      <c r="AB14" s="8">
        <v>31</v>
      </c>
      <c r="AC14" s="8">
        <v>30</v>
      </c>
      <c r="AD14" s="8">
        <v>29</v>
      </c>
      <c r="AE14" s="8">
        <v>31</v>
      </c>
      <c r="AF14" s="8">
        <v>353</v>
      </c>
      <c r="AG14" s="8">
        <v>348</v>
      </c>
      <c r="AH14" s="8">
        <v>352</v>
      </c>
      <c r="AI14" s="8">
        <v>382</v>
      </c>
      <c r="AJ14" s="8">
        <v>392</v>
      </c>
      <c r="AK14" s="8">
        <v>395</v>
      </c>
      <c r="AL14" s="8">
        <v>398</v>
      </c>
      <c r="AM14" s="8">
        <v>390</v>
      </c>
      <c r="AN14" s="8">
        <v>393</v>
      </c>
      <c r="AO14" s="8">
        <v>383</v>
      </c>
      <c r="AP14" s="8">
        <v>386</v>
      </c>
      <c r="AQ14" s="8">
        <v>388</v>
      </c>
      <c r="AR14" s="8">
        <v>387</v>
      </c>
      <c r="AS14" s="8">
        <v>395</v>
      </c>
      <c r="AT14" s="8">
        <v>388</v>
      </c>
      <c r="AU14" s="8">
        <v>393</v>
      </c>
      <c r="AV14" s="8">
        <v>388</v>
      </c>
      <c r="AW14" s="8">
        <v>398</v>
      </c>
      <c r="AX14" s="8">
        <v>411</v>
      </c>
      <c r="AY14" s="8">
        <v>420</v>
      </c>
      <c r="AZ14" s="8">
        <v>421</v>
      </c>
      <c r="BA14" s="8">
        <v>431</v>
      </c>
      <c r="BB14" s="8">
        <v>431</v>
      </c>
    </row>
    <row r="15" spans="1:57" x14ac:dyDescent="0.2">
      <c r="A15" s="7" t="s">
        <v>2</v>
      </c>
      <c r="B15" s="8">
        <v>669</v>
      </c>
      <c r="C15" s="8">
        <v>641</v>
      </c>
      <c r="D15" s="8">
        <v>627</v>
      </c>
      <c r="E15" s="8">
        <v>612</v>
      </c>
      <c r="F15" s="8">
        <v>613</v>
      </c>
      <c r="G15" s="8">
        <v>638</v>
      </c>
      <c r="H15" s="8">
        <v>683</v>
      </c>
      <c r="I15" s="8">
        <v>732</v>
      </c>
      <c r="J15" s="8">
        <v>747</v>
      </c>
      <c r="K15" s="8">
        <v>781</v>
      </c>
      <c r="L15" s="8">
        <v>808</v>
      </c>
      <c r="M15" s="8">
        <v>815</v>
      </c>
      <c r="N15" s="8">
        <v>827</v>
      </c>
      <c r="O15" s="8">
        <v>856</v>
      </c>
      <c r="P15" s="8">
        <v>851</v>
      </c>
      <c r="Q15" s="8">
        <v>888</v>
      </c>
      <c r="R15" s="8">
        <v>892</v>
      </c>
      <c r="S15" s="8">
        <v>913</v>
      </c>
      <c r="T15" s="8">
        <v>923</v>
      </c>
      <c r="U15" s="8">
        <v>911</v>
      </c>
      <c r="V15" s="8">
        <v>895</v>
      </c>
      <c r="W15" s="8">
        <v>877</v>
      </c>
      <c r="X15" s="8">
        <v>857</v>
      </c>
      <c r="Y15" s="8">
        <v>815</v>
      </c>
      <c r="Z15" s="8">
        <v>787</v>
      </c>
      <c r="AA15" s="8">
        <v>773</v>
      </c>
      <c r="AB15" s="8">
        <v>765</v>
      </c>
      <c r="AC15" s="8">
        <v>772</v>
      </c>
      <c r="AD15" s="8">
        <v>774</v>
      </c>
      <c r="AE15" s="8">
        <v>786</v>
      </c>
      <c r="AF15" s="8">
        <v>809</v>
      </c>
      <c r="AG15" s="8">
        <v>833</v>
      </c>
      <c r="AH15" s="8">
        <v>874</v>
      </c>
      <c r="AI15" s="8">
        <v>888</v>
      </c>
      <c r="AJ15" s="8">
        <v>884</v>
      </c>
      <c r="AK15" s="8">
        <v>921</v>
      </c>
      <c r="AL15" s="8">
        <v>959</v>
      </c>
      <c r="AM15" s="8">
        <v>971</v>
      </c>
      <c r="AN15" s="8">
        <v>999</v>
      </c>
      <c r="AO15" s="8">
        <v>995</v>
      </c>
      <c r="AP15" s="8">
        <v>991</v>
      </c>
      <c r="AQ15" s="8">
        <v>988</v>
      </c>
      <c r="AR15" s="8">
        <v>996</v>
      </c>
      <c r="AS15" s="8">
        <v>1005</v>
      </c>
      <c r="AT15" s="8">
        <v>1005</v>
      </c>
      <c r="AU15" s="8">
        <v>1005</v>
      </c>
      <c r="AV15" s="8">
        <v>1015</v>
      </c>
      <c r="AW15" s="8">
        <v>1054</v>
      </c>
      <c r="AX15" s="8">
        <v>1076</v>
      </c>
      <c r="AY15" s="8">
        <v>1073</v>
      </c>
      <c r="AZ15" s="8">
        <v>1106</v>
      </c>
      <c r="BA15" s="8">
        <v>1124</v>
      </c>
      <c r="BB15" s="8">
        <v>1147</v>
      </c>
    </row>
    <row r="16" spans="1:57" x14ac:dyDescent="0.2">
      <c r="A16" s="7" t="s">
        <v>75</v>
      </c>
      <c r="B16" s="8">
        <v>617</v>
      </c>
      <c r="C16" s="8">
        <v>592</v>
      </c>
      <c r="D16" s="8">
        <v>548</v>
      </c>
      <c r="E16" s="8">
        <v>520</v>
      </c>
      <c r="F16" s="8">
        <v>494</v>
      </c>
      <c r="G16" s="8">
        <v>491</v>
      </c>
      <c r="H16" s="8">
        <v>471</v>
      </c>
      <c r="I16" s="8">
        <v>478</v>
      </c>
      <c r="J16" s="8">
        <v>472</v>
      </c>
      <c r="K16" s="8">
        <v>462</v>
      </c>
      <c r="L16" s="8">
        <v>469</v>
      </c>
      <c r="M16" s="8">
        <v>485</v>
      </c>
      <c r="N16" s="8">
        <v>469</v>
      </c>
      <c r="O16" s="8">
        <v>468</v>
      </c>
      <c r="P16" s="8">
        <v>465</v>
      </c>
      <c r="Q16" s="8">
        <v>486</v>
      </c>
      <c r="R16" s="8">
        <v>508</v>
      </c>
      <c r="S16" s="8">
        <v>540</v>
      </c>
      <c r="T16" s="8">
        <v>574</v>
      </c>
      <c r="U16" s="8">
        <v>571</v>
      </c>
      <c r="V16" s="8">
        <v>564</v>
      </c>
      <c r="W16" s="8">
        <v>530</v>
      </c>
      <c r="X16" s="8">
        <v>494</v>
      </c>
      <c r="Y16" s="8">
        <v>459</v>
      </c>
      <c r="Z16" s="8">
        <v>442</v>
      </c>
      <c r="AA16" s="8">
        <v>428</v>
      </c>
      <c r="AB16" s="8">
        <v>393</v>
      </c>
      <c r="AC16" s="8">
        <v>391</v>
      </c>
      <c r="AD16" s="8">
        <v>399</v>
      </c>
      <c r="AE16" s="8">
        <v>396</v>
      </c>
      <c r="AF16" s="8">
        <v>222</v>
      </c>
      <c r="AG16" s="8">
        <v>223</v>
      </c>
      <c r="AH16" s="8">
        <v>236</v>
      </c>
      <c r="AI16" s="8">
        <v>264</v>
      </c>
      <c r="AJ16" s="8">
        <v>274</v>
      </c>
      <c r="AK16" s="8">
        <v>274</v>
      </c>
      <c r="AL16" s="8">
        <v>270</v>
      </c>
      <c r="AM16" s="8">
        <v>273</v>
      </c>
      <c r="AN16" s="8">
        <v>275</v>
      </c>
      <c r="AO16" s="8">
        <v>262</v>
      </c>
      <c r="AP16" s="8">
        <v>263</v>
      </c>
      <c r="AQ16" s="8">
        <v>264</v>
      </c>
      <c r="AR16" s="8">
        <v>265</v>
      </c>
      <c r="AS16" s="8">
        <v>298</v>
      </c>
      <c r="AT16" s="8">
        <v>284</v>
      </c>
      <c r="AU16" s="8">
        <v>284</v>
      </c>
      <c r="AV16" s="8">
        <v>280</v>
      </c>
      <c r="AW16" s="8">
        <v>280</v>
      </c>
      <c r="AX16" s="8">
        <v>280</v>
      </c>
      <c r="AY16" s="8">
        <v>277</v>
      </c>
      <c r="AZ16" s="8">
        <v>278</v>
      </c>
      <c r="BA16" s="8">
        <v>284</v>
      </c>
      <c r="BB16" s="8">
        <v>287</v>
      </c>
    </row>
    <row r="17" spans="1:54" x14ac:dyDescent="0.2">
      <c r="A17" s="7" t="s">
        <v>79</v>
      </c>
      <c r="B17" s="8">
        <v>544</v>
      </c>
      <c r="C17" s="8">
        <v>481</v>
      </c>
      <c r="D17" s="8">
        <v>425</v>
      </c>
      <c r="E17" s="8">
        <v>391</v>
      </c>
      <c r="F17" s="8">
        <v>362</v>
      </c>
      <c r="G17" s="8">
        <v>342</v>
      </c>
      <c r="H17" s="8">
        <v>343</v>
      </c>
      <c r="I17" s="8">
        <v>342</v>
      </c>
      <c r="J17" s="8">
        <v>339</v>
      </c>
      <c r="K17" s="8">
        <v>342</v>
      </c>
      <c r="L17" s="8">
        <v>352</v>
      </c>
      <c r="M17" s="8">
        <v>334</v>
      </c>
      <c r="N17" s="8">
        <v>330</v>
      </c>
      <c r="O17" s="8">
        <v>337</v>
      </c>
      <c r="P17" s="8">
        <v>328</v>
      </c>
      <c r="Q17" s="8">
        <v>325</v>
      </c>
      <c r="R17" s="8">
        <v>320</v>
      </c>
      <c r="S17" s="8">
        <v>325</v>
      </c>
      <c r="T17" s="8">
        <v>345</v>
      </c>
      <c r="U17" s="8">
        <v>353</v>
      </c>
      <c r="V17" s="8">
        <v>353</v>
      </c>
      <c r="W17" s="8">
        <v>363</v>
      </c>
      <c r="X17" s="8">
        <v>338</v>
      </c>
      <c r="Y17" s="8">
        <v>325</v>
      </c>
      <c r="Z17" s="8">
        <v>300</v>
      </c>
      <c r="AA17" s="8">
        <v>297</v>
      </c>
      <c r="AB17" s="8">
        <v>300</v>
      </c>
      <c r="AC17" s="8">
        <v>296</v>
      </c>
      <c r="AD17" s="8">
        <v>304</v>
      </c>
      <c r="AE17" s="8">
        <v>311</v>
      </c>
      <c r="AF17" s="8">
        <v>478</v>
      </c>
      <c r="AG17" s="8">
        <v>488</v>
      </c>
      <c r="AH17" s="8">
        <v>507</v>
      </c>
      <c r="AI17" s="8">
        <v>529</v>
      </c>
      <c r="AJ17" s="8">
        <v>534</v>
      </c>
      <c r="AK17" s="8">
        <v>550</v>
      </c>
      <c r="AL17" s="8">
        <v>559</v>
      </c>
      <c r="AM17" s="8">
        <v>556</v>
      </c>
      <c r="AN17" s="8">
        <v>547</v>
      </c>
      <c r="AO17" s="8">
        <v>555</v>
      </c>
      <c r="AP17" s="8">
        <v>548</v>
      </c>
      <c r="AQ17" s="8">
        <v>553</v>
      </c>
      <c r="AR17" s="8">
        <v>551</v>
      </c>
      <c r="AS17" s="8">
        <v>553</v>
      </c>
      <c r="AT17" s="8">
        <v>569</v>
      </c>
      <c r="AU17" s="8">
        <v>562</v>
      </c>
      <c r="AV17" s="8">
        <v>578</v>
      </c>
      <c r="AW17" s="8">
        <v>581</v>
      </c>
      <c r="AX17" s="8">
        <v>589</v>
      </c>
      <c r="AY17" s="8">
        <v>611</v>
      </c>
      <c r="AZ17" s="8">
        <v>634</v>
      </c>
      <c r="BA17" s="8">
        <v>637</v>
      </c>
      <c r="BB17" s="8">
        <v>638</v>
      </c>
    </row>
    <row r="18" spans="1:54" x14ac:dyDescent="0.2">
      <c r="A18" s="7" t="s">
        <v>80</v>
      </c>
      <c r="B18" s="8">
        <v>271</v>
      </c>
      <c r="C18" s="8">
        <v>264</v>
      </c>
      <c r="D18" s="8">
        <v>261</v>
      </c>
      <c r="E18" s="8">
        <v>243</v>
      </c>
      <c r="F18" s="8">
        <v>233</v>
      </c>
      <c r="G18" s="8">
        <v>229</v>
      </c>
      <c r="H18" s="8">
        <v>220</v>
      </c>
      <c r="I18" s="8">
        <v>213</v>
      </c>
      <c r="J18" s="8">
        <v>210</v>
      </c>
      <c r="K18" s="8">
        <v>211</v>
      </c>
      <c r="L18" s="8">
        <v>219</v>
      </c>
      <c r="M18" s="8">
        <v>231</v>
      </c>
      <c r="N18" s="8">
        <v>229</v>
      </c>
      <c r="O18" s="8">
        <v>244</v>
      </c>
      <c r="P18" s="8">
        <v>231</v>
      </c>
      <c r="Q18" s="8">
        <v>228</v>
      </c>
      <c r="R18" s="8">
        <v>233</v>
      </c>
      <c r="S18" s="8">
        <v>242</v>
      </c>
      <c r="T18" s="8">
        <v>257</v>
      </c>
      <c r="U18" s="8">
        <v>269</v>
      </c>
      <c r="V18" s="8">
        <v>268</v>
      </c>
      <c r="W18" s="8">
        <v>257</v>
      </c>
      <c r="X18" s="8">
        <v>242</v>
      </c>
      <c r="Y18" s="8">
        <v>230</v>
      </c>
      <c r="Z18" s="8">
        <v>230</v>
      </c>
      <c r="AA18" s="8">
        <v>223</v>
      </c>
      <c r="AB18" s="8">
        <v>218</v>
      </c>
      <c r="AC18" s="8">
        <v>216</v>
      </c>
      <c r="AD18" s="8">
        <v>215</v>
      </c>
      <c r="AE18" s="8">
        <v>220</v>
      </c>
      <c r="AF18" s="8">
        <v>404</v>
      </c>
      <c r="AG18" s="8">
        <v>418</v>
      </c>
      <c r="AH18" s="8">
        <v>441</v>
      </c>
      <c r="AI18" s="8">
        <v>457</v>
      </c>
      <c r="AJ18" s="8">
        <v>468</v>
      </c>
      <c r="AK18" s="8">
        <v>485</v>
      </c>
      <c r="AL18" s="8">
        <v>485</v>
      </c>
      <c r="AM18" s="8">
        <v>491</v>
      </c>
      <c r="AN18" s="8">
        <v>496</v>
      </c>
      <c r="AO18" s="8">
        <v>488</v>
      </c>
      <c r="AP18" s="8">
        <v>486</v>
      </c>
      <c r="AQ18" s="8">
        <v>498</v>
      </c>
      <c r="AR18" s="8">
        <v>502</v>
      </c>
      <c r="AS18" s="8">
        <v>503</v>
      </c>
      <c r="AT18" s="8">
        <v>511</v>
      </c>
      <c r="AU18" s="8">
        <v>504</v>
      </c>
      <c r="AV18" s="8">
        <v>504</v>
      </c>
      <c r="AW18" s="8">
        <v>518</v>
      </c>
      <c r="AX18" s="8">
        <v>518</v>
      </c>
      <c r="AY18" s="8">
        <v>519</v>
      </c>
      <c r="AZ18" s="8">
        <v>528</v>
      </c>
      <c r="BA18" s="8">
        <v>549</v>
      </c>
      <c r="BB18" s="8">
        <v>552</v>
      </c>
    </row>
    <row r="19" spans="1:54" x14ac:dyDescent="0.2">
      <c r="A19" s="7" t="s">
        <v>3</v>
      </c>
      <c r="B19" s="8">
        <v>307</v>
      </c>
      <c r="C19" s="8">
        <v>307</v>
      </c>
      <c r="D19" s="8">
        <v>299</v>
      </c>
      <c r="E19" s="8">
        <v>284</v>
      </c>
      <c r="F19" s="8">
        <v>261</v>
      </c>
      <c r="G19" s="8">
        <v>244</v>
      </c>
      <c r="H19" s="8">
        <v>235</v>
      </c>
      <c r="I19" s="8">
        <v>222</v>
      </c>
      <c r="J19" s="8">
        <v>226</v>
      </c>
      <c r="K19" s="8">
        <v>218</v>
      </c>
      <c r="L19" s="8">
        <v>235</v>
      </c>
      <c r="M19" s="8">
        <v>239</v>
      </c>
      <c r="N19" s="8">
        <v>240</v>
      </c>
      <c r="O19" s="8">
        <v>239</v>
      </c>
      <c r="P19" s="8">
        <v>246</v>
      </c>
      <c r="Q19" s="8">
        <v>243</v>
      </c>
      <c r="R19" s="8">
        <v>247</v>
      </c>
      <c r="S19" s="8">
        <v>255</v>
      </c>
      <c r="T19" s="8">
        <v>269</v>
      </c>
      <c r="U19" s="8">
        <v>272</v>
      </c>
      <c r="V19" s="8">
        <v>269</v>
      </c>
      <c r="W19" s="8">
        <v>266</v>
      </c>
      <c r="X19" s="8">
        <v>255</v>
      </c>
      <c r="Y19" s="8">
        <v>251</v>
      </c>
      <c r="Z19" s="8">
        <v>244</v>
      </c>
      <c r="AA19" s="8">
        <v>240</v>
      </c>
      <c r="AB19" s="8">
        <v>234</v>
      </c>
      <c r="AC19" s="8">
        <v>231</v>
      </c>
      <c r="AD19" s="8">
        <v>231</v>
      </c>
      <c r="AE19" s="8">
        <v>237</v>
      </c>
      <c r="AF19" s="8">
        <v>265</v>
      </c>
      <c r="AG19" s="8">
        <v>266</v>
      </c>
      <c r="AH19" s="8">
        <v>264</v>
      </c>
      <c r="AI19" s="8">
        <v>274</v>
      </c>
      <c r="AJ19" s="8">
        <v>291</v>
      </c>
      <c r="AK19" s="8">
        <v>293</v>
      </c>
      <c r="AL19" s="8">
        <v>295</v>
      </c>
      <c r="AM19" s="8">
        <v>303</v>
      </c>
      <c r="AN19" s="8">
        <v>285</v>
      </c>
      <c r="AO19" s="8">
        <v>282</v>
      </c>
      <c r="AP19" s="8">
        <v>284</v>
      </c>
      <c r="AQ19" s="8">
        <v>293</v>
      </c>
      <c r="AR19" s="8">
        <v>299</v>
      </c>
      <c r="AS19" s="8">
        <v>314</v>
      </c>
      <c r="AT19" s="8">
        <v>310</v>
      </c>
      <c r="AU19" s="8">
        <v>310</v>
      </c>
      <c r="AV19" s="8">
        <v>308</v>
      </c>
      <c r="AW19" s="8">
        <v>308</v>
      </c>
      <c r="AX19" s="8">
        <v>314</v>
      </c>
      <c r="AY19" s="8">
        <v>325</v>
      </c>
      <c r="AZ19" s="8">
        <v>325</v>
      </c>
      <c r="BA19" s="8">
        <v>327</v>
      </c>
      <c r="BB19" s="8">
        <v>327</v>
      </c>
    </row>
    <row r="20" spans="1:54" x14ac:dyDescent="0.2">
      <c r="A20" s="7" t="s">
        <v>4</v>
      </c>
      <c r="B20" s="8">
        <v>456</v>
      </c>
      <c r="C20" s="8">
        <v>431</v>
      </c>
      <c r="D20" s="8">
        <v>415</v>
      </c>
      <c r="E20" s="8">
        <v>400</v>
      </c>
      <c r="F20" s="8">
        <v>384</v>
      </c>
      <c r="G20" s="8">
        <v>383</v>
      </c>
      <c r="H20" s="8">
        <v>387</v>
      </c>
      <c r="I20" s="8">
        <v>399</v>
      </c>
      <c r="J20" s="8">
        <v>403</v>
      </c>
      <c r="K20" s="8">
        <v>421</v>
      </c>
      <c r="L20" s="8">
        <v>430</v>
      </c>
      <c r="M20" s="8">
        <v>430</v>
      </c>
      <c r="N20" s="8">
        <v>443</v>
      </c>
      <c r="O20" s="8">
        <v>446</v>
      </c>
      <c r="P20" s="8">
        <v>437</v>
      </c>
      <c r="Q20" s="8">
        <v>451</v>
      </c>
      <c r="R20" s="8">
        <v>466</v>
      </c>
      <c r="S20" s="8">
        <v>496</v>
      </c>
      <c r="T20" s="8">
        <v>533</v>
      </c>
      <c r="U20" s="8">
        <v>534</v>
      </c>
      <c r="V20" s="8">
        <v>535</v>
      </c>
      <c r="W20" s="8">
        <v>522</v>
      </c>
      <c r="X20" s="8">
        <v>491</v>
      </c>
      <c r="Y20" s="8">
        <v>452</v>
      </c>
      <c r="Z20" s="8">
        <v>435</v>
      </c>
      <c r="AA20" s="8">
        <v>413</v>
      </c>
      <c r="AB20" s="8">
        <v>375</v>
      </c>
      <c r="AC20" s="8">
        <v>399</v>
      </c>
      <c r="AD20" s="8">
        <v>389</v>
      </c>
      <c r="AE20" s="8">
        <v>402</v>
      </c>
      <c r="AF20" s="8">
        <v>401</v>
      </c>
      <c r="AG20" s="8">
        <v>439</v>
      </c>
      <c r="AH20" s="8">
        <v>442</v>
      </c>
      <c r="AI20" s="8">
        <v>450</v>
      </c>
      <c r="AJ20" s="8">
        <v>438</v>
      </c>
      <c r="AK20" s="8">
        <v>440</v>
      </c>
      <c r="AL20" s="8">
        <v>440</v>
      </c>
      <c r="AM20" s="8">
        <v>446</v>
      </c>
      <c r="AN20" s="8">
        <v>451</v>
      </c>
      <c r="AO20" s="8">
        <v>446</v>
      </c>
      <c r="AP20" s="8">
        <v>447</v>
      </c>
      <c r="AQ20" s="8">
        <v>438</v>
      </c>
      <c r="AR20" s="8">
        <v>435</v>
      </c>
      <c r="AS20" s="8">
        <v>446</v>
      </c>
      <c r="AT20" s="8">
        <v>450</v>
      </c>
      <c r="AU20" s="8">
        <v>438</v>
      </c>
      <c r="AV20" s="8">
        <v>443</v>
      </c>
      <c r="AW20" s="8">
        <v>459</v>
      </c>
      <c r="AX20" s="8">
        <v>470</v>
      </c>
      <c r="AY20" s="8">
        <v>488</v>
      </c>
      <c r="AZ20" s="8">
        <v>509</v>
      </c>
      <c r="BA20" s="8">
        <v>494</v>
      </c>
      <c r="BB20" s="8">
        <v>508</v>
      </c>
    </row>
    <row r="21" spans="1:54" s="2" customFormat="1" x14ac:dyDescent="0.2">
      <c r="A21" s="9" t="s">
        <v>0</v>
      </c>
      <c r="B21" s="10">
        <f t="shared" ref="B21:AE21" si="0">SUM(B8:B20)</f>
        <v>4942</v>
      </c>
      <c r="C21" s="10">
        <f t="shared" si="0"/>
        <v>4702</v>
      </c>
      <c r="D21" s="10">
        <f t="shared" si="0"/>
        <v>4678</v>
      </c>
      <c r="E21" s="10">
        <f t="shared" si="0"/>
        <v>4475</v>
      </c>
      <c r="F21" s="10">
        <f t="shared" si="0"/>
        <v>4274</v>
      </c>
      <c r="G21" s="10">
        <f t="shared" si="0"/>
        <v>4168</v>
      </c>
      <c r="H21" s="10">
        <f t="shared" si="0"/>
        <v>4147</v>
      </c>
      <c r="I21" s="10">
        <f t="shared" si="0"/>
        <v>4228</v>
      </c>
      <c r="J21" s="10">
        <f t="shared" si="0"/>
        <v>4218</v>
      </c>
      <c r="K21" s="10">
        <f t="shared" si="0"/>
        <v>4269</v>
      </c>
      <c r="L21" s="10">
        <f t="shared" si="0"/>
        <v>4379</v>
      </c>
      <c r="M21" s="10">
        <f t="shared" si="0"/>
        <v>4410</v>
      </c>
      <c r="N21" s="10">
        <f t="shared" si="0"/>
        <v>4426</v>
      </c>
      <c r="O21" s="10">
        <f t="shared" si="0"/>
        <v>4484</v>
      </c>
      <c r="P21" s="10">
        <f t="shared" si="0"/>
        <v>4500</v>
      </c>
      <c r="Q21" s="10">
        <f t="shared" si="0"/>
        <v>4695</v>
      </c>
      <c r="R21" s="10">
        <f t="shared" si="0"/>
        <v>4835</v>
      </c>
      <c r="S21" s="10">
        <f t="shared" si="0"/>
        <v>5050</v>
      </c>
      <c r="T21" s="10">
        <f t="shared" si="0"/>
        <v>5320</v>
      </c>
      <c r="U21" s="10">
        <f t="shared" si="0"/>
        <v>5369</v>
      </c>
      <c r="V21" s="10">
        <f t="shared" si="0"/>
        <v>5337</v>
      </c>
      <c r="W21" s="10">
        <f t="shared" si="0"/>
        <v>5201</v>
      </c>
      <c r="X21" s="10">
        <f t="shared" si="0"/>
        <v>4966</v>
      </c>
      <c r="Y21" s="10">
        <f t="shared" si="0"/>
        <v>4761</v>
      </c>
      <c r="Z21" s="10">
        <f t="shared" si="0"/>
        <v>4590</v>
      </c>
      <c r="AA21" s="10">
        <f t="shared" si="0"/>
        <v>4490</v>
      </c>
      <c r="AB21" s="10">
        <f t="shared" si="0"/>
        <v>4297</v>
      </c>
      <c r="AC21" s="10">
        <f t="shared" si="0"/>
        <v>4272</v>
      </c>
      <c r="AD21" s="10">
        <f t="shared" si="0"/>
        <v>4291</v>
      </c>
      <c r="AE21" s="10">
        <f t="shared" si="0"/>
        <v>4377</v>
      </c>
      <c r="AF21" s="10">
        <v>4520</v>
      </c>
      <c r="AG21" s="10">
        <v>4644</v>
      </c>
      <c r="AH21" s="10">
        <v>4763</v>
      </c>
      <c r="AI21" s="10">
        <v>4985</v>
      </c>
      <c r="AJ21" s="10">
        <v>5112</v>
      </c>
      <c r="AK21" s="10">
        <v>5196</v>
      </c>
      <c r="AL21" s="10">
        <v>5248</v>
      </c>
      <c r="AM21" s="10">
        <v>5274</v>
      </c>
      <c r="AN21" s="10">
        <v>5272</v>
      </c>
      <c r="AO21" s="10">
        <v>5274</v>
      </c>
      <c r="AP21" s="10">
        <v>5282</v>
      </c>
      <c r="AQ21" s="10">
        <v>5317</v>
      </c>
      <c r="AR21" s="10">
        <v>5395</v>
      </c>
      <c r="AS21" s="10">
        <v>5478</v>
      </c>
      <c r="AT21" s="10">
        <v>5468</v>
      </c>
      <c r="AU21" s="10">
        <v>5468</v>
      </c>
      <c r="AV21" s="10">
        <v>5508</v>
      </c>
      <c r="AW21" s="10">
        <v>5589</v>
      </c>
      <c r="AX21" s="10">
        <v>5647</v>
      </c>
      <c r="AY21" s="10">
        <v>5741</v>
      </c>
      <c r="AZ21" s="10">
        <v>5842</v>
      </c>
      <c r="BA21" s="10">
        <v>5913</v>
      </c>
      <c r="BB21" s="10">
        <v>5982</v>
      </c>
    </row>
  </sheetData>
  <phoneticPr fontId="1" type="noConversion"/>
  <hyperlinks>
    <hyperlink ref="A2" location="Sommaire!A1" display="Retour au menu &quot;Exploitation des films&quot;" xr:uid="{00000000-0004-0000-0400-000000000000}"/>
  </hyperlinks>
  <pageMargins left="0.78740157499999996" right="0.78740157499999996" top="0.984251969" bottom="0.984251969" header="0.4921259845" footer="0.4921259845"/>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
  <sheetViews>
    <sheetView workbookViewId="0"/>
  </sheetViews>
  <sheetFormatPr baseColWidth="10" defaultRowHeight="12.75" x14ac:dyDescent="0.2"/>
  <sheetData>
    <row r="1" spans="1:1" x14ac:dyDescent="0.2">
      <c r="A1" s="102" t="s">
        <v>114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BE21"/>
  <sheetViews>
    <sheetView workbookViewId="0">
      <pane xSplit="1" ySplit="7" topLeftCell="B8" activePane="bottomRight" state="frozen"/>
      <selection pane="topRight"/>
      <selection pane="bottomLeft"/>
      <selection pane="bottomRight"/>
    </sheetView>
  </sheetViews>
  <sheetFormatPr baseColWidth="10" defaultColWidth="5.5703125" defaultRowHeight="12" x14ac:dyDescent="0.2"/>
  <cols>
    <col min="1" max="1" width="28.85546875" style="1" bestFit="1" customWidth="1"/>
    <col min="2" max="26" width="8.85546875" style="1" bestFit="1" customWidth="1"/>
    <col min="27" max="34" width="7.42578125" style="1" bestFit="1" customWidth="1"/>
    <col min="35" max="38" width="8.85546875" style="1" bestFit="1" customWidth="1"/>
    <col min="39" max="51" width="8.85546875" style="4" bestFit="1" customWidth="1"/>
    <col min="52" max="54" width="8.8554687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15</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21"/>
      <c r="B7" s="22">
        <v>1966</v>
      </c>
      <c r="C7" s="22">
        <v>1967</v>
      </c>
      <c r="D7" s="22">
        <v>1968</v>
      </c>
      <c r="E7" s="22">
        <v>1969</v>
      </c>
      <c r="F7" s="22">
        <v>1970</v>
      </c>
      <c r="G7" s="22">
        <v>1971</v>
      </c>
      <c r="H7" s="22">
        <v>1972</v>
      </c>
      <c r="I7" s="22">
        <v>1973</v>
      </c>
      <c r="J7" s="22">
        <v>1974</v>
      </c>
      <c r="K7" s="22">
        <v>1975</v>
      </c>
      <c r="L7" s="22">
        <v>1976</v>
      </c>
      <c r="M7" s="22">
        <v>1977</v>
      </c>
      <c r="N7" s="22">
        <v>1978</v>
      </c>
      <c r="O7" s="22">
        <v>1979</v>
      </c>
      <c r="P7" s="22">
        <v>1980</v>
      </c>
      <c r="Q7" s="22">
        <v>1981</v>
      </c>
      <c r="R7" s="22">
        <v>1982</v>
      </c>
      <c r="S7" s="22">
        <v>1983</v>
      </c>
      <c r="T7" s="22">
        <v>1984</v>
      </c>
      <c r="U7" s="22">
        <v>1985</v>
      </c>
      <c r="V7" s="22">
        <v>1986</v>
      </c>
      <c r="W7" s="22">
        <v>1987</v>
      </c>
      <c r="X7" s="22">
        <v>1988</v>
      </c>
      <c r="Y7" s="22">
        <v>1989</v>
      </c>
      <c r="Z7" s="22">
        <v>1990</v>
      </c>
      <c r="AA7" s="22">
        <v>1991</v>
      </c>
      <c r="AB7" s="22">
        <v>1992</v>
      </c>
      <c r="AC7" s="22">
        <v>1993</v>
      </c>
      <c r="AD7" s="22">
        <v>1994</v>
      </c>
      <c r="AE7" s="22">
        <v>1995</v>
      </c>
      <c r="AF7" s="22">
        <v>1996</v>
      </c>
      <c r="AG7" s="22">
        <v>1997</v>
      </c>
      <c r="AH7" s="22">
        <v>1998</v>
      </c>
      <c r="AI7" s="22">
        <v>1999</v>
      </c>
      <c r="AJ7" s="22">
        <v>2000</v>
      </c>
      <c r="AK7" s="22">
        <v>2001</v>
      </c>
      <c r="AL7" s="22">
        <v>2002</v>
      </c>
      <c r="AM7" s="22">
        <v>2003</v>
      </c>
      <c r="AN7" s="22">
        <v>2004</v>
      </c>
      <c r="AO7" s="22">
        <v>2005</v>
      </c>
      <c r="AP7" s="22">
        <v>2006</v>
      </c>
      <c r="AQ7" s="22">
        <v>2007</v>
      </c>
      <c r="AR7" s="22">
        <v>2008</v>
      </c>
      <c r="AS7" s="22">
        <v>2009</v>
      </c>
      <c r="AT7" s="22">
        <v>2010</v>
      </c>
      <c r="AU7" s="22">
        <v>2011</v>
      </c>
      <c r="AV7" s="22">
        <v>2012</v>
      </c>
      <c r="AW7" s="22">
        <v>2013</v>
      </c>
      <c r="AX7" s="22">
        <v>2014</v>
      </c>
      <c r="AY7" s="22">
        <v>2015</v>
      </c>
      <c r="AZ7" s="22">
        <v>2016</v>
      </c>
      <c r="BA7" s="22">
        <v>2017</v>
      </c>
      <c r="BB7" s="22">
        <v>2018</v>
      </c>
    </row>
    <row r="8" spans="1:57" x14ac:dyDescent="0.2">
      <c r="A8" s="23" t="s">
        <v>72</v>
      </c>
      <c r="B8" s="24">
        <v>250941</v>
      </c>
      <c r="C8" s="24">
        <v>239578</v>
      </c>
      <c r="D8" s="24">
        <v>232074</v>
      </c>
      <c r="E8" s="24">
        <v>217185</v>
      </c>
      <c r="F8" s="24">
        <v>199334</v>
      </c>
      <c r="G8" s="24">
        <v>184742</v>
      </c>
      <c r="H8" s="24">
        <v>171694</v>
      </c>
      <c r="I8" s="24">
        <v>165021</v>
      </c>
      <c r="J8" s="24">
        <v>158698</v>
      </c>
      <c r="K8" s="24">
        <v>152137</v>
      </c>
      <c r="L8" s="24">
        <v>147035</v>
      </c>
      <c r="M8" s="24">
        <v>136245</v>
      </c>
      <c r="N8" s="24">
        <v>126938</v>
      </c>
      <c r="O8" s="24">
        <v>122264</v>
      </c>
      <c r="P8" s="24">
        <v>117541</v>
      </c>
      <c r="Q8" s="24">
        <v>113894</v>
      </c>
      <c r="R8" s="24">
        <v>109296</v>
      </c>
      <c r="S8" s="24">
        <v>110339</v>
      </c>
      <c r="T8" s="24">
        <v>109695</v>
      </c>
      <c r="U8" s="24">
        <v>107426</v>
      </c>
      <c r="V8" s="24">
        <v>98727</v>
      </c>
      <c r="W8" s="24">
        <v>88932</v>
      </c>
      <c r="X8" s="24">
        <v>82457</v>
      </c>
      <c r="Y8" s="24">
        <v>79269</v>
      </c>
      <c r="Z8" s="24">
        <v>75010</v>
      </c>
      <c r="AA8" s="24">
        <v>72271</v>
      </c>
      <c r="AB8" s="24">
        <v>66754</v>
      </c>
      <c r="AC8" s="24">
        <v>61048</v>
      </c>
      <c r="AD8" s="24">
        <v>61402</v>
      </c>
      <c r="AE8" s="24">
        <v>66324</v>
      </c>
      <c r="AF8" s="24">
        <v>121573</v>
      </c>
      <c r="AG8" s="24">
        <v>130246</v>
      </c>
      <c r="AH8" s="24">
        <v>128791</v>
      </c>
      <c r="AI8" s="24">
        <v>130611</v>
      </c>
      <c r="AJ8" s="24">
        <v>139747</v>
      </c>
      <c r="AK8" s="24">
        <v>142154</v>
      </c>
      <c r="AL8" s="24">
        <v>143018</v>
      </c>
      <c r="AM8" s="24">
        <v>142318</v>
      </c>
      <c r="AN8" s="24">
        <v>137016</v>
      </c>
      <c r="AO8" s="24">
        <v>129280</v>
      </c>
      <c r="AP8" s="24">
        <v>133553</v>
      </c>
      <c r="AQ8" s="24">
        <v>135020</v>
      </c>
      <c r="AR8" s="24">
        <v>138059</v>
      </c>
      <c r="AS8" s="24">
        <v>141161</v>
      </c>
      <c r="AT8" s="24">
        <v>139313</v>
      </c>
      <c r="AU8" s="24">
        <v>140501</v>
      </c>
      <c r="AV8" s="24">
        <v>143506</v>
      </c>
      <c r="AW8" s="24">
        <v>140880</v>
      </c>
      <c r="AX8" s="24">
        <v>140105</v>
      </c>
      <c r="AY8" s="24">
        <v>144093</v>
      </c>
      <c r="AZ8" s="24">
        <v>141633</v>
      </c>
      <c r="BA8" s="24">
        <v>149235</v>
      </c>
      <c r="BB8" s="24">
        <v>149098</v>
      </c>
    </row>
    <row r="9" spans="1:57" x14ac:dyDescent="0.2">
      <c r="A9" s="23" t="s">
        <v>73</v>
      </c>
      <c r="B9" s="24">
        <v>229946</v>
      </c>
      <c r="C9" s="24">
        <v>222368</v>
      </c>
      <c r="D9" s="24">
        <v>211250</v>
      </c>
      <c r="E9" s="24">
        <v>204343</v>
      </c>
      <c r="F9" s="24">
        <v>196909</v>
      </c>
      <c r="G9" s="24">
        <v>191310</v>
      </c>
      <c r="H9" s="24">
        <v>185603</v>
      </c>
      <c r="I9" s="24">
        <v>182815</v>
      </c>
      <c r="J9" s="24">
        <v>176127</v>
      </c>
      <c r="K9" s="24">
        <v>168397</v>
      </c>
      <c r="L9" s="24">
        <v>158913</v>
      </c>
      <c r="M9" s="24">
        <v>158637</v>
      </c>
      <c r="N9" s="24">
        <v>153450</v>
      </c>
      <c r="O9" s="24">
        <v>149540</v>
      </c>
      <c r="P9" s="24">
        <v>145334</v>
      </c>
      <c r="Q9" s="24">
        <v>140366</v>
      </c>
      <c r="R9" s="24">
        <v>138064</v>
      </c>
      <c r="S9" s="24">
        <v>138190</v>
      </c>
      <c r="T9" s="24">
        <v>140159</v>
      </c>
      <c r="U9" s="24">
        <v>135368</v>
      </c>
      <c r="V9" s="24">
        <v>132185</v>
      </c>
      <c r="W9" s="24">
        <v>130667</v>
      </c>
      <c r="X9" s="24">
        <v>119247</v>
      </c>
      <c r="Y9" s="24">
        <v>112630</v>
      </c>
      <c r="Z9" s="24">
        <v>107236</v>
      </c>
      <c r="AA9" s="24">
        <v>108697</v>
      </c>
      <c r="AB9" s="24">
        <v>100965</v>
      </c>
      <c r="AC9" s="24">
        <v>97221</v>
      </c>
      <c r="AD9" s="24">
        <v>96253</v>
      </c>
      <c r="AE9" s="24">
        <v>97127</v>
      </c>
      <c r="AF9" s="24">
        <v>41993</v>
      </c>
      <c r="AG9" s="24">
        <v>41774</v>
      </c>
      <c r="AH9" s="24">
        <v>41445</v>
      </c>
      <c r="AI9" s="24">
        <v>45188</v>
      </c>
      <c r="AJ9" s="24">
        <v>47617</v>
      </c>
      <c r="AK9" s="24">
        <v>46450</v>
      </c>
      <c r="AL9" s="24">
        <v>49428</v>
      </c>
      <c r="AM9" s="24">
        <v>46552</v>
      </c>
      <c r="AN9" s="24">
        <v>46283</v>
      </c>
      <c r="AO9" s="24">
        <v>46690</v>
      </c>
      <c r="AP9" s="24">
        <v>43913</v>
      </c>
      <c r="AQ9" s="24">
        <v>45124</v>
      </c>
      <c r="AR9" s="24">
        <v>45729</v>
      </c>
      <c r="AS9" s="24">
        <v>45729</v>
      </c>
      <c r="AT9" s="24">
        <v>44950</v>
      </c>
      <c r="AU9" s="24">
        <v>45754</v>
      </c>
      <c r="AV9" s="24">
        <v>45993</v>
      </c>
      <c r="AW9" s="24">
        <v>47330</v>
      </c>
      <c r="AX9" s="24">
        <v>45324</v>
      </c>
      <c r="AY9" s="24">
        <v>47833</v>
      </c>
      <c r="AZ9" s="24">
        <v>46006</v>
      </c>
      <c r="BA9" s="24">
        <v>47062</v>
      </c>
      <c r="BB9" s="24">
        <v>48759</v>
      </c>
    </row>
    <row r="10" spans="1:57" x14ac:dyDescent="0.2">
      <c r="A10" s="23" t="s">
        <v>1</v>
      </c>
      <c r="B10" s="24">
        <v>252759</v>
      </c>
      <c r="C10" s="24">
        <v>244198</v>
      </c>
      <c r="D10" s="24">
        <v>237316</v>
      </c>
      <c r="E10" s="24">
        <v>232259</v>
      </c>
      <c r="F10" s="24">
        <v>220107</v>
      </c>
      <c r="G10" s="24">
        <v>207457</v>
      </c>
      <c r="H10" s="24">
        <v>199148</v>
      </c>
      <c r="I10" s="24">
        <v>197696</v>
      </c>
      <c r="J10" s="24">
        <v>194290</v>
      </c>
      <c r="K10" s="24">
        <v>194004</v>
      </c>
      <c r="L10" s="24">
        <v>185883</v>
      </c>
      <c r="M10" s="24">
        <v>178148</v>
      </c>
      <c r="N10" s="24">
        <v>169086</v>
      </c>
      <c r="O10" s="24">
        <v>162140</v>
      </c>
      <c r="P10" s="24">
        <v>159098</v>
      </c>
      <c r="Q10" s="24">
        <v>159281</v>
      </c>
      <c r="R10" s="24">
        <v>163698</v>
      </c>
      <c r="S10" s="24">
        <v>164113</v>
      </c>
      <c r="T10" s="24">
        <v>163647</v>
      </c>
      <c r="U10" s="24">
        <v>161368</v>
      </c>
      <c r="V10" s="24">
        <v>157166</v>
      </c>
      <c r="W10" s="24">
        <v>150376</v>
      </c>
      <c r="X10" s="24">
        <v>144649</v>
      </c>
      <c r="Y10" s="24">
        <v>139992</v>
      </c>
      <c r="Z10" s="24">
        <v>134699</v>
      </c>
      <c r="AA10" s="24">
        <v>131002</v>
      </c>
      <c r="AB10" s="24">
        <v>122219</v>
      </c>
      <c r="AC10" s="24">
        <v>120906</v>
      </c>
      <c r="AD10" s="24">
        <v>119541</v>
      </c>
      <c r="AE10" s="24">
        <v>121694</v>
      </c>
      <c r="AF10" s="24">
        <v>51712</v>
      </c>
      <c r="AG10" s="24">
        <v>50835</v>
      </c>
      <c r="AH10" s="24">
        <v>50828</v>
      </c>
      <c r="AI10" s="24">
        <v>55494</v>
      </c>
      <c r="AJ10" s="24">
        <v>54628</v>
      </c>
      <c r="AK10" s="24">
        <v>54628</v>
      </c>
      <c r="AL10" s="24">
        <v>51510</v>
      </c>
      <c r="AM10" s="24">
        <v>53394</v>
      </c>
      <c r="AN10" s="24">
        <v>54776</v>
      </c>
      <c r="AO10" s="24">
        <v>55802</v>
      </c>
      <c r="AP10" s="24">
        <v>54304</v>
      </c>
      <c r="AQ10" s="24">
        <v>54417</v>
      </c>
      <c r="AR10" s="24">
        <v>57006</v>
      </c>
      <c r="AS10" s="24">
        <v>56792</v>
      </c>
      <c r="AT10" s="24">
        <v>55916</v>
      </c>
      <c r="AU10" s="24">
        <v>56568</v>
      </c>
      <c r="AV10" s="24">
        <v>56718</v>
      </c>
      <c r="AW10" s="24">
        <v>56585</v>
      </c>
      <c r="AX10" s="24">
        <v>56757</v>
      </c>
      <c r="AY10" s="24">
        <v>57770</v>
      </c>
      <c r="AZ10" s="24">
        <v>57979</v>
      </c>
      <c r="BA10" s="24">
        <v>57635</v>
      </c>
      <c r="BB10" s="24">
        <v>58228</v>
      </c>
    </row>
    <row r="11" spans="1:57" x14ac:dyDescent="0.2">
      <c r="A11" s="23" t="s">
        <v>74</v>
      </c>
      <c r="B11" s="24">
        <v>105681</v>
      </c>
      <c r="C11" s="24">
        <v>100547</v>
      </c>
      <c r="D11" s="24">
        <v>97213</v>
      </c>
      <c r="E11" s="24">
        <v>93126</v>
      </c>
      <c r="F11" s="24">
        <v>92150</v>
      </c>
      <c r="G11" s="24">
        <v>88840</v>
      </c>
      <c r="H11" s="24">
        <v>89972</v>
      </c>
      <c r="I11" s="24">
        <v>85494</v>
      </c>
      <c r="J11" s="24">
        <v>83116</v>
      </c>
      <c r="K11" s="24">
        <v>81105</v>
      </c>
      <c r="L11" s="24">
        <v>79192</v>
      </c>
      <c r="M11" s="24">
        <v>74900</v>
      </c>
      <c r="N11" s="24">
        <v>71477</v>
      </c>
      <c r="O11" s="24">
        <v>68724</v>
      </c>
      <c r="P11" s="24">
        <v>66552</v>
      </c>
      <c r="Q11" s="24">
        <v>67640</v>
      </c>
      <c r="R11" s="24">
        <v>67599</v>
      </c>
      <c r="S11" s="24">
        <v>68190</v>
      </c>
      <c r="T11" s="24">
        <v>67659</v>
      </c>
      <c r="U11" s="24">
        <v>65821</v>
      </c>
      <c r="V11" s="24">
        <v>64881</v>
      </c>
      <c r="W11" s="24">
        <v>60213</v>
      </c>
      <c r="X11" s="24">
        <v>56026</v>
      </c>
      <c r="Y11" s="24">
        <v>53205</v>
      </c>
      <c r="Z11" s="24">
        <v>50649</v>
      </c>
      <c r="AA11" s="24">
        <v>48300</v>
      </c>
      <c r="AB11" s="24">
        <v>43434</v>
      </c>
      <c r="AC11" s="24">
        <v>43016</v>
      </c>
      <c r="AD11" s="24">
        <v>42329</v>
      </c>
      <c r="AE11" s="24">
        <v>42845</v>
      </c>
      <c r="AF11" s="24">
        <v>33096</v>
      </c>
      <c r="AG11" s="24">
        <v>31789</v>
      </c>
      <c r="AH11" s="24">
        <v>34760</v>
      </c>
      <c r="AI11" s="24">
        <v>32110</v>
      </c>
      <c r="AJ11" s="24">
        <v>34451</v>
      </c>
      <c r="AK11" s="24">
        <v>33991</v>
      </c>
      <c r="AL11" s="24">
        <v>33937</v>
      </c>
      <c r="AM11" s="24">
        <v>35450</v>
      </c>
      <c r="AN11" s="24">
        <v>32073</v>
      </c>
      <c r="AO11" s="24">
        <v>32088</v>
      </c>
      <c r="AP11" s="24">
        <v>32461</v>
      </c>
      <c r="AQ11" s="24">
        <v>32430</v>
      </c>
      <c r="AR11" s="24">
        <v>38168</v>
      </c>
      <c r="AS11" s="24">
        <v>36847</v>
      </c>
      <c r="AT11" s="24">
        <v>37350</v>
      </c>
      <c r="AU11" s="24">
        <v>37529</v>
      </c>
      <c r="AV11" s="24">
        <v>37529</v>
      </c>
      <c r="AW11" s="24">
        <v>37916</v>
      </c>
      <c r="AX11" s="24">
        <v>37448</v>
      </c>
      <c r="AY11" s="24">
        <v>38553</v>
      </c>
      <c r="AZ11" s="24">
        <v>37847</v>
      </c>
      <c r="BA11" s="24">
        <v>38184</v>
      </c>
      <c r="BB11" s="24">
        <v>40195</v>
      </c>
    </row>
    <row r="12" spans="1:57" x14ac:dyDescent="0.2">
      <c r="A12" s="23" t="s">
        <v>5</v>
      </c>
      <c r="B12" s="24"/>
      <c r="C12" s="24"/>
      <c r="D12" s="24">
        <v>97493</v>
      </c>
      <c r="E12" s="24">
        <v>97085</v>
      </c>
      <c r="F12" s="24">
        <v>96149</v>
      </c>
      <c r="G12" s="24">
        <v>89585</v>
      </c>
      <c r="H12" s="24">
        <v>87683</v>
      </c>
      <c r="I12" s="24">
        <v>87302</v>
      </c>
      <c r="J12" s="24">
        <v>86159</v>
      </c>
      <c r="K12" s="24">
        <v>86280</v>
      </c>
      <c r="L12" s="24">
        <v>81789</v>
      </c>
      <c r="M12" s="24">
        <v>80588</v>
      </c>
      <c r="N12" s="24">
        <v>77936</v>
      </c>
      <c r="O12" s="24">
        <v>76601</v>
      </c>
      <c r="P12" s="24">
        <v>74656</v>
      </c>
      <c r="Q12" s="24">
        <v>71051</v>
      </c>
      <c r="R12" s="24">
        <v>72748</v>
      </c>
      <c r="S12" s="24">
        <v>70935</v>
      </c>
      <c r="T12" s="24">
        <v>71176</v>
      </c>
      <c r="U12" s="24">
        <v>64632</v>
      </c>
      <c r="V12" s="24">
        <v>68888</v>
      </c>
      <c r="W12" s="24">
        <v>63620</v>
      </c>
      <c r="X12" s="24">
        <v>61521</v>
      </c>
      <c r="Y12" s="24">
        <v>58075</v>
      </c>
      <c r="Z12" s="24">
        <v>54383</v>
      </c>
      <c r="AA12" s="24">
        <v>53513</v>
      </c>
      <c r="AB12" s="24">
        <v>50768</v>
      </c>
      <c r="AC12" s="24">
        <v>50429</v>
      </c>
      <c r="AD12" s="24">
        <v>51069</v>
      </c>
      <c r="AE12" s="24">
        <v>51064</v>
      </c>
      <c r="AF12" s="24">
        <v>8478</v>
      </c>
      <c r="AG12" s="24">
        <v>8912</v>
      </c>
      <c r="AH12" s="24">
        <v>8812</v>
      </c>
      <c r="AI12" s="24">
        <v>8758</v>
      </c>
      <c r="AJ12" s="24">
        <v>8361</v>
      </c>
      <c r="AK12" s="24">
        <v>7691</v>
      </c>
      <c r="AL12" s="24">
        <v>8209</v>
      </c>
      <c r="AM12" s="24">
        <v>7921</v>
      </c>
      <c r="AN12" s="24">
        <v>8016</v>
      </c>
      <c r="AO12" s="24">
        <v>6747</v>
      </c>
      <c r="AP12" s="24">
        <v>6747</v>
      </c>
      <c r="AQ12" s="24">
        <v>7197</v>
      </c>
      <c r="AR12" s="24">
        <v>7425</v>
      </c>
      <c r="AS12" s="24">
        <v>7723</v>
      </c>
      <c r="AT12" s="24">
        <v>7723</v>
      </c>
      <c r="AU12" s="24">
        <v>7652</v>
      </c>
      <c r="AV12" s="24">
        <v>6458</v>
      </c>
      <c r="AW12" s="24">
        <v>6390</v>
      </c>
      <c r="AX12" s="24">
        <v>7837</v>
      </c>
      <c r="AY12" s="24">
        <v>8165</v>
      </c>
      <c r="AZ12" s="24">
        <v>8262</v>
      </c>
      <c r="BA12" s="24">
        <v>7276</v>
      </c>
      <c r="BB12" s="24">
        <v>6682</v>
      </c>
    </row>
    <row r="13" spans="1:57" x14ac:dyDescent="0.2">
      <c r="A13" s="23" t="s">
        <v>77</v>
      </c>
      <c r="B13" s="24">
        <v>74674</v>
      </c>
      <c r="C13" s="24">
        <v>71278</v>
      </c>
      <c r="D13" s="24">
        <v>70768</v>
      </c>
      <c r="E13" s="24">
        <v>69226</v>
      </c>
      <c r="F13" s="24">
        <v>66585</v>
      </c>
      <c r="G13" s="24">
        <v>64308</v>
      </c>
      <c r="H13" s="24">
        <v>63730</v>
      </c>
      <c r="I13" s="24">
        <v>62010</v>
      </c>
      <c r="J13" s="24">
        <v>59100</v>
      </c>
      <c r="K13" s="24">
        <v>57819</v>
      </c>
      <c r="L13" s="24">
        <v>57342</v>
      </c>
      <c r="M13" s="24">
        <v>56380</v>
      </c>
      <c r="N13" s="24">
        <v>55842</v>
      </c>
      <c r="O13" s="24">
        <v>53417</v>
      </c>
      <c r="P13" s="24">
        <v>54116</v>
      </c>
      <c r="Q13" s="24">
        <v>49305</v>
      </c>
      <c r="R13" s="24">
        <v>45573</v>
      </c>
      <c r="S13" s="24">
        <v>47429</v>
      </c>
      <c r="T13" s="24">
        <v>47405</v>
      </c>
      <c r="U13" s="24">
        <v>47049</v>
      </c>
      <c r="V13" s="24">
        <v>43667</v>
      </c>
      <c r="W13" s="24">
        <v>40460</v>
      </c>
      <c r="X13" s="24">
        <v>40570</v>
      </c>
      <c r="Y13" s="24">
        <v>38595</v>
      </c>
      <c r="Z13" s="24">
        <v>34869</v>
      </c>
      <c r="AA13" s="24">
        <v>32656</v>
      </c>
      <c r="AB13" s="24">
        <v>30498</v>
      </c>
      <c r="AC13" s="24">
        <v>30498</v>
      </c>
      <c r="AD13" s="24">
        <v>30485</v>
      </c>
      <c r="AE13" s="24">
        <v>30879</v>
      </c>
      <c r="AF13" s="24">
        <v>66711</v>
      </c>
      <c r="AG13" s="24">
        <v>68064</v>
      </c>
      <c r="AH13" s="24">
        <v>67682</v>
      </c>
      <c r="AI13" s="24">
        <v>77920</v>
      </c>
      <c r="AJ13" s="24">
        <v>85755</v>
      </c>
      <c r="AK13" s="24">
        <v>84187</v>
      </c>
      <c r="AL13" s="24">
        <v>84407</v>
      </c>
      <c r="AM13" s="24">
        <v>85050</v>
      </c>
      <c r="AN13" s="24">
        <v>83865</v>
      </c>
      <c r="AO13" s="24">
        <v>84109</v>
      </c>
      <c r="AP13" s="24">
        <v>85700</v>
      </c>
      <c r="AQ13" s="24">
        <v>85724</v>
      </c>
      <c r="AR13" s="24">
        <v>85106</v>
      </c>
      <c r="AS13" s="24">
        <v>85587</v>
      </c>
      <c r="AT13" s="24">
        <v>85295</v>
      </c>
      <c r="AU13" s="24">
        <v>86654</v>
      </c>
      <c r="AV13" s="24">
        <v>87708</v>
      </c>
      <c r="AW13" s="24">
        <v>87517</v>
      </c>
      <c r="AX13" s="24">
        <v>88253</v>
      </c>
      <c r="AY13" s="24">
        <v>89923</v>
      </c>
      <c r="AZ13" s="24">
        <v>89319</v>
      </c>
      <c r="BA13" s="24">
        <v>90896</v>
      </c>
      <c r="BB13" s="24">
        <v>89432</v>
      </c>
    </row>
    <row r="14" spans="1:57" x14ac:dyDescent="0.2">
      <c r="A14" s="23" t="s">
        <v>78</v>
      </c>
      <c r="B14" s="24">
        <v>6661</v>
      </c>
      <c r="C14" s="24">
        <v>6667</v>
      </c>
      <c r="D14" s="24">
        <v>7002</v>
      </c>
      <c r="E14" s="24">
        <v>7002</v>
      </c>
      <c r="F14" s="24">
        <v>7012</v>
      </c>
      <c r="G14" s="24">
        <v>6958</v>
      </c>
      <c r="H14" s="24">
        <v>7906</v>
      </c>
      <c r="I14" s="24">
        <v>7211</v>
      </c>
      <c r="J14" s="24">
        <v>7211</v>
      </c>
      <c r="K14" s="24">
        <v>7298</v>
      </c>
      <c r="L14" s="24">
        <v>7925</v>
      </c>
      <c r="M14" s="24">
        <v>8118</v>
      </c>
      <c r="N14" s="24">
        <v>8028</v>
      </c>
      <c r="O14" s="24">
        <v>8478</v>
      </c>
      <c r="P14" s="24">
        <v>7814</v>
      </c>
      <c r="Q14" s="24">
        <v>8487</v>
      </c>
      <c r="R14" s="24">
        <v>9207</v>
      </c>
      <c r="S14" s="24">
        <v>9886</v>
      </c>
      <c r="T14" s="24">
        <v>9418</v>
      </c>
      <c r="U14" s="24">
        <v>9467</v>
      </c>
      <c r="V14" s="24">
        <v>9867</v>
      </c>
      <c r="W14" s="24">
        <v>9982</v>
      </c>
      <c r="X14" s="24">
        <v>9535</v>
      </c>
      <c r="Y14" s="24">
        <v>9305</v>
      </c>
      <c r="Z14" s="24">
        <v>9225</v>
      </c>
      <c r="AA14" s="24">
        <v>9625</v>
      </c>
      <c r="AB14" s="24">
        <v>8352</v>
      </c>
      <c r="AC14" s="24">
        <v>8252</v>
      </c>
      <c r="AD14" s="24">
        <v>8050</v>
      </c>
      <c r="AE14" s="24">
        <v>8344</v>
      </c>
      <c r="AF14" s="24">
        <v>80903</v>
      </c>
      <c r="AG14" s="24">
        <v>79217</v>
      </c>
      <c r="AH14" s="24">
        <v>78540</v>
      </c>
      <c r="AI14" s="24">
        <v>83825</v>
      </c>
      <c r="AJ14" s="24">
        <v>85898</v>
      </c>
      <c r="AK14" s="24">
        <v>86509</v>
      </c>
      <c r="AL14" s="24">
        <v>85988</v>
      </c>
      <c r="AM14" s="24">
        <v>84203</v>
      </c>
      <c r="AN14" s="24">
        <v>83089</v>
      </c>
      <c r="AO14" s="24">
        <v>79087</v>
      </c>
      <c r="AP14" s="24">
        <v>79290</v>
      </c>
      <c r="AQ14" s="24">
        <v>79399</v>
      </c>
      <c r="AR14" s="24">
        <v>79552</v>
      </c>
      <c r="AS14" s="24">
        <v>80962</v>
      </c>
      <c r="AT14" s="24">
        <v>79169</v>
      </c>
      <c r="AU14" s="24">
        <v>79807</v>
      </c>
      <c r="AV14" s="24">
        <v>78855</v>
      </c>
      <c r="AW14" s="24">
        <v>80410</v>
      </c>
      <c r="AX14" s="24">
        <v>81947</v>
      </c>
      <c r="AY14" s="24">
        <v>84101</v>
      </c>
      <c r="AZ14" s="24">
        <v>84170</v>
      </c>
      <c r="BA14" s="24">
        <v>85699</v>
      </c>
      <c r="BB14" s="24">
        <v>84385</v>
      </c>
    </row>
    <row r="15" spans="1:57" x14ac:dyDescent="0.2">
      <c r="A15" s="23" t="s">
        <v>2</v>
      </c>
      <c r="B15" s="24">
        <v>421603</v>
      </c>
      <c r="C15" s="24">
        <v>392675</v>
      </c>
      <c r="D15" s="24">
        <v>382227</v>
      </c>
      <c r="E15" s="24">
        <v>365283</v>
      </c>
      <c r="F15" s="24">
        <v>351743</v>
      </c>
      <c r="G15" s="24">
        <v>332926</v>
      </c>
      <c r="H15" s="24">
        <v>319185</v>
      </c>
      <c r="I15" s="24">
        <v>310334</v>
      </c>
      <c r="J15" s="24">
        <v>301870</v>
      </c>
      <c r="K15" s="24">
        <v>292290</v>
      </c>
      <c r="L15" s="24">
        <v>274066</v>
      </c>
      <c r="M15" s="24">
        <v>258107</v>
      </c>
      <c r="N15" s="24">
        <v>247852</v>
      </c>
      <c r="O15" s="24">
        <v>244673</v>
      </c>
      <c r="P15" s="24">
        <v>233346</v>
      </c>
      <c r="Q15" s="24">
        <v>231151</v>
      </c>
      <c r="R15" s="24">
        <v>223690</v>
      </c>
      <c r="S15" s="24">
        <v>224257</v>
      </c>
      <c r="T15" s="24">
        <v>221700</v>
      </c>
      <c r="U15" s="24">
        <v>217968</v>
      </c>
      <c r="V15" s="24">
        <v>211337</v>
      </c>
      <c r="W15" s="24">
        <v>202314</v>
      </c>
      <c r="X15" s="24">
        <v>197381</v>
      </c>
      <c r="Y15" s="24">
        <v>189089</v>
      </c>
      <c r="Z15" s="24">
        <v>184365</v>
      </c>
      <c r="AA15" s="24">
        <v>181468</v>
      </c>
      <c r="AB15" s="24">
        <v>178963</v>
      </c>
      <c r="AC15" s="24">
        <v>175227</v>
      </c>
      <c r="AD15" s="24">
        <v>173319</v>
      </c>
      <c r="AE15" s="24">
        <v>172324</v>
      </c>
      <c r="AF15" s="24">
        <v>176352</v>
      </c>
      <c r="AG15" s="24">
        <v>179609</v>
      </c>
      <c r="AH15" s="24">
        <v>190497</v>
      </c>
      <c r="AI15" s="24">
        <v>191077</v>
      </c>
      <c r="AJ15" s="24">
        <v>188113</v>
      </c>
      <c r="AK15" s="24">
        <v>194986</v>
      </c>
      <c r="AL15" s="24">
        <v>203622</v>
      </c>
      <c r="AM15" s="24">
        <v>205179</v>
      </c>
      <c r="AN15" s="24">
        <v>210297</v>
      </c>
      <c r="AO15" s="24">
        <v>203915</v>
      </c>
      <c r="AP15" s="24">
        <v>202509</v>
      </c>
      <c r="AQ15" s="24">
        <v>200830</v>
      </c>
      <c r="AR15" s="24">
        <v>202678</v>
      </c>
      <c r="AS15" s="24">
        <v>204377</v>
      </c>
      <c r="AT15" s="24">
        <v>203965</v>
      </c>
      <c r="AU15" s="24">
        <v>203953</v>
      </c>
      <c r="AV15" s="24">
        <v>205614</v>
      </c>
      <c r="AW15" s="24">
        <v>212809</v>
      </c>
      <c r="AX15" s="24">
        <v>214922</v>
      </c>
      <c r="AY15" s="24">
        <v>214566</v>
      </c>
      <c r="AZ15" s="24">
        <v>221675</v>
      </c>
      <c r="BA15" s="24">
        <v>224123</v>
      </c>
      <c r="BB15" s="24">
        <v>227207</v>
      </c>
    </row>
    <row r="16" spans="1:57" x14ac:dyDescent="0.2">
      <c r="A16" s="23" t="s">
        <v>75</v>
      </c>
      <c r="B16" s="24">
        <v>250675</v>
      </c>
      <c r="C16" s="24">
        <v>243371</v>
      </c>
      <c r="D16" s="24">
        <v>231492</v>
      </c>
      <c r="E16" s="24">
        <v>223342</v>
      </c>
      <c r="F16" s="24">
        <v>211438</v>
      </c>
      <c r="G16" s="24">
        <v>207807</v>
      </c>
      <c r="H16" s="24">
        <v>197954</v>
      </c>
      <c r="I16" s="24">
        <v>193657</v>
      </c>
      <c r="J16" s="24">
        <v>189617</v>
      </c>
      <c r="K16" s="24">
        <v>181604</v>
      </c>
      <c r="L16" s="24">
        <v>176527</v>
      </c>
      <c r="M16" s="24">
        <v>174090</v>
      </c>
      <c r="N16" s="24">
        <v>164699</v>
      </c>
      <c r="O16" s="24">
        <v>159067</v>
      </c>
      <c r="P16" s="24">
        <v>152100</v>
      </c>
      <c r="Q16" s="24">
        <v>148117</v>
      </c>
      <c r="R16" s="24">
        <v>144664</v>
      </c>
      <c r="S16" s="24">
        <v>142487</v>
      </c>
      <c r="T16" s="24">
        <v>143417</v>
      </c>
      <c r="U16" s="24">
        <v>139402</v>
      </c>
      <c r="V16" s="24">
        <v>134982</v>
      </c>
      <c r="W16" s="24">
        <v>123871</v>
      </c>
      <c r="X16" s="24">
        <v>115232</v>
      </c>
      <c r="Y16" s="24">
        <v>104713</v>
      </c>
      <c r="Z16" s="24">
        <v>97781</v>
      </c>
      <c r="AA16" s="24">
        <v>93295</v>
      </c>
      <c r="AB16" s="24">
        <v>81551</v>
      </c>
      <c r="AC16" s="24">
        <v>80084</v>
      </c>
      <c r="AD16" s="24">
        <v>81183</v>
      </c>
      <c r="AE16" s="24">
        <v>80133</v>
      </c>
      <c r="AF16" s="24">
        <v>50255</v>
      </c>
      <c r="AG16" s="24">
        <v>49971</v>
      </c>
      <c r="AH16" s="24">
        <v>51451</v>
      </c>
      <c r="AI16" s="24">
        <v>57918</v>
      </c>
      <c r="AJ16" s="24">
        <v>60580</v>
      </c>
      <c r="AK16" s="24">
        <v>59018</v>
      </c>
      <c r="AL16" s="24">
        <v>59350</v>
      </c>
      <c r="AM16" s="24">
        <v>59666</v>
      </c>
      <c r="AN16" s="24">
        <v>60474</v>
      </c>
      <c r="AO16" s="24">
        <v>55737</v>
      </c>
      <c r="AP16" s="24">
        <v>55795</v>
      </c>
      <c r="AQ16" s="24">
        <v>55637</v>
      </c>
      <c r="AR16" s="24">
        <v>55837</v>
      </c>
      <c r="AS16" s="24">
        <v>62292</v>
      </c>
      <c r="AT16" s="24">
        <v>58923</v>
      </c>
      <c r="AU16" s="24">
        <v>58966</v>
      </c>
      <c r="AV16" s="24">
        <v>58519</v>
      </c>
      <c r="AW16" s="24">
        <v>58084</v>
      </c>
      <c r="AX16" s="24">
        <v>58234</v>
      </c>
      <c r="AY16" s="24">
        <v>58721</v>
      </c>
      <c r="AZ16" s="24">
        <v>57249</v>
      </c>
      <c r="BA16" s="24">
        <v>59490</v>
      </c>
      <c r="BB16" s="24">
        <v>59706</v>
      </c>
    </row>
    <row r="17" spans="1:54" x14ac:dyDescent="0.2">
      <c r="A17" s="23" t="s">
        <v>79</v>
      </c>
      <c r="B17" s="24">
        <v>316575</v>
      </c>
      <c r="C17" s="24">
        <v>289194</v>
      </c>
      <c r="D17" s="24">
        <v>260535</v>
      </c>
      <c r="E17" s="24">
        <v>243074</v>
      </c>
      <c r="F17" s="24">
        <v>227105</v>
      </c>
      <c r="G17" s="24">
        <v>213904</v>
      </c>
      <c r="H17" s="24">
        <v>205049</v>
      </c>
      <c r="I17" s="24">
        <v>197109</v>
      </c>
      <c r="J17" s="24">
        <v>190566</v>
      </c>
      <c r="K17" s="24">
        <v>185797</v>
      </c>
      <c r="L17" s="24">
        <v>177972</v>
      </c>
      <c r="M17" s="24">
        <v>159229</v>
      </c>
      <c r="N17" s="24">
        <v>144595</v>
      </c>
      <c r="O17" s="24">
        <v>131547</v>
      </c>
      <c r="P17" s="24">
        <v>120609</v>
      </c>
      <c r="Q17" s="24">
        <v>108377</v>
      </c>
      <c r="R17" s="24">
        <v>100871</v>
      </c>
      <c r="S17" s="24">
        <v>97916</v>
      </c>
      <c r="T17" s="24">
        <v>99314</v>
      </c>
      <c r="U17" s="24">
        <v>96276</v>
      </c>
      <c r="V17" s="24">
        <v>89807</v>
      </c>
      <c r="W17" s="24">
        <v>89467</v>
      </c>
      <c r="X17" s="24">
        <v>80723</v>
      </c>
      <c r="Y17" s="24">
        <v>76756</v>
      </c>
      <c r="Z17" s="24">
        <v>69931</v>
      </c>
      <c r="AA17" s="24">
        <v>67346</v>
      </c>
      <c r="AB17" s="24">
        <v>67500</v>
      </c>
      <c r="AC17" s="24">
        <v>67310</v>
      </c>
      <c r="AD17" s="24">
        <v>67410</v>
      </c>
      <c r="AE17" s="24">
        <v>68814</v>
      </c>
      <c r="AF17" s="24">
        <v>101008</v>
      </c>
      <c r="AG17" s="24">
        <v>101464</v>
      </c>
      <c r="AH17" s="24">
        <v>103194</v>
      </c>
      <c r="AI17" s="24">
        <v>106431</v>
      </c>
      <c r="AJ17" s="24">
        <v>107393</v>
      </c>
      <c r="AK17" s="24">
        <v>110539</v>
      </c>
      <c r="AL17" s="24">
        <v>112649</v>
      </c>
      <c r="AM17" s="24">
        <v>111876</v>
      </c>
      <c r="AN17" s="24">
        <v>109952</v>
      </c>
      <c r="AO17" s="24">
        <v>105610</v>
      </c>
      <c r="AP17" s="24">
        <v>104574</v>
      </c>
      <c r="AQ17" s="24">
        <v>104353</v>
      </c>
      <c r="AR17" s="24">
        <v>104955</v>
      </c>
      <c r="AS17" s="24">
        <v>105196</v>
      </c>
      <c r="AT17" s="24">
        <v>107199</v>
      </c>
      <c r="AU17" s="24">
        <v>105467</v>
      </c>
      <c r="AV17" s="24">
        <v>107401</v>
      </c>
      <c r="AW17" s="24">
        <v>107151</v>
      </c>
      <c r="AX17" s="24">
        <v>108079</v>
      </c>
      <c r="AY17" s="24">
        <v>112270</v>
      </c>
      <c r="AZ17" s="24">
        <v>115057</v>
      </c>
      <c r="BA17" s="24">
        <v>115921</v>
      </c>
      <c r="BB17" s="24">
        <v>115785</v>
      </c>
    </row>
    <row r="18" spans="1:54" x14ac:dyDescent="0.2">
      <c r="A18" s="23" t="s">
        <v>80</v>
      </c>
      <c r="B18" s="24">
        <v>129003</v>
      </c>
      <c r="C18" s="24">
        <v>126281</v>
      </c>
      <c r="D18" s="24">
        <v>124011</v>
      </c>
      <c r="E18" s="24">
        <v>116689</v>
      </c>
      <c r="F18" s="24">
        <v>110839</v>
      </c>
      <c r="G18" s="24">
        <v>108064</v>
      </c>
      <c r="H18" s="24">
        <v>102693</v>
      </c>
      <c r="I18" s="24">
        <v>98299</v>
      </c>
      <c r="J18" s="24">
        <v>95424</v>
      </c>
      <c r="K18" s="24">
        <v>93838</v>
      </c>
      <c r="L18" s="24">
        <v>93300</v>
      </c>
      <c r="M18" s="24">
        <v>88181</v>
      </c>
      <c r="N18" s="24">
        <v>83812</v>
      </c>
      <c r="O18" s="24">
        <v>84114</v>
      </c>
      <c r="P18" s="24">
        <v>77537</v>
      </c>
      <c r="Q18" s="24">
        <v>73921</v>
      </c>
      <c r="R18" s="24">
        <v>72911</v>
      </c>
      <c r="S18" s="24">
        <v>72110</v>
      </c>
      <c r="T18" s="24">
        <v>72219</v>
      </c>
      <c r="U18" s="24">
        <v>71378</v>
      </c>
      <c r="V18" s="24">
        <v>69543</v>
      </c>
      <c r="W18" s="24">
        <v>65708</v>
      </c>
      <c r="X18" s="24">
        <v>59274</v>
      </c>
      <c r="Y18" s="24">
        <v>55520</v>
      </c>
      <c r="Z18" s="24">
        <v>55367</v>
      </c>
      <c r="AA18" s="24">
        <v>53678</v>
      </c>
      <c r="AB18" s="24">
        <v>51726</v>
      </c>
      <c r="AC18" s="24">
        <v>50121</v>
      </c>
      <c r="AD18" s="24">
        <v>49558</v>
      </c>
      <c r="AE18" s="24">
        <v>50874</v>
      </c>
      <c r="AF18" s="24">
        <v>82812</v>
      </c>
      <c r="AG18" s="24">
        <v>84909</v>
      </c>
      <c r="AH18" s="24">
        <v>88968</v>
      </c>
      <c r="AI18" s="24">
        <v>90656</v>
      </c>
      <c r="AJ18" s="24">
        <v>91331</v>
      </c>
      <c r="AK18" s="24">
        <v>94189</v>
      </c>
      <c r="AL18" s="24">
        <v>93817</v>
      </c>
      <c r="AM18" s="24">
        <v>94637</v>
      </c>
      <c r="AN18" s="24">
        <v>94132</v>
      </c>
      <c r="AO18" s="24">
        <v>88449</v>
      </c>
      <c r="AP18" s="24">
        <v>88370</v>
      </c>
      <c r="AQ18" s="24">
        <v>90666</v>
      </c>
      <c r="AR18" s="24">
        <v>91279</v>
      </c>
      <c r="AS18" s="24">
        <v>91150</v>
      </c>
      <c r="AT18" s="24">
        <v>92552</v>
      </c>
      <c r="AU18" s="24">
        <v>90591</v>
      </c>
      <c r="AV18" s="24">
        <v>91252</v>
      </c>
      <c r="AW18" s="24">
        <v>93014</v>
      </c>
      <c r="AX18" s="24">
        <v>92531</v>
      </c>
      <c r="AY18" s="24">
        <v>92506</v>
      </c>
      <c r="AZ18" s="24">
        <v>92963</v>
      </c>
      <c r="BA18" s="24">
        <v>96931</v>
      </c>
      <c r="BB18" s="24">
        <v>97656</v>
      </c>
    </row>
    <row r="19" spans="1:54" x14ac:dyDescent="0.2">
      <c r="A19" s="23" t="s">
        <v>3</v>
      </c>
      <c r="B19" s="24">
        <v>129435</v>
      </c>
      <c r="C19" s="24">
        <v>128727</v>
      </c>
      <c r="D19" s="24">
        <v>126057</v>
      </c>
      <c r="E19" s="24">
        <v>120749</v>
      </c>
      <c r="F19" s="24">
        <v>112569</v>
      </c>
      <c r="G19" s="24">
        <v>105285</v>
      </c>
      <c r="H19" s="24">
        <v>101798</v>
      </c>
      <c r="I19" s="24">
        <v>95806</v>
      </c>
      <c r="J19" s="24">
        <v>95687</v>
      </c>
      <c r="K19" s="24">
        <v>91906</v>
      </c>
      <c r="L19" s="24">
        <v>91100</v>
      </c>
      <c r="M19" s="24">
        <v>88031</v>
      </c>
      <c r="N19" s="24">
        <v>84590</v>
      </c>
      <c r="O19" s="24">
        <v>81029</v>
      </c>
      <c r="P19" s="24">
        <v>80558</v>
      </c>
      <c r="Q19" s="24">
        <v>77604</v>
      </c>
      <c r="R19" s="24">
        <v>75500</v>
      </c>
      <c r="S19" s="24">
        <v>76086</v>
      </c>
      <c r="T19" s="24">
        <v>75326</v>
      </c>
      <c r="U19" s="24">
        <v>72290</v>
      </c>
      <c r="V19" s="24">
        <v>70281</v>
      </c>
      <c r="W19" s="24">
        <v>68087</v>
      </c>
      <c r="X19" s="24">
        <v>63899</v>
      </c>
      <c r="Y19" s="24">
        <v>60920</v>
      </c>
      <c r="Z19" s="24">
        <v>58860</v>
      </c>
      <c r="AA19" s="24">
        <v>57921</v>
      </c>
      <c r="AB19" s="24">
        <v>55716</v>
      </c>
      <c r="AC19" s="24">
        <v>54091</v>
      </c>
      <c r="AD19" s="24">
        <v>53496</v>
      </c>
      <c r="AE19" s="24">
        <v>54540</v>
      </c>
      <c r="AF19" s="24">
        <v>59976</v>
      </c>
      <c r="AG19" s="24">
        <v>60218</v>
      </c>
      <c r="AH19" s="24">
        <v>58865</v>
      </c>
      <c r="AI19" s="24">
        <v>59581</v>
      </c>
      <c r="AJ19" s="24">
        <v>63376</v>
      </c>
      <c r="AK19" s="24">
        <v>64290</v>
      </c>
      <c r="AL19" s="24">
        <v>65122</v>
      </c>
      <c r="AM19" s="24">
        <v>65643</v>
      </c>
      <c r="AN19" s="24">
        <v>61516</v>
      </c>
      <c r="AO19" s="24">
        <v>56498</v>
      </c>
      <c r="AP19" s="24">
        <v>56607</v>
      </c>
      <c r="AQ19" s="24">
        <v>58445</v>
      </c>
      <c r="AR19" s="24">
        <v>58520</v>
      </c>
      <c r="AS19" s="24">
        <v>60775</v>
      </c>
      <c r="AT19" s="24">
        <v>59595</v>
      </c>
      <c r="AU19" s="24">
        <v>59595</v>
      </c>
      <c r="AV19" s="24">
        <v>59144</v>
      </c>
      <c r="AW19" s="24">
        <v>59411</v>
      </c>
      <c r="AX19" s="24">
        <v>59605</v>
      </c>
      <c r="AY19" s="24">
        <v>62252</v>
      </c>
      <c r="AZ19" s="24">
        <v>60985</v>
      </c>
      <c r="BA19" s="24">
        <v>62270</v>
      </c>
      <c r="BB19" s="24">
        <v>62269</v>
      </c>
    </row>
    <row r="20" spans="1:54" x14ac:dyDescent="0.2">
      <c r="A20" s="23" t="s">
        <v>4</v>
      </c>
      <c r="B20" s="24">
        <v>210773</v>
      </c>
      <c r="C20" s="24">
        <v>197570</v>
      </c>
      <c r="D20" s="24">
        <v>192236</v>
      </c>
      <c r="E20" s="24">
        <v>187121</v>
      </c>
      <c r="F20" s="24">
        <v>179875</v>
      </c>
      <c r="G20" s="24">
        <v>173461</v>
      </c>
      <c r="H20" s="24">
        <v>169877</v>
      </c>
      <c r="I20" s="24">
        <v>161459</v>
      </c>
      <c r="J20" s="24">
        <v>157222</v>
      </c>
      <c r="K20" s="24">
        <v>151934</v>
      </c>
      <c r="L20" s="24">
        <v>145757</v>
      </c>
      <c r="M20" s="24">
        <v>139412</v>
      </c>
      <c r="N20" s="24">
        <v>134487</v>
      </c>
      <c r="O20" s="24">
        <v>130795</v>
      </c>
      <c r="P20" s="24">
        <v>119573</v>
      </c>
      <c r="Q20" s="24">
        <v>113896</v>
      </c>
      <c r="R20" s="24">
        <v>112489</v>
      </c>
      <c r="S20" s="24">
        <v>113103</v>
      </c>
      <c r="T20" s="24">
        <v>113878</v>
      </c>
      <c r="U20" s="24">
        <v>110483</v>
      </c>
      <c r="V20" s="24">
        <v>108263</v>
      </c>
      <c r="W20" s="24">
        <v>100532</v>
      </c>
      <c r="X20" s="24">
        <v>93633</v>
      </c>
      <c r="Y20" s="24">
        <v>86970</v>
      </c>
      <c r="Z20" s="24">
        <v>83923</v>
      </c>
      <c r="AA20" s="24">
        <v>79841</v>
      </c>
      <c r="AB20" s="24">
        <v>72760</v>
      </c>
      <c r="AC20" s="24">
        <v>78439</v>
      </c>
      <c r="AD20" s="24">
        <v>74524</v>
      </c>
      <c r="AE20" s="24">
        <v>77013</v>
      </c>
      <c r="AF20" s="24">
        <v>76289</v>
      </c>
      <c r="AG20" s="24">
        <v>84114</v>
      </c>
      <c r="AH20" s="24">
        <v>85647</v>
      </c>
      <c r="AI20" s="24">
        <v>85322</v>
      </c>
      <c r="AJ20" s="24">
        <v>83467</v>
      </c>
      <c r="AK20" s="24">
        <v>81082</v>
      </c>
      <c r="AL20" s="24">
        <v>79606</v>
      </c>
      <c r="AM20" s="24">
        <v>80013</v>
      </c>
      <c r="AN20" s="24">
        <v>80367</v>
      </c>
      <c r="AO20" s="24">
        <v>75016</v>
      </c>
      <c r="AP20" s="24">
        <v>75021</v>
      </c>
      <c r="AQ20" s="24">
        <v>73551</v>
      </c>
      <c r="AR20" s="24">
        <v>72526</v>
      </c>
      <c r="AS20" s="24">
        <v>74901</v>
      </c>
      <c r="AT20" s="24">
        <v>76341</v>
      </c>
      <c r="AU20" s="24">
        <v>74129</v>
      </c>
      <c r="AV20" s="24">
        <v>74946</v>
      </c>
      <c r="AW20" s="24">
        <v>78432</v>
      </c>
      <c r="AX20" s="24">
        <v>80263</v>
      </c>
      <c r="AY20" s="24">
        <v>84130</v>
      </c>
      <c r="AZ20" s="24">
        <v>86326</v>
      </c>
      <c r="BA20" s="24">
        <v>84194</v>
      </c>
      <c r="BB20" s="24">
        <v>86672</v>
      </c>
    </row>
    <row r="21" spans="1:54" s="2" customFormat="1" x14ac:dyDescent="0.2">
      <c r="A21" s="9" t="s">
        <v>0</v>
      </c>
      <c r="B21" s="10">
        <f t="shared" ref="B21:AE21" si="0">SUM(B8:B20)</f>
        <v>2378726</v>
      </c>
      <c r="C21" s="10">
        <f t="shared" si="0"/>
        <v>2262454</v>
      </c>
      <c r="D21" s="10">
        <f t="shared" si="0"/>
        <v>2269674</v>
      </c>
      <c r="E21" s="10">
        <f t="shared" si="0"/>
        <v>2176484</v>
      </c>
      <c r="F21" s="10">
        <f t="shared" si="0"/>
        <v>2071815</v>
      </c>
      <c r="G21" s="10">
        <f t="shared" si="0"/>
        <v>1974647</v>
      </c>
      <c r="H21" s="10">
        <f t="shared" si="0"/>
        <v>1902292</v>
      </c>
      <c r="I21" s="10">
        <f t="shared" si="0"/>
        <v>1844213</v>
      </c>
      <c r="J21" s="10">
        <f t="shared" si="0"/>
        <v>1795087</v>
      </c>
      <c r="K21" s="10">
        <f t="shared" si="0"/>
        <v>1744409</v>
      </c>
      <c r="L21" s="10">
        <f t="shared" si="0"/>
        <v>1676801</v>
      </c>
      <c r="M21" s="10">
        <f t="shared" si="0"/>
        <v>1600066</v>
      </c>
      <c r="N21" s="10">
        <f t="shared" si="0"/>
        <v>1522792</v>
      </c>
      <c r="O21" s="10">
        <f t="shared" si="0"/>
        <v>1472389</v>
      </c>
      <c r="P21" s="10">
        <f t="shared" si="0"/>
        <v>1408834</v>
      </c>
      <c r="Q21" s="10">
        <f t="shared" si="0"/>
        <v>1363090</v>
      </c>
      <c r="R21" s="10">
        <f t="shared" si="0"/>
        <v>1336310</v>
      </c>
      <c r="S21" s="10">
        <f t="shared" si="0"/>
        <v>1335041</v>
      </c>
      <c r="T21" s="10">
        <f t="shared" si="0"/>
        <v>1335013</v>
      </c>
      <c r="U21" s="10">
        <f t="shared" si="0"/>
        <v>1298928</v>
      </c>
      <c r="V21" s="10">
        <f t="shared" si="0"/>
        <v>1259594</v>
      </c>
      <c r="W21" s="10">
        <f t="shared" si="0"/>
        <v>1194229</v>
      </c>
      <c r="X21" s="10">
        <f t="shared" si="0"/>
        <v>1124147</v>
      </c>
      <c r="Y21" s="10">
        <f t="shared" si="0"/>
        <v>1065039</v>
      </c>
      <c r="Z21" s="10">
        <f t="shared" si="0"/>
        <v>1016298</v>
      </c>
      <c r="AA21" s="10">
        <f t="shared" si="0"/>
        <v>989613</v>
      </c>
      <c r="AB21" s="10">
        <f t="shared" si="0"/>
        <v>931206</v>
      </c>
      <c r="AC21" s="10">
        <f t="shared" si="0"/>
        <v>916642</v>
      </c>
      <c r="AD21" s="10">
        <f t="shared" si="0"/>
        <v>908619</v>
      </c>
      <c r="AE21" s="10">
        <f t="shared" si="0"/>
        <v>921975</v>
      </c>
      <c r="AF21" s="10">
        <v>951158</v>
      </c>
      <c r="AG21" s="10">
        <v>971122</v>
      </c>
      <c r="AH21" s="10">
        <v>989480</v>
      </c>
      <c r="AI21" s="10">
        <v>1024891</v>
      </c>
      <c r="AJ21" s="10">
        <v>1050717</v>
      </c>
      <c r="AK21" s="10">
        <v>1059714</v>
      </c>
      <c r="AL21" s="10">
        <v>1070663</v>
      </c>
      <c r="AM21" s="10">
        <v>1071902</v>
      </c>
      <c r="AN21" s="10">
        <v>1061856</v>
      </c>
      <c r="AO21" s="10">
        <v>1019028</v>
      </c>
      <c r="AP21" s="10">
        <v>1018844</v>
      </c>
      <c r="AQ21" s="10">
        <v>1022793</v>
      </c>
      <c r="AR21" s="10">
        <v>1036840</v>
      </c>
      <c r="AS21" s="10">
        <v>1053492</v>
      </c>
      <c r="AT21" s="10">
        <v>1048291</v>
      </c>
      <c r="AU21" s="10">
        <v>1047166</v>
      </c>
      <c r="AV21" s="10">
        <v>1053643</v>
      </c>
      <c r="AW21" s="10">
        <v>1065929</v>
      </c>
      <c r="AX21" s="10">
        <v>1071305</v>
      </c>
      <c r="AY21" s="10">
        <v>1094883</v>
      </c>
      <c r="AZ21" s="10">
        <v>1099471</v>
      </c>
      <c r="BA21" s="10">
        <v>1118916</v>
      </c>
      <c r="BB21" s="10">
        <v>1126074</v>
      </c>
    </row>
  </sheetData>
  <phoneticPr fontId="1" type="noConversion"/>
  <hyperlinks>
    <hyperlink ref="A2" location="Sommaire!A1" display="Retour au menu &quot;Exploitation des films&quot;" xr:uid="{00000000-0004-0000-0500-000000000000}"/>
  </hyperlinks>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BE21"/>
  <sheetViews>
    <sheetView workbookViewId="0"/>
  </sheetViews>
  <sheetFormatPr baseColWidth="10" defaultColWidth="5.5703125" defaultRowHeight="12" x14ac:dyDescent="0.2"/>
  <cols>
    <col min="1" max="1" width="38" style="1" bestFit="1" customWidth="1"/>
    <col min="2" max="38" width="5" style="1" bestFit="1" customWidth="1"/>
    <col min="39" max="51" width="5" style="4" bestFit="1" customWidth="1"/>
    <col min="52" max="54" width="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14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17"/>
      <c r="B7" s="18">
        <v>1966</v>
      </c>
      <c r="C7" s="18">
        <v>1967</v>
      </c>
      <c r="D7" s="18">
        <v>1968</v>
      </c>
      <c r="E7" s="18">
        <v>1969</v>
      </c>
      <c r="F7" s="18">
        <v>1970</v>
      </c>
      <c r="G7" s="18">
        <v>1971</v>
      </c>
      <c r="H7" s="18">
        <v>1972</v>
      </c>
      <c r="I7" s="18">
        <v>1973</v>
      </c>
      <c r="J7" s="18">
        <v>1974</v>
      </c>
      <c r="K7" s="18">
        <v>1975</v>
      </c>
      <c r="L7" s="18">
        <v>1976</v>
      </c>
      <c r="M7" s="18">
        <v>1977</v>
      </c>
      <c r="N7" s="18">
        <v>1978</v>
      </c>
      <c r="O7" s="18">
        <v>1979</v>
      </c>
      <c r="P7" s="18">
        <v>1980</v>
      </c>
      <c r="Q7" s="18">
        <v>1981</v>
      </c>
      <c r="R7" s="18">
        <v>1982</v>
      </c>
      <c r="S7" s="18">
        <v>1983</v>
      </c>
      <c r="T7" s="18">
        <v>1984</v>
      </c>
      <c r="U7" s="18">
        <v>1985</v>
      </c>
      <c r="V7" s="18">
        <v>1986</v>
      </c>
      <c r="W7" s="18">
        <v>1987</v>
      </c>
      <c r="X7" s="18">
        <v>1988</v>
      </c>
      <c r="Y7" s="18">
        <v>1989</v>
      </c>
      <c r="Z7" s="18">
        <v>1990</v>
      </c>
      <c r="AA7" s="18">
        <v>1991</v>
      </c>
      <c r="AB7" s="18">
        <v>1992</v>
      </c>
      <c r="AC7" s="18">
        <v>1993</v>
      </c>
      <c r="AD7" s="18">
        <v>1994</v>
      </c>
      <c r="AE7" s="18">
        <v>1995</v>
      </c>
      <c r="AF7" s="18">
        <v>1996</v>
      </c>
      <c r="AG7" s="18">
        <v>1997</v>
      </c>
      <c r="AH7" s="18">
        <v>1998</v>
      </c>
      <c r="AI7" s="18">
        <v>1999</v>
      </c>
      <c r="AJ7" s="18">
        <v>2000</v>
      </c>
      <c r="AK7" s="18">
        <v>2001</v>
      </c>
      <c r="AL7" s="18">
        <v>2002</v>
      </c>
      <c r="AM7" s="18">
        <v>2003</v>
      </c>
      <c r="AN7" s="18">
        <v>2004</v>
      </c>
      <c r="AO7" s="18">
        <v>2005</v>
      </c>
      <c r="AP7" s="18">
        <v>2006</v>
      </c>
      <c r="AQ7" s="18">
        <v>2007</v>
      </c>
      <c r="AR7" s="18">
        <v>2008</v>
      </c>
      <c r="AS7" s="18">
        <v>2009</v>
      </c>
      <c r="AT7" s="18">
        <v>2010</v>
      </c>
      <c r="AU7" s="18">
        <v>2011</v>
      </c>
      <c r="AV7" s="18">
        <v>2012</v>
      </c>
      <c r="AW7" s="18">
        <v>2013</v>
      </c>
      <c r="AX7" s="18">
        <v>2014</v>
      </c>
      <c r="AY7" s="18">
        <v>2015</v>
      </c>
      <c r="AZ7" s="18">
        <v>2016</v>
      </c>
      <c r="BA7" s="18">
        <v>2017</v>
      </c>
      <c r="BB7" s="18">
        <v>2018</v>
      </c>
    </row>
    <row r="8" spans="1:57" x14ac:dyDescent="0.2">
      <c r="A8" s="19" t="s">
        <v>72</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v>1</v>
      </c>
      <c r="AE8" s="20">
        <v>3</v>
      </c>
      <c r="AF8" s="20">
        <v>4</v>
      </c>
      <c r="AG8" s="20">
        <v>7</v>
      </c>
      <c r="AH8" s="20">
        <v>7</v>
      </c>
      <c r="AI8" s="20">
        <v>7</v>
      </c>
      <c r="AJ8" s="20">
        <v>11</v>
      </c>
      <c r="AK8" s="20">
        <v>13</v>
      </c>
      <c r="AL8" s="20">
        <v>15</v>
      </c>
      <c r="AM8" s="20">
        <v>15</v>
      </c>
      <c r="AN8" s="20">
        <v>15</v>
      </c>
      <c r="AO8" s="20">
        <v>15</v>
      </c>
      <c r="AP8" s="20">
        <v>16</v>
      </c>
      <c r="AQ8" s="20">
        <v>17</v>
      </c>
      <c r="AR8" s="20">
        <v>19</v>
      </c>
      <c r="AS8" s="20">
        <v>19</v>
      </c>
      <c r="AT8" s="20">
        <v>19</v>
      </c>
      <c r="AU8" s="20">
        <v>21</v>
      </c>
      <c r="AV8" s="20">
        <v>23</v>
      </c>
      <c r="AW8" s="20">
        <v>23</v>
      </c>
      <c r="AX8" s="20">
        <v>23</v>
      </c>
      <c r="AY8" s="20">
        <v>25</v>
      </c>
      <c r="AZ8" s="20">
        <v>25</v>
      </c>
      <c r="BA8" s="20">
        <v>28</v>
      </c>
      <c r="BB8" s="20">
        <v>28</v>
      </c>
    </row>
    <row r="9" spans="1:57" x14ac:dyDescent="0.2">
      <c r="A9" s="19" t="s">
        <v>73</v>
      </c>
      <c r="B9" s="20"/>
      <c r="C9" s="20"/>
      <c r="D9" s="20"/>
      <c r="E9" s="20"/>
      <c r="F9" s="20"/>
      <c r="G9" s="20"/>
      <c r="H9" s="20"/>
      <c r="I9" s="20"/>
      <c r="J9" s="20"/>
      <c r="K9" s="20"/>
      <c r="L9" s="20"/>
      <c r="M9" s="20"/>
      <c r="N9" s="20"/>
      <c r="O9" s="20"/>
      <c r="P9" s="20"/>
      <c r="Q9" s="20"/>
      <c r="R9" s="20"/>
      <c r="S9" s="20"/>
      <c r="T9" s="20"/>
      <c r="U9" s="20"/>
      <c r="V9" s="20"/>
      <c r="W9" s="20"/>
      <c r="X9" s="20"/>
      <c r="Y9" s="20"/>
      <c r="Z9" s="20"/>
      <c r="AA9" s="20"/>
      <c r="AB9" s="20">
        <v>5</v>
      </c>
      <c r="AC9" s="20">
        <v>5</v>
      </c>
      <c r="AD9" s="20">
        <v>5</v>
      </c>
      <c r="AE9" s="20">
        <v>6</v>
      </c>
      <c r="AF9" s="20">
        <v>1</v>
      </c>
      <c r="AG9" s="20">
        <v>1</v>
      </c>
      <c r="AH9" s="20">
        <v>1</v>
      </c>
      <c r="AI9" s="20">
        <v>3</v>
      </c>
      <c r="AJ9" s="20">
        <v>4</v>
      </c>
      <c r="AK9" s="20">
        <v>4</v>
      </c>
      <c r="AL9" s="20">
        <v>5</v>
      </c>
      <c r="AM9" s="20">
        <v>6</v>
      </c>
      <c r="AN9" s="20">
        <v>6</v>
      </c>
      <c r="AO9" s="20">
        <v>8</v>
      </c>
      <c r="AP9" s="20">
        <v>8</v>
      </c>
      <c r="AQ9" s="20">
        <v>9</v>
      </c>
      <c r="AR9" s="20">
        <v>9</v>
      </c>
      <c r="AS9" s="20">
        <v>9</v>
      </c>
      <c r="AT9" s="20">
        <v>9</v>
      </c>
      <c r="AU9" s="20">
        <v>9</v>
      </c>
      <c r="AV9" s="20">
        <v>9</v>
      </c>
      <c r="AW9" s="20">
        <v>10</v>
      </c>
      <c r="AX9" s="20">
        <v>10</v>
      </c>
      <c r="AY9" s="20">
        <v>10</v>
      </c>
      <c r="AZ9" s="20">
        <v>10</v>
      </c>
      <c r="BA9" s="20">
        <v>10</v>
      </c>
      <c r="BB9" s="20">
        <v>11</v>
      </c>
    </row>
    <row r="10" spans="1:57" x14ac:dyDescent="0.2">
      <c r="A10" s="19" t="s">
        <v>1</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v>4</v>
      </c>
      <c r="AC10" s="20">
        <v>4</v>
      </c>
      <c r="AD10" s="20">
        <v>4</v>
      </c>
      <c r="AE10" s="20">
        <v>4</v>
      </c>
      <c r="AF10" s="20">
        <v>2</v>
      </c>
      <c r="AG10" s="20">
        <v>2</v>
      </c>
      <c r="AH10" s="20">
        <v>2</v>
      </c>
      <c r="AI10" s="20">
        <v>4</v>
      </c>
      <c r="AJ10" s="20">
        <v>4</v>
      </c>
      <c r="AK10" s="20">
        <v>4</v>
      </c>
      <c r="AL10" s="20">
        <v>4</v>
      </c>
      <c r="AM10" s="20">
        <v>5</v>
      </c>
      <c r="AN10" s="20">
        <v>6</v>
      </c>
      <c r="AO10" s="20">
        <v>7</v>
      </c>
      <c r="AP10" s="20">
        <v>7</v>
      </c>
      <c r="AQ10" s="20">
        <v>7</v>
      </c>
      <c r="AR10" s="20">
        <v>7</v>
      </c>
      <c r="AS10" s="20">
        <v>7</v>
      </c>
      <c r="AT10" s="20">
        <v>7</v>
      </c>
      <c r="AU10" s="20">
        <v>7</v>
      </c>
      <c r="AV10" s="20">
        <v>8</v>
      </c>
      <c r="AW10" s="20">
        <v>8</v>
      </c>
      <c r="AX10" s="20">
        <v>8</v>
      </c>
      <c r="AY10" s="20">
        <v>9</v>
      </c>
      <c r="AZ10" s="20">
        <v>9</v>
      </c>
      <c r="BA10" s="20">
        <v>9</v>
      </c>
      <c r="BB10" s="20">
        <v>9</v>
      </c>
    </row>
    <row r="11" spans="1:57" x14ac:dyDescent="0.2">
      <c r="A11" s="7" t="s">
        <v>74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v>1</v>
      </c>
      <c r="AF11" s="20">
        <v>2</v>
      </c>
      <c r="AG11" s="20">
        <v>2</v>
      </c>
      <c r="AH11" s="20">
        <v>3</v>
      </c>
      <c r="AI11" s="20">
        <v>3</v>
      </c>
      <c r="AJ11" s="20">
        <v>5</v>
      </c>
      <c r="AK11" s="20">
        <v>5</v>
      </c>
      <c r="AL11" s="20">
        <v>5</v>
      </c>
      <c r="AM11" s="20">
        <v>6</v>
      </c>
      <c r="AN11" s="20">
        <v>6</v>
      </c>
      <c r="AO11" s="20">
        <v>6</v>
      </c>
      <c r="AP11" s="20">
        <v>6</v>
      </c>
      <c r="AQ11" s="20">
        <v>6</v>
      </c>
      <c r="AR11" s="20">
        <v>10</v>
      </c>
      <c r="AS11" s="20">
        <v>10</v>
      </c>
      <c r="AT11" s="20">
        <v>10</v>
      </c>
      <c r="AU11" s="20">
        <v>10</v>
      </c>
      <c r="AV11" s="20">
        <v>10</v>
      </c>
      <c r="AW11" s="20">
        <v>10</v>
      </c>
      <c r="AX11" s="20">
        <v>10</v>
      </c>
      <c r="AY11" s="20">
        <v>10</v>
      </c>
      <c r="AZ11" s="20">
        <v>10</v>
      </c>
      <c r="BA11" s="20">
        <v>10</v>
      </c>
      <c r="BB11" s="20">
        <v>11</v>
      </c>
    </row>
    <row r="12" spans="1:57" x14ac:dyDescent="0.2">
      <c r="A12" s="7" t="s">
        <v>5</v>
      </c>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v>2</v>
      </c>
      <c r="AC12" s="20">
        <v>2</v>
      </c>
      <c r="AD12" s="20">
        <v>2</v>
      </c>
      <c r="AE12" s="20">
        <v>2</v>
      </c>
      <c r="AF12" s="20"/>
      <c r="AG12" s="20"/>
      <c r="AH12" s="20"/>
      <c r="AI12" s="20"/>
      <c r="AJ12" s="20"/>
      <c r="AK12" s="20"/>
      <c r="AL12" s="20"/>
      <c r="AM12" s="20"/>
      <c r="AN12" s="20"/>
      <c r="AO12" s="20"/>
      <c r="AP12" s="20"/>
      <c r="AQ12" s="20"/>
      <c r="AR12" s="20"/>
      <c r="AS12" s="20"/>
      <c r="AT12" s="20"/>
      <c r="AU12" s="20"/>
      <c r="AV12" s="20"/>
      <c r="AW12" s="20"/>
      <c r="AX12" s="20"/>
      <c r="AY12" s="20"/>
      <c r="AZ12" s="20"/>
      <c r="BA12" s="20"/>
      <c r="BB12" s="20"/>
    </row>
    <row r="13" spans="1:57" x14ac:dyDescent="0.2">
      <c r="A13" s="19" t="s">
        <v>77</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v>1</v>
      </c>
      <c r="AF13" s="20">
        <v>3</v>
      </c>
      <c r="AG13" s="20">
        <v>4</v>
      </c>
      <c r="AH13" s="20">
        <v>4</v>
      </c>
      <c r="AI13" s="20">
        <v>8</v>
      </c>
      <c r="AJ13" s="20">
        <v>12</v>
      </c>
      <c r="AK13" s="20">
        <v>12</v>
      </c>
      <c r="AL13" s="20">
        <v>12</v>
      </c>
      <c r="AM13" s="20">
        <v>12</v>
      </c>
      <c r="AN13" s="20">
        <v>14</v>
      </c>
      <c r="AO13" s="20">
        <v>16</v>
      </c>
      <c r="AP13" s="20">
        <v>17</v>
      </c>
      <c r="AQ13" s="20">
        <v>18</v>
      </c>
      <c r="AR13" s="20">
        <v>17</v>
      </c>
      <c r="AS13" s="20">
        <v>17</v>
      </c>
      <c r="AT13" s="20">
        <v>17</v>
      </c>
      <c r="AU13" s="20">
        <v>19</v>
      </c>
      <c r="AV13" s="20">
        <v>20</v>
      </c>
      <c r="AW13" s="20">
        <v>20</v>
      </c>
      <c r="AX13" s="20">
        <v>20</v>
      </c>
      <c r="AY13" s="20">
        <v>21</v>
      </c>
      <c r="AZ13" s="20">
        <v>21</v>
      </c>
      <c r="BA13" s="20">
        <v>22</v>
      </c>
      <c r="BB13" s="20">
        <v>22</v>
      </c>
    </row>
    <row r="14" spans="1:57" x14ac:dyDescent="0.2">
      <c r="A14" s="23" t="s">
        <v>78</v>
      </c>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v>7</v>
      </c>
      <c r="AG14" s="20">
        <v>7</v>
      </c>
      <c r="AH14" s="20">
        <v>7</v>
      </c>
      <c r="AI14" s="20">
        <v>10</v>
      </c>
      <c r="AJ14" s="20">
        <v>11</v>
      </c>
      <c r="AK14" s="20">
        <v>13</v>
      </c>
      <c r="AL14" s="20">
        <v>14</v>
      </c>
      <c r="AM14" s="20">
        <v>14</v>
      </c>
      <c r="AN14" s="20">
        <v>15</v>
      </c>
      <c r="AO14" s="20">
        <v>15</v>
      </c>
      <c r="AP14" s="20">
        <v>16</v>
      </c>
      <c r="AQ14" s="20">
        <v>17</v>
      </c>
      <c r="AR14" s="20">
        <v>17</v>
      </c>
      <c r="AS14" s="20">
        <v>18</v>
      </c>
      <c r="AT14" s="20">
        <v>18</v>
      </c>
      <c r="AU14" s="20">
        <v>18</v>
      </c>
      <c r="AV14" s="20">
        <v>18</v>
      </c>
      <c r="AW14" s="20">
        <v>18</v>
      </c>
      <c r="AX14" s="20">
        <v>18</v>
      </c>
      <c r="AY14" s="20">
        <v>18</v>
      </c>
      <c r="AZ14" s="20">
        <v>18</v>
      </c>
      <c r="BA14" s="20">
        <v>19</v>
      </c>
      <c r="BB14" s="20">
        <v>19</v>
      </c>
    </row>
    <row r="15" spans="1:57" x14ac:dyDescent="0.2">
      <c r="A15" s="19" t="s">
        <v>2</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v>7</v>
      </c>
      <c r="AC15" s="20">
        <v>7</v>
      </c>
      <c r="AD15" s="20">
        <v>8</v>
      </c>
      <c r="AE15" s="20">
        <v>9</v>
      </c>
      <c r="AF15" s="20">
        <v>9</v>
      </c>
      <c r="AG15" s="20">
        <v>11</v>
      </c>
      <c r="AH15" s="20">
        <v>14</v>
      </c>
      <c r="AI15" s="20">
        <v>15</v>
      </c>
      <c r="AJ15" s="20">
        <v>15</v>
      </c>
      <c r="AK15" s="20">
        <v>18</v>
      </c>
      <c r="AL15" s="20">
        <v>21</v>
      </c>
      <c r="AM15" s="20">
        <v>22</v>
      </c>
      <c r="AN15" s="20">
        <v>25</v>
      </c>
      <c r="AO15" s="20">
        <v>25</v>
      </c>
      <c r="AP15" s="20">
        <v>25</v>
      </c>
      <c r="AQ15" s="20">
        <v>25</v>
      </c>
      <c r="AR15" s="20">
        <v>25</v>
      </c>
      <c r="AS15" s="20">
        <v>26</v>
      </c>
      <c r="AT15" s="20">
        <v>26</v>
      </c>
      <c r="AU15" s="20">
        <v>26</v>
      </c>
      <c r="AV15" s="20">
        <v>26</v>
      </c>
      <c r="AW15" s="20">
        <v>30</v>
      </c>
      <c r="AX15" s="20">
        <v>31</v>
      </c>
      <c r="AY15" s="20">
        <v>32</v>
      </c>
      <c r="AZ15" s="20">
        <v>35</v>
      </c>
      <c r="BA15" s="20">
        <v>38</v>
      </c>
      <c r="BB15" s="20">
        <v>41</v>
      </c>
    </row>
    <row r="16" spans="1:57" x14ac:dyDescent="0.2">
      <c r="A16" s="23" t="s">
        <v>75</v>
      </c>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v>4</v>
      </c>
      <c r="AC16" s="20">
        <v>4</v>
      </c>
      <c r="AD16" s="20">
        <v>4</v>
      </c>
      <c r="AE16" s="20">
        <v>4</v>
      </c>
      <c r="AF16" s="20">
        <v>1</v>
      </c>
      <c r="AG16" s="20">
        <v>1</v>
      </c>
      <c r="AH16" s="20">
        <v>2</v>
      </c>
      <c r="AI16" s="20">
        <v>4</v>
      </c>
      <c r="AJ16" s="20">
        <v>5</v>
      </c>
      <c r="AK16" s="20">
        <v>6</v>
      </c>
      <c r="AL16" s="20">
        <v>6</v>
      </c>
      <c r="AM16" s="20">
        <v>6</v>
      </c>
      <c r="AN16" s="20">
        <v>6</v>
      </c>
      <c r="AO16" s="20">
        <v>6</v>
      </c>
      <c r="AP16" s="20">
        <v>6</v>
      </c>
      <c r="AQ16" s="20">
        <v>6</v>
      </c>
      <c r="AR16" s="20">
        <v>6</v>
      </c>
      <c r="AS16" s="20">
        <v>9</v>
      </c>
      <c r="AT16" s="20">
        <v>8</v>
      </c>
      <c r="AU16" s="20">
        <v>8</v>
      </c>
      <c r="AV16" s="20">
        <v>8</v>
      </c>
      <c r="AW16" s="20">
        <v>9</v>
      </c>
      <c r="AX16" s="20">
        <v>9</v>
      </c>
      <c r="AY16" s="20">
        <v>9</v>
      </c>
      <c r="AZ16" s="20">
        <v>9</v>
      </c>
      <c r="BA16" s="20">
        <v>9</v>
      </c>
      <c r="BB16" s="20">
        <v>9</v>
      </c>
    </row>
    <row r="17" spans="1:54" x14ac:dyDescent="0.2">
      <c r="A17" s="19" t="s">
        <v>79</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v>4</v>
      </c>
      <c r="AC17" s="20">
        <v>4</v>
      </c>
      <c r="AD17" s="20">
        <v>4</v>
      </c>
      <c r="AE17" s="20">
        <v>5</v>
      </c>
      <c r="AF17" s="20">
        <v>9</v>
      </c>
      <c r="AG17" s="20">
        <v>10</v>
      </c>
      <c r="AH17" s="20">
        <v>12</v>
      </c>
      <c r="AI17" s="20">
        <v>13</v>
      </c>
      <c r="AJ17" s="20">
        <v>13</v>
      </c>
      <c r="AK17" s="20">
        <v>15</v>
      </c>
      <c r="AL17" s="20">
        <v>16</v>
      </c>
      <c r="AM17" s="20">
        <v>17</v>
      </c>
      <c r="AN17" s="20">
        <v>17</v>
      </c>
      <c r="AO17" s="20">
        <v>18</v>
      </c>
      <c r="AP17" s="20">
        <v>17</v>
      </c>
      <c r="AQ17" s="20">
        <v>18</v>
      </c>
      <c r="AR17" s="20">
        <v>19</v>
      </c>
      <c r="AS17" s="20">
        <v>19</v>
      </c>
      <c r="AT17" s="20">
        <v>20</v>
      </c>
      <c r="AU17" s="20">
        <v>20</v>
      </c>
      <c r="AV17" s="20">
        <v>21</v>
      </c>
      <c r="AW17" s="20">
        <v>20</v>
      </c>
      <c r="AX17" s="20">
        <v>21</v>
      </c>
      <c r="AY17" s="20">
        <v>24</v>
      </c>
      <c r="AZ17" s="20">
        <v>25</v>
      </c>
      <c r="BA17" s="20">
        <v>25</v>
      </c>
      <c r="BB17" s="20">
        <v>25</v>
      </c>
    </row>
    <row r="18" spans="1:54" x14ac:dyDescent="0.2">
      <c r="A18" s="19" t="s">
        <v>80</v>
      </c>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v>1</v>
      </c>
      <c r="AC18" s="20">
        <v>1</v>
      </c>
      <c r="AD18" s="20">
        <v>1</v>
      </c>
      <c r="AE18" s="20">
        <v>1</v>
      </c>
      <c r="AF18" s="20">
        <v>5</v>
      </c>
      <c r="AG18" s="20">
        <v>6</v>
      </c>
      <c r="AH18" s="20">
        <v>8</v>
      </c>
      <c r="AI18" s="20">
        <v>10</v>
      </c>
      <c r="AJ18" s="20">
        <v>12</v>
      </c>
      <c r="AK18" s="20">
        <v>13</v>
      </c>
      <c r="AL18" s="20">
        <v>13</v>
      </c>
      <c r="AM18" s="20">
        <v>13</v>
      </c>
      <c r="AN18" s="20">
        <v>14</v>
      </c>
      <c r="AO18" s="20">
        <v>14</v>
      </c>
      <c r="AP18" s="20">
        <v>14</v>
      </c>
      <c r="AQ18" s="20">
        <v>15</v>
      </c>
      <c r="AR18" s="20">
        <v>15</v>
      </c>
      <c r="AS18" s="20">
        <v>15</v>
      </c>
      <c r="AT18" s="20">
        <v>16</v>
      </c>
      <c r="AU18" s="20">
        <v>16</v>
      </c>
      <c r="AV18" s="20">
        <v>16</v>
      </c>
      <c r="AW18" s="20">
        <v>18</v>
      </c>
      <c r="AX18" s="20">
        <v>18</v>
      </c>
      <c r="AY18" s="20">
        <v>20</v>
      </c>
      <c r="AZ18" s="20">
        <v>21</v>
      </c>
      <c r="BA18" s="20">
        <v>23</v>
      </c>
      <c r="BB18" s="20">
        <v>23</v>
      </c>
    </row>
    <row r="19" spans="1:54" x14ac:dyDescent="0.2">
      <c r="A19" s="23" t="s">
        <v>3</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v>1</v>
      </c>
      <c r="AF19" s="20">
        <v>3</v>
      </c>
      <c r="AG19" s="20">
        <v>3</v>
      </c>
      <c r="AH19" s="20">
        <v>3</v>
      </c>
      <c r="AI19" s="20">
        <v>4</v>
      </c>
      <c r="AJ19" s="20">
        <v>6</v>
      </c>
      <c r="AK19" s="20">
        <v>7</v>
      </c>
      <c r="AL19" s="20">
        <v>8</v>
      </c>
      <c r="AM19" s="20">
        <v>8</v>
      </c>
      <c r="AN19" s="20">
        <v>8</v>
      </c>
      <c r="AO19" s="20">
        <v>8</v>
      </c>
      <c r="AP19" s="20">
        <v>8</v>
      </c>
      <c r="AQ19" s="20">
        <v>9</v>
      </c>
      <c r="AR19" s="20">
        <v>10</v>
      </c>
      <c r="AS19" s="20">
        <v>11</v>
      </c>
      <c r="AT19" s="20">
        <v>11</v>
      </c>
      <c r="AU19" s="20">
        <v>11</v>
      </c>
      <c r="AV19" s="20">
        <v>11</v>
      </c>
      <c r="AW19" s="20">
        <v>11</v>
      </c>
      <c r="AX19" s="20">
        <v>12</v>
      </c>
      <c r="AY19" s="20">
        <v>12</v>
      </c>
      <c r="AZ19" s="20">
        <v>12</v>
      </c>
      <c r="BA19" s="20">
        <v>13</v>
      </c>
      <c r="BB19" s="20">
        <v>13</v>
      </c>
    </row>
    <row r="20" spans="1:54" x14ac:dyDescent="0.2">
      <c r="A20" s="19" t="s">
        <v>4</v>
      </c>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v>4</v>
      </c>
      <c r="AC20" s="20">
        <v>6</v>
      </c>
      <c r="AD20" s="20">
        <v>6</v>
      </c>
      <c r="AE20" s="20">
        <v>7</v>
      </c>
      <c r="AF20" s="20">
        <v>7</v>
      </c>
      <c r="AG20" s="20">
        <v>10</v>
      </c>
      <c r="AH20" s="20">
        <v>10</v>
      </c>
      <c r="AI20" s="20">
        <v>11</v>
      </c>
      <c r="AJ20" s="20">
        <v>10</v>
      </c>
      <c r="AK20" s="20">
        <v>10</v>
      </c>
      <c r="AL20" s="20">
        <v>10</v>
      </c>
      <c r="AM20" s="20">
        <v>11</v>
      </c>
      <c r="AN20" s="20">
        <v>11</v>
      </c>
      <c r="AO20" s="20">
        <v>11</v>
      </c>
      <c r="AP20" s="20">
        <v>11</v>
      </c>
      <c r="AQ20" s="20">
        <v>11</v>
      </c>
      <c r="AR20" s="20">
        <v>10</v>
      </c>
      <c r="AS20" s="20">
        <v>11</v>
      </c>
      <c r="AT20" s="20">
        <v>11</v>
      </c>
      <c r="AU20" s="20">
        <v>11</v>
      </c>
      <c r="AV20" s="20">
        <v>11</v>
      </c>
      <c r="AW20" s="20">
        <v>11</v>
      </c>
      <c r="AX20" s="20">
        <v>11</v>
      </c>
      <c r="AY20" s="20">
        <v>13</v>
      </c>
      <c r="AZ20" s="20">
        <v>14</v>
      </c>
      <c r="BA20" s="20">
        <v>13</v>
      </c>
      <c r="BB20" s="20">
        <v>15</v>
      </c>
    </row>
    <row r="21" spans="1:54" x14ac:dyDescent="0.2">
      <c r="A21" s="9" t="s">
        <v>0</v>
      </c>
      <c r="B21" s="10">
        <f t="shared" ref="B21:AE21" si="0">SUM(B8:B20)</f>
        <v>0</v>
      </c>
      <c r="C21" s="10">
        <f t="shared" si="0"/>
        <v>0</v>
      </c>
      <c r="D21" s="10">
        <f t="shared" si="0"/>
        <v>0</v>
      </c>
      <c r="E21" s="10">
        <f t="shared" si="0"/>
        <v>0</v>
      </c>
      <c r="F21" s="10">
        <f t="shared" si="0"/>
        <v>0</v>
      </c>
      <c r="G21" s="10">
        <f t="shared" si="0"/>
        <v>0</v>
      </c>
      <c r="H21" s="10">
        <f t="shared" si="0"/>
        <v>0</v>
      </c>
      <c r="I21" s="10">
        <f t="shared" si="0"/>
        <v>0</v>
      </c>
      <c r="J21" s="10">
        <f t="shared" si="0"/>
        <v>0</v>
      </c>
      <c r="K21" s="10">
        <f t="shared" si="0"/>
        <v>0</v>
      </c>
      <c r="L21" s="10">
        <f t="shared" si="0"/>
        <v>0</v>
      </c>
      <c r="M21" s="10">
        <f t="shared" si="0"/>
        <v>0</v>
      </c>
      <c r="N21" s="10">
        <f t="shared" si="0"/>
        <v>0</v>
      </c>
      <c r="O21" s="10">
        <f t="shared" si="0"/>
        <v>0</v>
      </c>
      <c r="P21" s="10">
        <f t="shared" si="0"/>
        <v>0</v>
      </c>
      <c r="Q21" s="10">
        <f t="shared" si="0"/>
        <v>0</v>
      </c>
      <c r="R21" s="10">
        <f t="shared" si="0"/>
        <v>0</v>
      </c>
      <c r="S21" s="10">
        <f t="shared" si="0"/>
        <v>0</v>
      </c>
      <c r="T21" s="10">
        <f t="shared" si="0"/>
        <v>0</v>
      </c>
      <c r="U21" s="10">
        <f t="shared" si="0"/>
        <v>0</v>
      </c>
      <c r="V21" s="10">
        <f t="shared" si="0"/>
        <v>0</v>
      </c>
      <c r="W21" s="10">
        <f t="shared" si="0"/>
        <v>0</v>
      </c>
      <c r="X21" s="10">
        <f t="shared" si="0"/>
        <v>0</v>
      </c>
      <c r="Y21" s="10">
        <f t="shared" si="0"/>
        <v>0</v>
      </c>
      <c r="Z21" s="10">
        <f t="shared" si="0"/>
        <v>0</v>
      </c>
      <c r="AA21" s="10">
        <f t="shared" si="0"/>
        <v>0</v>
      </c>
      <c r="AB21" s="10">
        <f t="shared" si="0"/>
        <v>31</v>
      </c>
      <c r="AC21" s="10">
        <f t="shared" si="0"/>
        <v>33</v>
      </c>
      <c r="AD21" s="10">
        <f t="shared" si="0"/>
        <v>35</v>
      </c>
      <c r="AE21" s="10">
        <f t="shared" si="0"/>
        <v>44</v>
      </c>
      <c r="AF21" s="10">
        <v>53</v>
      </c>
      <c r="AG21" s="10">
        <v>64</v>
      </c>
      <c r="AH21" s="10">
        <v>73</v>
      </c>
      <c r="AI21" s="10">
        <v>92</v>
      </c>
      <c r="AJ21" s="10">
        <v>108</v>
      </c>
      <c r="AK21" s="10">
        <v>120</v>
      </c>
      <c r="AL21" s="10">
        <v>129</v>
      </c>
      <c r="AM21" s="10">
        <v>135</v>
      </c>
      <c r="AN21" s="10">
        <v>143</v>
      </c>
      <c r="AO21" s="10">
        <v>149</v>
      </c>
      <c r="AP21" s="10">
        <v>151</v>
      </c>
      <c r="AQ21" s="10">
        <v>158</v>
      </c>
      <c r="AR21" s="10">
        <v>164</v>
      </c>
      <c r="AS21" s="10">
        <v>171</v>
      </c>
      <c r="AT21" s="10">
        <v>172</v>
      </c>
      <c r="AU21" s="10">
        <v>176</v>
      </c>
      <c r="AV21" s="10">
        <v>181</v>
      </c>
      <c r="AW21" s="10">
        <v>188</v>
      </c>
      <c r="AX21" s="10">
        <v>191</v>
      </c>
      <c r="AY21" s="10">
        <v>203</v>
      </c>
      <c r="AZ21" s="10">
        <v>209</v>
      </c>
      <c r="BA21" s="10">
        <v>219</v>
      </c>
      <c r="BB21" s="10">
        <v>226</v>
      </c>
    </row>
  </sheetData>
  <phoneticPr fontId="1" type="noConversion"/>
  <hyperlinks>
    <hyperlink ref="A2" location="Sommaire!A1" display="Retour au menu &quot;Exploitation des films&quot;" xr:uid="{00000000-0004-0000-0600-000000000000}"/>
  </hyperlinks>
  <pageMargins left="0.78740157499999996" right="0.78740157499999996" top="0.984251969" bottom="0.984251969" header="0.4921259845" footer="0.492125984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BE21"/>
  <sheetViews>
    <sheetView workbookViewId="0"/>
  </sheetViews>
  <sheetFormatPr baseColWidth="10" defaultColWidth="5.5703125" defaultRowHeight="12" x14ac:dyDescent="0.2"/>
  <cols>
    <col min="1" max="1" width="28.85546875" style="1" bestFit="1" customWidth="1"/>
    <col min="2" max="27" width="5" style="1" bestFit="1" customWidth="1"/>
    <col min="28" max="38" width="6.85546875" style="1" bestFit="1" customWidth="1"/>
    <col min="39" max="51" width="6.85546875" style="4" bestFit="1" customWidth="1"/>
    <col min="52" max="54" width="6.8554687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11"/>
      <c r="B7" s="12">
        <v>1966</v>
      </c>
      <c r="C7" s="12">
        <v>1967</v>
      </c>
      <c r="D7" s="12">
        <v>1968</v>
      </c>
      <c r="E7" s="12">
        <v>1969</v>
      </c>
      <c r="F7" s="12">
        <v>1970</v>
      </c>
      <c r="G7" s="12">
        <v>1971</v>
      </c>
      <c r="H7" s="12">
        <v>1972</v>
      </c>
      <c r="I7" s="12">
        <v>1973</v>
      </c>
      <c r="J7" s="12">
        <v>1974</v>
      </c>
      <c r="K7" s="12">
        <v>1975</v>
      </c>
      <c r="L7" s="12">
        <v>1976</v>
      </c>
      <c r="M7" s="12">
        <v>1977</v>
      </c>
      <c r="N7" s="12">
        <v>1978</v>
      </c>
      <c r="O7" s="12">
        <v>1979</v>
      </c>
      <c r="P7" s="12">
        <v>1980</v>
      </c>
      <c r="Q7" s="12">
        <v>1981</v>
      </c>
      <c r="R7" s="12">
        <v>1982</v>
      </c>
      <c r="S7" s="12">
        <v>1983</v>
      </c>
      <c r="T7" s="12">
        <v>1984</v>
      </c>
      <c r="U7" s="12">
        <v>1985</v>
      </c>
      <c r="V7" s="12">
        <v>1986</v>
      </c>
      <c r="W7" s="12">
        <v>1987</v>
      </c>
      <c r="X7" s="12">
        <v>1988</v>
      </c>
      <c r="Y7" s="12">
        <v>1989</v>
      </c>
      <c r="Z7" s="12">
        <v>1990</v>
      </c>
      <c r="AA7" s="12">
        <v>1991</v>
      </c>
      <c r="AB7" s="12">
        <v>1992</v>
      </c>
      <c r="AC7" s="12">
        <v>1993</v>
      </c>
      <c r="AD7" s="12">
        <v>1994</v>
      </c>
      <c r="AE7" s="12">
        <v>1995</v>
      </c>
      <c r="AF7" s="12">
        <v>1996</v>
      </c>
      <c r="AG7" s="12">
        <v>1997</v>
      </c>
      <c r="AH7" s="12">
        <v>1998</v>
      </c>
      <c r="AI7" s="12">
        <v>1999</v>
      </c>
      <c r="AJ7" s="12">
        <v>2000</v>
      </c>
      <c r="AK7" s="12">
        <v>2001</v>
      </c>
      <c r="AL7" s="12">
        <v>2002</v>
      </c>
      <c r="AM7" s="12">
        <v>2003</v>
      </c>
      <c r="AN7" s="12">
        <v>2004</v>
      </c>
      <c r="AO7" s="12">
        <v>2005</v>
      </c>
      <c r="AP7" s="12">
        <v>2006</v>
      </c>
      <c r="AQ7" s="12">
        <v>2007</v>
      </c>
      <c r="AR7" s="12">
        <v>2008</v>
      </c>
      <c r="AS7" s="12">
        <v>2009</v>
      </c>
      <c r="AT7" s="12">
        <v>2010</v>
      </c>
      <c r="AU7" s="12">
        <v>2011</v>
      </c>
      <c r="AV7" s="12">
        <v>2012</v>
      </c>
      <c r="AW7" s="12">
        <v>2013</v>
      </c>
      <c r="AX7" s="12">
        <v>2014</v>
      </c>
      <c r="AY7" s="12">
        <v>2015</v>
      </c>
      <c r="AZ7" s="12">
        <v>2016</v>
      </c>
      <c r="BA7" s="12">
        <v>2017</v>
      </c>
      <c r="BB7" s="12">
        <v>2018</v>
      </c>
    </row>
    <row r="8" spans="1:57" x14ac:dyDescent="0.2">
      <c r="A8" s="13" t="s">
        <v>72</v>
      </c>
      <c r="B8" s="27"/>
      <c r="C8" s="27"/>
      <c r="D8" s="27"/>
      <c r="E8" s="27"/>
      <c r="F8" s="27"/>
      <c r="G8" s="27"/>
      <c r="H8" s="27"/>
      <c r="I8" s="27"/>
      <c r="J8" s="27"/>
      <c r="K8" s="27"/>
      <c r="L8" s="27"/>
      <c r="M8" s="27"/>
      <c r="N8" s="27"/>
      <c r="O8" s="27"/>
      <c r="P8" s="27"/>
      <c r="Q8" s="27"/>
      <c r="R8" s="27"/>
      <c r="S8" s="27"/>
      <c r="T8" s="27"/>
      <c r="U8" s="27"/>
      <c r="V8" s="27"/>
      <c r="W8" s="27"/>
      <c r="X8" s="27"/>
      <c r="Y8" s="27"/>
      <c r="Z8" s="27"/>
      <c r="AA8" s="27"/>
      <c r="AB8" s="27">
        <v>248416</v>
      </c>
      <c r="AC8" s="27">
        <v>243408</v>
      </c>
      <c r="AD8" s="27">
        <v>257895</v>
      </c>
      <c r="AE8" s="27">
        <v>295117</v>
      </c>
      <c r="AF8" s="27">
        <v>520165</v>
      </c>
      <c r="AG8" s="27">
        <v>553273</v>
      </c>
      <c r="AH8" s="27">
        <v>587434</v>
      </c>
      <c r="AI8" s="27">
        <v>594731</v>
      </c>
      <c r="AJ8" s="27">
        <v>623882</v>
      </c>
      <c r="AK8" s="27">
        <v>707856</v>
      </c>
      <c r="AL8" s="27">
        <v>719427</v>
      </c>
      <c r="AM8" s="27">
        <v>719121</v>
      </c>
      <c r="AN8" s="27">
        <v>710770</v>
      </c>
      <c r="AO8" s="27">
        <v>710046</v>
      </c>
      <c r="AP8" s="27">
        <v>712729</v>
      </c>
      <c r="AQ8" s="27">
        <v>721752</v>
      </c>
      <c r="AR8" s="27">
        <v>762533</v>
      </c>
      <c r="AS8" s="27">
        <v>797161</v>
      </c>
      <c r="AT8" s="27">
        <v>807171</v>
      </c>
      <c r="AU8" s="27">
        <v>835460</v>
      </c>
      <c r="AV8" s="27">
        <v>875638</v>
      </c>
      <c r="AW8" s="27">
        <v>891363</v>
      </c>
      <c r="AX8" s="27">
        <v>932447</v>
      </c>
      <c r="AY8" s="27">
        <v>948774</v>
      </c>
      <c r="AZ8" s="27">
        <v>965400</v>
      </c>
      <c r="BA8" s="27">
        <v>994087</v>
      </c>
      <c r="BB8" s="27">
        <v>1053485</v>
      </c>
    </row>
    <row r="9" spans="1:57" x14ac:dyDescent="0.2">
      <c r="A9" s="13" t="s">
        <v>73</v>
      </c>
      <c r="B9" s="27"/>
      <c r="C9" s="27"/>
      <c r="D9" s="27"/>
      <c r="E9" s="27"/>
      <c r="F9" s="27"/>
      <c r="G9" s="27"/>
      <c r="H9" s="27"/>
      <c r="I9" s="27"/>
      <c r="J9" s="27"/>
      <c r="K9" s="27"/>
      <c r="L9" s="27"/>
      <c r="M9" s="27"/>
      <c r="N9" s="27"/>
      <c r="O9" s="27"/>
      <c r="P9" s="27"/>
      <c r="Q9" s="27"/>
      <c r="R9" s="27"/>
      <c r="S9" s="27"/>
      <c r="T9" s="27"/>
      <c r="U9" s="27"/>
      <c r="V9" s="27"/>
      <c r="W9" s="27"/>
      <c r="X9" s="27"/>
      <c r="Y9" s="27"/>
      <c r="Z9" s="27"/>
      <c r="AA9" s="27"/>
      <c r="AB9" s="27">
        <v>315414</v>
      </c>
      <c r="AC9" s="27">
        <v>315685</v>
      </c>
      <c r="AD9" s="27">
        <v>329323</v>
      </c>
      <c r="AE9" s="27">
        <v>336224</v>
      </c>
      <c r="AF9" s="27">
        <v>182739</v>
      </c>
      <c r="AG9" s="27">
        <v>187771</v>
      </c>
      <c r="AH9" s="27">
        <v>190723</v>
      </c>
      <c r="AI9" s="27">
        <v>198637</v>
      </c>
      <c r="AJ9" s="27">
        <v>239944</v>
      </c>
      <c r="AK9" s="27">
        <v>239144</v>
      </c>
      <c r="AL9" s="27">
        <v>231726</v>
      </c>
      <c r="AM9" s="27">
        <v>244154</v>
      </c>
      <c r="AN9" s="27">
        <v>250150</v>
      </c>
      <c r="AO9" s="27">
        <v>261933</v>
      </c>
      <c r="AP9" s="27">
        <v>269054</v>
      </c>
      <c r="AQ9" s="27">
        <v>256021</v>
      </c>
      <c r="AR9" s="27">
        <v>282356</v>
      </c>
      <c r="AS9" s="27">
        <v>279309</v>
      </c>
      <c r="AT9" s="27">
        <v>281393</v>
      </c>
      <c r="AU9" s="27">
        <v>289405</v>
      </c>
      <c r="AV9" s="27">
        <v>289577</v>
      </c>
      <c r="AW9" s="27">
        <v>309522</v>
      </c>
      <c r="AX9" s="27">
        <v>327018</v>
      </c>
      <c r="AY9" s="27">
        <v>344766</v>
      </c>
      <c r="AZ9" s="27">
        <v>355747</v>
      </c>
      <c r="BA9" s="27">
        <v>357605</v>
      </c>
      <c r="BB9" s="27">
        <v>363990</v>
      </c>
    </row>
    <row r="10" spans="1:57" x14ac:dyDescent="0.2">
      <c r="A10" s="13" t="s">
        <v>1</v>
      </c>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v>476935</v>
      </c>
      <c r="AC10" s="27">
        <v>486367</v>
      </c>
      <c r="AD10" s="27">
        <v>493463</v>
      </c>
      <c r="AE10" s="27">
        <v>486970</v>
      </c>
      <c r="AF10" s="27">
        <v>172386</v>
      </c>
      <c r="AG10" s="27">
        <v>176190</v>
      </c>
      <c r="AH10" s="27">
        <v>170714</v>
      </c>
      <c r="AI10" s="27">
        <v>203459</v>
      </c>
      <c r="AJ10" s="27">
        <v>220171</v>
      </c>
      <c r="AK10" s="27">
        <v>214396</v>
      </c>
      <c r="AL10" s="27">
        <v>200340</v>
      </c>
      <c r="AM10" s="27">
        <v>219303</v>
      </c>
      <c r="AN10" s="27">
        <v>231155</v>
      </c>
      <c r="AO10" s="27">
        <v>249407</v>
      </c>
      <c r="AP10" s="27">
        <v>273499</v>
      </c>
      <c r="AQ10" s="27">
        <v>278388</v>
      </c>
      <c r="AR10" s="27">
        <v>297517</v>
      </c>
      <c r="AS10" s="27">
        <v>307669</v>
      </c>
      <c r="AT10" s="27">
        <v>309573</v>
      </c>
      <c r="AU10" s="27">
        <v>319770</v>
      </c>
      <c r="AV10" s="27">
        <v>326780</v>
      </c>
      <c r="AW10" s="27">
        <v>335121</v>
      </c>
      <c r="AX10" s="27">
        <v>339955</v>
      </c>
      <c r="AY10" s="27">
        <v>352196</v>
      </c>
      <c r="AZ10" s="27">
        <v>361448</v>
      </c>
      <c r="BA10" s="27">
        <v>364231</v>
      </c>
      <c r="BB10" s="27">
        <v>364791</v>
      </c>
    </row>
    <row r="11" spans="1:57" x14ac:dyDescent="0.2">
      <c r="A11" s="13" t="s">
        <v>74</v>
      </c>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v>155850</v>
      </c>
      <c r="AC11" s="27">
        <v>163938</v>
      </c>
      <c r="AD11" s="27">
        <v>166251</v>
      </c>
      <c r="AE11" s="27">
        <v>174926</v>
      </c>
      <c r="AF11" s="27">
        <v>145632</v>
      </c>
      <c r="AG11" s="27">
        <v>148886</v>
      </c>
      <c r="AH11" s="27">
        <v>151950</v>
      </c>
      <c r="AI11" s="27">
        <v>166930</v>
      </c>
      <c r="AJ11" s="27">
        <v>176028</v>
      </c>
      <c r="AK11" s="27">
        <v>192500</v>
      </c>
      <c r="AL11" s="27">
        <v>185663</v>
      </c>
      <c r="AM11" s="27">
        <v>192607</v>
      </c>
      <c r="AN11" s="27">
        <v>195148</v>
      </c>
      <c r="AO11" s="27">
        <v>195609</v>
      </c>
      <c r="AP11" s="27">
        <v>204855</v>
      </c>
      <c r="AQ11" s="27">
        <v>204537</v>
      </c>
      <c r="AR11" s="27">
        <v>227596</v>
      </c>
      <c r="AS11" s="27">
        <v>244082</v>
      </c>
      <c r="AT11" s="27">
        <v>246914</v>
      </c>
      <c r="AU11" s="27">
        <v>251201</v>
      </c>
      <c r="AV11" s="27">
        <v>252492</v>
      </c>
      <c r="AW11" s="27">
        <v>253550</v>
      </c>
      <c r="AX11" s="27">
        <v>258028</v>
      </c>
      <c r="AY11" s="27">
        <v>259343</v>
      </c>
      <c r="AZ11" s="27">
        <v>258448</v>
      </c>
      <c r="BA11" s="27">
        <v>254682</v>
      </c>
      <c r="BB11" s="27">
        <v>265770</v>
      </c>
    </row>
    <row r="12" spans="1:57" x14ac:dyDescent="0.2">
      <c r="A12" s="13" t="s">
        <v>5</v>
      </c>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v>154152</v>
      </c>
      <c r="AC12" s="27">
        <v>155806</v>
      </c>
      <c r="AD12" s="27">
        <v>162502</v>
      </c>
      <c r="AE12" s="27">
        <v>170536</v>
      </c>
      <c r="AF12" s="27">
        <v>8961</v>
      </c>
      <c r="AG12" s="27">
        <v>9218</v>
      </c>
      <c r="AH12" s="27">
        <v>10576</v>
      </c>
      <c r="AI12" s="27">
        <v>10993</v>
      </c>
      <c r="AJ12" s="27">
        <v>11504</v>
      </c>
      <c r="AK12" s="27">
        <v>12651</v>
      </c>
      <c r="AL12" s="27">
        <v>13102</v>
      </c>
      <c r="AM12" s="27">
        <v>14950</v>
      </c>
      <c r="AN12" s="27">
        <v>16049</v>
      </c>
      <c r="AO12" s="27">
        <v>14287</v>
      </c>
      <c r="AP12" s="27">
        <v>13569</v>
      </c>
      <c r="AQ12" s="27">
        <v>11254</v>
      </c>
      <c r="AR12" s="27">
        <v>10803</v>
      </c>
      <c r="AS12" s="27">
        <v>11262</v>
      </c>
      <c r="AT12" s="27">
        <v>11114</v>
      </c>
      <c r="AU12" s="27">
        <v>10922</v>
      </c>
      <c r="AV12" s="27">
        <v>9320</v>
      </c>
      <c r="AW12" s="27">
        <v>9741</v>
      </c>
      <c r="AX12" s="27">
        <v>11076</v>
      </c>
      <c r="AY12" s="27">
        <v>20760</v>
      </c>
      <c r="AZ12" s="27">
        <v>23187</v>
      </c>
      <c r="BA12" s="27">
        <v>21922</v>
      </c>
      <c r="BB12" s="27">
        <v>21340</v>
      </c>
    </row>
    <row r="13" spans="1:57" x14ac:dyDescent="0.2">
      <c r="A13" s="13" t="s">
        <v>77</v>
      </c>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v>117170</v>
      </c>
      <c r="AC13" s="27">
        <v>111137</v>
      </c>
      <c r="AD13" s="27">
        <v>122489</v>
      </c>
      <c r="AE13" s="27">
        <v>130178</v>
      </c>
      <c r="AF13" s="27">
        <v>302709</v>
      </c>
      <c r="AG13" s="27">
        <v>312398</v>
      </c>
      <c r="AH13" s="27">
        <v>321772</v>
      </c>
      <c r="AI13" s="27">
        <v>345759</v>
      </c>
      <c r="AJ13" s="27">
        <v>379888</v>
      </c>
      <c r="AK13" s="27">
        <v>441588</v>
      </c>
      <c r="AL13" s="27">
        <v>441262</v>
      </c>
      <c r="AM13" s="27">
        <v>454415</v>
      </c>
      <c r="AN13" s="27">
        <v>481112</v>
      </c>
      <c r="AO13" s="27">
        <v>485192</v>
      </c>
      <c r="AP13" s="27">
        <v>506606</v>
      </c>
      <c r="AQ13" s="27">
        <v>534035</v>
      </c>
      <c r="AR13" s="27">
        <v>560369</v>
      </c>
      <c r="AS13" s="27">
        <v>549446</v>
      </c>
      <c r="AT13" s="27">
        <v>547468</v>
      </c>
      <c r="AU13" s="27">
        <v>565538</v>
      </c>
      <c r="AV13" s="27">
        <v>594150</v>
      </c>
      <c r="AW13" s="27">
        <v>601250</v>
      </c>
      <c r="AX13" s="27">
        <v>609794</v>
      </c>
      <c r="AY13" s="27">
        <v>616320</v>
      </c>
      <c r="AZ13" s="27">
        <v>640538</v>
      </c>
      <c r="BA13" s="27">
        <v>639318</v>
      </c>
      <c r="BB13" s="27">
        <v>643433</v>
      </c>
    </row>
    <row r="14" spans="1:57" x14ac:dyDescent="0.2">
      <c r="A14" s="13" t="s">
        <v>78</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v>7582</v>
      </c>
      <c r="AC14" s="27">
        <v>8105</v>
      </c>
      <c r="AD14" s="27">
        <v>8310</v>
      </c>
      <c r="AE14" s="27">
        <v>9081</v>
      </c>
      <c r="AF14" s="27">
        <v>287232</v>
      </c>
      <c r="AG14" s="27">
        <v>321402</v>
      </c>
      <c r="AH14" s="27">
        <v>300030</v>
      </c>
      <c r="AI14" s="27">
        <v>328203</v>
      </c>
      <c r="AJ14" s="27">
        <v>377177</v>
      </c>
      <c r="AK14" s="27">
        <v>400384</v>
      </c>
      <c r="AL14" s="27">
        <v>411060</v>
      </c>
      <c r="AM14" s="27">
        <v>416560</v>
      </c>
      <c r="AN14" s="27">
        <v>450448</v>
      </c>
      <c r="AO14" s="27">
        <v>442402</v>
      </c>
      <c r="AP14" s="27">
        <v>464254</v>
      </c>
      <c r="AQ14" s="27">
        <v>473296</v>
      </c>
      <c r="AR14" s="27">
        <v>485202</v>
      </c>
      <c r="AS14" s="27">
        <v>486148</v>
      </c>
      <c r="AT14" s="27">
        <v>509681</v>
      </c>
      <c r="AU14" s="27">
        <v>530201</v>
      </c>
      <c r="AV14" s="27">
        <v>538399</v>
      </c>
      <c r="AW14" s="27">
        <v>538129</v>
      </c>
      <c r="AX14" s="27">
        <v>563096</v>
      </c>
      <c r="AY14" s="27">
        <v>588908</v>
      </c>
      <c r="AZ14" s="27">
        <v>613395</v>
      </c>
      <c r="BA14" s="27">
        <v>613726</v>
      </c>
      <c r="BB14" s="27">
        <v>646620</v>
      </c>
    </row>
    <row r="15" spans="1:57" x14ac:dyDescent="0.2">
      <c r="A15" s="13" t="s">
        <v>2</v>
      </c>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v>991767</v>
      </c>
      <c r="AC15" s="27">
        <v>989043</v>
      </c>
      <c r="AD15" s="27">
        <v>1014140</v>
      </c>
      <c r="AE15" s="27">
        <v>1026406</v>
      </c>
      <c r="AF15" s="27">
        <v>1127807</v>
      </c>
      <c r="AG15" s="27">
        <v>1179451</v>
      </c>
      <c r="AH15" s="27">
        <v>1181312.81</v>
      </c>
      <c r="AI15" s="27">
        <v>1281058</v>
      </c>
      <c r="AJ15" s="27">
        <v>1289024</v>
      </c>
      <c r="AK15" s="27">
        <v>1315894</v>
      </c>
      <c r="AL15" s="27">
        <v>1401539</v>
      </c>
      <c r="AM15" s="27">
        <v>1477243</v>
      </c>
      <c r="AN15" s="27">
        <v>1533514</v>
      </c>
      <c r="AO15" s="27">
        <v>1565820</v>
      </c>
      <c r="AP15" s="27">
        <v>1580357</v>
      </c>
      <c r="AQ15" s="27">
        <v>1574380</v>
      </c>
      <c r="AR15" s="27">
        <v>1612235</v>
      </c>
      <c r="AS15" s="27">
        <v>1624381</v>
      </c>
      <c r="AT15" s="27">
        <v>1639022</v>
      </c>
      <c r="AU15" s="27">
        <v>1671522</v>
      </c>
      <c r="AV15" s="27">
        <v>1677103</v>
      </c>
      <c r="AW15" s="27">
        <v>1685836</v>
      </c>
      <c r="AX15" s="27">
        <v>1773577</v>
      </c>
      <c r="AY15" s="27">
        <v>1814056</v>
      </c>
      <c r="AZ15" s="27">
        <v>1840943</v>
      </c>
      <c r="BA15" s="27">
        <v>1877821</v>
      </c>
      <c r="BB15" s="27">
        <v>1937622</v>
      </c>
    </row>
    <row r="16" spans="1:57" x14ac:dyDescent="0.2">
      <c r="A16" s="13" t="s">
        <v>75</v>
      </c>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v>257588</v>
      </c>
      <c r="AC16" s="27">
        <v>279055</v>
      </c>
      <c r="AD16" s="27">
        <v>288197</v>
      </c>
      <c r="AE16" s="27">
        <v>296615</v>
      </c>
      <c r="AF16" s="27">
        <v>187330</v>
      </c>
      <c r="AG16" s="27">
        <v>197531</v>
      </c>
      <c r="AH16" s="27">
        <v>211172</v>
      </c>
      <c r="AI16" s="27">
        <v>253927</v>
      </c>
      <c r="AJ16" s="27">
        <v>266283</v>
      </c>
      <c r="AK16" s="27">
        <v>275758</v>
      </c>
      <c r="AL16" s="27">
        <v>280074</v>
      </c>
      <c r="AM16" s="27">
        <v>268397</v>
      </c>
      <c r="AN16" s="27">
        <v>301107</v>
      </c>
      <c r="AO16" s="27">
        <v>286997</v>
      </c>
      <c r="AP16" s="27">
        <v>290545</v>
      </c>
      <c r="AQ16" s="27">
        <v>290081</v>
      </c>
      <c r="AR16" s="27">
        <v>299341</v>
      </c>
      <c r="AS16" s="27">
        <v>322317</v>
      </c>
      <c r="AT16" s="27">
        <v>334447</v>
      </c>
      <c r="AU16" s="27">
        <v>346076</v>
      </c>
      <c r="AV16" s="27">
        <v>348534</v>
      </c>
      <c r="AW16" s="27">
        <v>353506</v>
      </c>
      <c r="AX16" s="27">
        <v>359907</v>
      </c>
      <c r="AY16" s="27">
        <v>360263</v>
      </c>
      <c r="AZ16" s="27">
        <v>359772</v>
      </c>
      <c r="BA16" s="27">
        <v>371668</v>
      </c>
      <c r="BB16" s="27">
        <v>383355</v>
      </c>
    </row>
    <row r="17" spans="1:54" x14ac:dyDescent="0.2">
      <c r="A17" s="13" t="s">
        <v>79</v>
      </c>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v>222890</v>
      </c>
      <c r="AC17" s="27">
        <v>230390</v>
      </c>
      <c r="AD17" s="27">
        <v>239991</v>
      </c>
      <c r="AE17" s="27">
        <v>249901</v>
      </c>
      <c r="AF17" s="27">
        <v>365170</v>
      </c>
      <c r="AG17" s="27">
        <v>398800</v>
      </c>
      <c r="AH17" s="27">
        <v>420148</v>
      </c>
      <c r="AI17" s="27">
        <v>471200</v>
      </c>
      <c r="AJ17" s="27">
        <v>499262</v>
      </c>
      <c r="AK17" s="27">
        <v>508948</v>
      </c>
      <c r="AL17" s="27">
        <v>514423</v>
      </c>
      <c r="AM17" s="27">
        <v>528658</v>
      </c>
      <c r="AN17" s="27">
        <v>572980</v>
      </c>
      <c r="AO17" s="27">
        <v>564924</v>
      </c>
      <c r="AP17" s="27">
        <v>594750</v>
      </c>
      <c r="AQ17" s="27">
        <v>596483</v>
      </c>
      <c r="AR17" s="27">
        <v>628375</v>
      </c>
      <c r="AS17" s="27">
        <v>640621</v>
      </c>
      <c r="AT17" s="27">
        <v>664080</v>
      </c>
      <c r="AU17" s="27">
        <v>691217</v>
      </c>
      <c r="AV17" s="27">
        <v>692874</v>
      </c>
      <c r="AW17" s="27">
        <v>729071</v>
      </c>
      <c r="AX17" s="27">
        <v>758464</v>
      </c>
      <c r="AY17" s="27">
        <v>781236</v>
      </c>
      <c r="AZ17" s="27">
        <v>831798</v>
      </c>
      <c r="BA17" s="27">
        <v>863190</v>
      </c>
      <c r="BB17" s="27">
        <v>882811</v>
      </c>
    </row>
    <row r="18" spans="1:54" x14ac:dyDescent="0.2">
      <c r="A18" s="13" t="s">
        <v>80</v>
      </c>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v>162805</v>
      </c>
      <c r="AC18" s="27">
        <v>164028</v>
      </c>
      <c r="AD18" s="27">
        <v>159195</v>
      </c>
      <c r="AE18" s="27">
        <v>166842</v>
      </c>
      <c r="AF18" s="27">
        <v>307988</v>
      </c>
      <c r="AG18" s="27">
        <v>337317</v>
      </c>
      <c r="AH18" s="27">
        <v>383212</v>
      </c>
      <c r="AI18" s="27">
        <v>406797</v>
      </c>
      <c r="AJ18" s="27">
        <v>418638</v>
      </c>
      <c r="AK18" s="27">
        <v>443225</v>
      </c>
      <c r="AL18" s="27">
        <v>453504</v>
      </c>
      <c r="AM18" s="27">
        <v>455733</v>
      </c>
      <c r="AN18" s="27">
        <v>502086</v>
      </c>
      <c r="AO18" s="27">
        <v>500735</v>
      </c>
      <c r="AP18" s="27">
        <v>511027</v>
      </c>
      <c r="AQ18" s="27">
        <v>519850</v>
      </c>
      <c r="AR18" s="27">
        <v>552744</v>
      </c>
      <c r="AS18" s="27">
        <v>567824</v>
      </c>
      <c r="AT18" s="27">
        <v>591617</v>
      </c>
      <c r="AU18" s="27">
        <v>612724</v>
      </c>
      <c r="AV18" s="27">
        <v>613397</v>
      </c>
      <c r="AW18" s="27">
        <v>621096</v>
      </c>
      <c r="AX18" s="27">
        <v>659054</v>
      </c>
      <c r="AY18" s="27">
        <v>664768</v>
      </c>
      <c r="AZ18" s="27">
        <v>682653</v>
      </c>
      <c r="BA18" s="27">
        <v>708633</v>
      </c>
      <c r="BB18" s="27">
        <v>758108</v>
      </c>
    </row>
    <row r="19" spans="1:54" x14ac:dyDescent="0.2">
      <c r="A19" s="13" t="s">
        <v>3</v>
      </c>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v>155850</v>
      </c>
      <c r="AC19" s="27">
        <v>157701</v>
      </c>
      <c r="AD19" s="27">
        <v>157968</v>
      </c>
      <c r="AE19" s="27">
        <v>174174</v>
      </c>
      <c r="AF19" s="27">
        <v>206416</v>
      </c>
      <c r="AG19" s="27">
        <v>240714</v>
      </c>
      <c r="AH19" s="27">
        <v>231549</v>
      </c>
      <c r="AI19" s="27">
        <v>254709</v>
      </c>
      <c r="AJ19" s="27">
        <v>258110</v>
      </c>
      <c r="AK19" s="27">
        <v>282056</v>
      </c>
      <c r="AL19" s="27">
        <v>281498</v>
      </c>
      <c r="AM19" s="27">
        <v>279840</v>
      </c>
      <c r="AN19" s="27">
        <v>288931</v>
      </c>
      <c r="AO19" s="27">
        <v>287536</v>
      </c>
      <c r="AP19" s="27">
        <v>294088</v>
      </c>
      <c r="AQ19" s="27">
        <v>314861</v>
      </c>
      <c r="AR19" s="27">
        <v>328603</v>
      </c>
      <c r="AS19" s="27">
        <v>338117</v>
      </c>
      <c r="AT19" s="27">
        <v>360072</v>
      </c>
      <c r="AU19" s="27">
        <v>369662</v>
      </c>
      <c r="AV19" s="27">
        <v>372750</v>
      </c>
      <c r="AW19" s="27">
        <v>375989</v>
      </c>
      <c r="AX19" s="27">
        <v>394252</v>
      </c>
      <c r="AY19" s="27">
        <v>411418</v>
      </c>
      <c r="AZ19" s="27">
        <v>428135</v>
      </c>
      <c r="BA19" s="27">
        <v>428223</v>
      </c>
      <c r="BB19" s="27">
        <v>438447</v>
      </c>
    </row>
    <row r="20" spans="1:54" x14ac:dyDescent="0.2">
      <c r="A20" s="13" t="s">
        <v>4</v>
      </c>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v>335267</v>
      </c>
      <c r="AC20" s="27">
        <v>354121</v>
      </c>
      <c r="AD20" s="27">
        <v>378883</v>
      </c>
      <c r="AE20" s="27">
        <v>392499</v>
      </c>
      <c r="AF20" s="27">
        <v>396645</v>
      </c>
      <c r="AG20" s="27">
        <v>430467</v>
      </c>
      <c r="AH20" s="27">
        <v>466980</v>
      </c>
      <c r="AI20" s="27">
        <v>482592</v>
      </c>
      <c r="AJ20" s="27">
        <v>490259</v>
      </c>
      <c r="AK20" s="27">
        <v>499317</v>
      </c>
      <c r="AL20" s="27">
        <v>490629</v>
      </c>
      <c r="AM20" s="27">
        <v>502536</v>
      </c>
      <c r="AN20" s="27">
        <v>520965</v>
      </c>
      <c r="AO20" s="27">
        <v>522950</v>
      </c>
      <c r="AP20" s="27">
        <v>524347</v>
      </c>
      <c r="AQ20" s="27">
        <v>520980</v>
      </c>
      <c r="AR20" s="27">
        <v>534014</v>
      </c>
      <c r="AS20" s="27">
        <v>540214</v>
      </c>
      <c r="AT20" s="27">
        <v>542264</v>
      </c>
      <c r="AU20" s="27">
        <v>550794</v>
      </c>
      <c r="AV20" s="27">
        <v>560591</v>
      </c>
      <c r="AW20" s="27">
        <v>564498</v>
      </c>
      <c r="AX20" s="27">
        <v>594835</v>
      </c>
      <c r="AY20" s="27">
        <v>618015</v>
      </c>
      <c r="AZ20" s="27">
        <v>656066</v>
      </c>
      <c r="BA20" s="27">
        <v>669195</v>
      </c>
      <c r="BB20" s="27">
        <v>694253</v>
      </c>
    </row>
    <row r="21" spans="1:54" s="2" customFormat="1" x14ac:dyDescent="0.2">
      <c r="A21" s="9" t="s">
        <v>0</v>
      </c>
      <c r="B21" s="28">
        <f t="shared" ref="B21:AE21" si="0">SUM(B8:B20)</f>
        <v>0</v>
      </c>
      <c r="C21" s="28">
        <f t="shared" si="0"/>
        <v>0</v>
      </c>
      <c r="D21" s="28">
        <f t="shared" si="0"/>
        <v>0</v>
      </c>
      <c r="E21" s="28">
        <f t="shared" si="0"/>
        <v>0</v>
      </c>
      <c r="F21" s="28">
        <f t="shared" si="0"/>
        <v>0</v>
      </c>
      <c r="G21" s="28">
        <f t="shared" si="0"/>
        <v>0</v>
      </c>
      <c r="H21" s="28">
        <f t="shared" si="0"/>
        <v>0</v>
      </c>
      <c r="I21" s="28">
        <f t="shared" si="0"/>
        <v>0</v>
      </c>
      <c r="J21" s="28">
        <f t="shared" si="0"/>
        <v>0</v>
      </c>
      <c r="K21" s="28">
        <f t="shared" si="0"/>
        <v>0</v>
      </c>
      <c r="L21" s="28">
        <f t="shared" si="0"/>
        <v>0</v>
      </c>
      <c r="M21" s="28">
        <f t="shared" si="0"/>
        <v>0</v>
      </c>
      <c r="N21" s="28">
        <f t="shared" si="0"/>
        <v>0</v>
      </c>
      <c r="O21" s="28">
        <f t="shared" si="0"/>
        <v>0</v>
      </c>
      <c r="P21" s="28">
        <f t="shared" si="0"/>
        <v>0</v>
      </c>
      <c r="Q21" s="28">
        <f t="shared" si="0"/>
        <v>0</v>
      </c>
      <c r="R21" s="28">
        <f t="shared" si="0"/>
        <v>0</v>
      </c>
      <c r="S21" s="28">
        <f t="shared" si="0"/>
        <v>0</v>
      </c>
      <c r="T21" s="28">
        <f t="shared" si="0"/>
        <v>0</v>
      </c>
      <c r="U21" s="28">
        <f t="shared" si="0"/>
        <v>0</v>
      </c>
      <c r="V21" s="28">
        <f t="shared" si="0"/>
        <v>0</v>
      </c>
      <c r="W21" s="28">
        <f t="shared" si="0"/>
        <v>0</v>
      </c>
      <c r="X21" s="28">
        <f t="shared" si="0"/>
        <v>0</v>
      </c>
      <c r="Y21" s="28">
        <f t="shared" si="0"/>
        <v>0</v>
      </c>
      <c r="Z21" s="28">
        <f t="shared" si="0"/>
        <v>0</v>
      </c>
      <c r="AA21" s="28">
        <f t="shared" si="0"/>
        <v>0</v>
      </c>
      <c r="AB21" s="28">
        <f t="shared" si="0"/>
        <v>3601686</v>
      </c>
      <c r="AC21" s="28">
        <f t="shared" si="0"/>
        <v>3658784</v>
      </c>
      <c r="AD21" s="28">
        <f t="shared" si="0"/>
        <v>3778607</v>
      </c>
      <c r="AE21" s="28">
        <f t="shared" si="0"/>
        <v>3909469</v>
      </c>
      <c r="AF21" s="28">
        <v>4211180</v>
      </c>
      <c r="AG21" s="28">
        <v>4493418</v>
      </c>
      <c r="AH21" s="28">
        <v>4627572.8100000005</v>
      </c>
      <c r="AI21" s="28">
        <v>4998995</v>
      </c>
      <c r="AJ21" s="28">
        <v>5250170</v>
      </c>
      <c r="AK21" s="28">
        <v>5533717</v>
      </c>
      <c r="AL21" s="28">
        <v>5624247</v>
      </c>
      <c r="AM21" s="28">
        <v>5773517</v>
      </c>
      <c r="AN21" s="28">
        <v>6054415</v>
      </c>
      <c r="AO21" s="28">
        <v>6087838</v>
      </c>
      <c r="AP21" s="28">
        <v>6239680</v>
      </c>
      <c r="AQ21" s="28">
        <v>6295918</v>
      </c>
      <c r="AR21" s="28">
        <v>6581688</v>
      </c>
      <c r="AS21" s="28">
        <v>6708551</v>
      </c>
      <c r="AT21" s="28">
        <v>6844816</v>
      </c>
      <c r="AU21" s="28">
        <v>7044492</v>
      </c>
      <c r="AV21" s="28">
        <v>7151605</v>
      </c>
      <c r="AW21" s="28">
        <v>7268672</v>
      </c>
      <c r="AX21" s="28">
        <v>7581503</v>
      </c>
      <c r="AY21" s="28">
        <v>7780823</v>
      </c>
      <c r="AZ21" s="28">
        <v>8017530</v>
      </c>
      <c r="BA21" s="28">
        <v>8164301</v>
      </c>
      <c r="BB21" s="28">
        <v>8454025</v>
      </c>
    </row>
  </sheetData>
  <phoneticPr fontId="1" type="noConversion"/>
  <hyperlinks>
    <hyperlink ref="A2" location="Sommaire!A1" display="Retour au menu &quot;Exploitation des films&quot;" xr:uid="{00000000-0004-0000-0700-000000000000}"/>
  </hyperlinks>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BE21"/>
  <sheetViews>
    <sheetView workbookViewId="0">
      <pane xSplit="1" ySplit="7" topLeftCell="B8" activePane="bottomRight" state="frozen"/>
      <selection pane="topRight"/>
      <selection pane="bottomLeft"/>
      <selection pane="bottomRight"/>
    </sheetView>
  </sheetViews>
  <sheetFormatPr baseColWidth="10" defaultColWidth="5.5703125" defaultRowHeight="12" x14ac:dyDescent="0.2"/>
  <cols>
    <col min="1" max="1" width="28.85546875" style="1" bestFit="1" customWidth="1"/>
    <col min="2" max="38" width="6.42578125" style="1" bestFit="1" customWidth="1"/>
    <col min="39" max="51" width="6.42578125" style="4" bestFit="1" customWidth="1"/>
    <col min="52" max="54" width="6.42578125" style="1" bestFit="1" customWidth="1"/>
    <col min="55" max="16384" width="5.5703125" style="1"/>
  </cols>
  <sheetData>
    <row r="1" spans="1:57" s="37" customFormat="1" ht="12.75" x14ac:dyDescent="0.2">
      <c r="AM1" s="38"/>
      <c r="AN1" s="38"/>
      <c r="AO1" s="38"/>
      <c r="AP1" s="38"/>
      <c r="AQ1" s="38"/>
      <c r="AR1" s="38"/>
      <c r="AS1" s="38"/>
      <c r="AT1" s="38"/>
      <c r="AU1" s="38"/>
      <c r="AV1" s="38"/>
      <c r="AW1" s="38"/>
      <c r="AX1" s="38"/>
      <c r="AY1" s="38"/>
      <c r="AZ1" s="38"/>
      <c r="BA1" s="38"/>
      <c r="BB1" s="38"/>
      <c r="BC1" s="38"/>
      <c r="BD1" s="38"/>
      <c r="BE1" s="38"/>
    </row>
    <row r="2" spans="1:57" s="41" customFormat="1" ht="12.75" x14ac:dyDescent="0.2">
      <c r="A2" s="39" t="s">
        <v>32</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40"/>
      <c r="AN2" s="40"/>
      <c r="AO2" s="40"/>
      <c r="AP2" s="40"/>
      <c r="AQ2" s="40"/>
      <c r="AR2" s="40"/>
      <c r="AS2" s="40"/>
      <c r="AT2" s="40"/>
      <c r="AU2" s="40"/>
      <c r="AV2" s="40"/>
      <c r="AW2" s="40"/>
      <c r="AX2" s="40"/>
      <c r="AY2" s="40"/>
      <c r="AZ2" s="40"/>
      <c r="BA2" s="40"/>
      <c r="BB2" s="40"/>
      <c r="BC2" s="40"/>
      <c r="BD2" s="40"/>
      <c r="BE2" s="40"/>
    </row>
    <row r="3" spans="1:57" s="37" customFormat="1" ht="12.75" x14ac:dyDescent="0.2">
      <c r="AM3" s="38"/>
      <c r="AN3" s="38"/>
      <c r="AO3" s="38"/>
      <c r="AP3" s="38"/>
      <c r="AQ3" s="38"/>
      <c r="AR3" s="38"/>
      <c r="AS3" s="38"/>
      <c r="AT3" s="38"/>
      <c r="AU3" s="38"/>
      <c r="AV3" s="38"/>
      <c r="AW3" s="38"/>
      <c r="AX3" s="38"/>
      <c r="AY3" s="38"/>
      <c r="AZ3" s="38"/>
      <c r="BA3" s="38"/>
      <c r="BB3" s="38"/>
      <c r="BC3" s="38"/>
      <c r="BD3" s="38"/>
      <c r="BE3" s="38"/>
    </row>
    <row r="4" spans="1:57" s="37" customFormat="1" ht="12.75" x14ac:dyDescent="0.2">
      <c r="AM4" s="38"/>
      <c r="AN4" s="38"/>
      <c r="AO4" s="38"/>
      <c r="AP4" s="38"/>
      <c r="AQ4" s="38"/>
      <c r="AR4" s="38"/>
      <c r="AS4" s="38"/>
      <c r="AT4" s="38"/>
      <c r="AU4" s="38"/>
      <c r="AV4" s="38"/>
      <c r="AW4" s="38"/>
      <c r="AX4" s="38"/>
      <c r="AY4" s="38"/>
      <c r="AZ4" s="38"/>
      <c r="BA4" s="38"/>
      <c r="BB4" s="38"/>
      <c r="BC4" s="38"/>
      <c r="BD4" s="38"/>
      <c r="BE4" s="38"/>
    </row>
    <row r="5" spans="1:57" ht="12.75" x14ac:dyDescent="0.2">
      <c r="A5" s="3" t="s">
        <v>11</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row>
    <row r="6" spans="1:57" ht="3" customHeight="1" x14ac:dyDescent="0.2"/>
    <row r="7" spans="1:57" s="2" customFormat="1" x14ac:dyDescent="0.2">
      <c r="A7" s="11"/>
      <c r="B7" s="12">
        <v>1966</v>
      </c>
      <c r="C7" s="12">
        <v>1967</v>
      </c>
      <c r="D7" s="12">
        <v>1968</v>
      </c>
      <c r="E7" s="12">
        <v>1969</v>
      </c>
      <c r="F7" s="12">
        <v>1970</v>
      </c>
      <c r="G7" s="12">
        <v>1971</v>
      </c>
      <c r="H7" s="12">
        <v>1972</v>
      </c>
      <c r="I7" s="12">
        <v>1973</v>
      </c>
      <c r="J7" s="12">
        <v>1974</v>
      </c>
      <c r="K7" s="12">
        <v>1975</v>
      </c>
      <c r="L7" s="12">
        <v>1976</v>
      </c>
      <c r="M7" s="12">
        <v>1977</v>
      </c>
      <c r="N7" s="12">
        <v>1978</v>
      </c>
      <c r="O7" s="12">
        <v>1979</v>
      </c>
      <c r="P7" s="12">
        <v>1980</v>
      </c>
      <c r="Q7" s="12">
        <v>1981</v>
      </c>
      <c r="R7" s="12">
        <v>1982</v>
      </c>
      <c r="S7" s="12">
        <v>1983</v>
      </c>
      <c r="T7" s="12">
        <v>1984</v>
      </c>
      <c r="U7" s="12">
        <v>1985</v>
      </c>
      <c r="V7" s="12">
        <v>1986</v>
      </c>
      <c r="W7" s="12">
        <v>1987</v>
      </c>
      <c r="X7" s="12">
        <v>1988</v>
      </c>
      <c r="Y7" s="12">
        <v>1989</v>
      </c>
      <c r="Z7" s="12">
        <v>1990</v>
      </c>
      <c r="AA7" s="12">
        <v>1991</v>
      </c>
      <c r="AB7" s="12">
        <v>1992</v>
      </c>
      <c r="AC7" s="12">
        <v>1993</v>
      </c>
      <c r="AD7" s="12">
        <v>1994</v>
      </c>
      <c r="AE7" s="12">
        <v>1995</v>
      </c>
      <c r="AF7" s="12">
        <v>1996</v>
      </c>
      <c r="AG7" s="12">
        <v>1997</v>
      </c>
      <c r="AH7" s="12">
        <v>1998</v>
      </c>
      <c r="AI7" s="12">
        <v>1999</v>
      </c>
      <c r="AJ7" s="12">
        <v>2000</v>
      </c>
      <c r="AK7" s="12">
        <v>2001</v>
      </c>
      <c r="AL7" s="12">
        <v>2002</v>
      </c>
      <c r="AM7" s="12">
        <v>2003</v>
      </c>
      <c r="AN7" s="12">
        <v>2004</v>
      </c>
      <c r="AO7" s="12">
        <v>2005</v>
      </c>
      <c r="AP7" s="12">
        <v>2006</v>
      </c>
      <c r="AQ7" s="12">
        <v>2007</v>
      </c>
      <c r="AR7" s="12">
        <v>2008</v>
      </c>
      <c r="AS7" s="12">
        <v>2009</v>
      </c>
      <c r="AT7" s="12">
        <v>2010</v>
      </c>
      <c r="AU7" s="12">
        <v>2011</v>
      </c>
      <c r="AV7" s="12">
        <v>2012</v>
      </c>
      <c r="AW7" s="12">
        <v>2013</v>
      </c>
      <c r="AX7" s="12">
        <v>2014</v>
      </c>
      <c r="AY7" s="12">
        <v>2015</v>
      </c>
      <c r="AZ7" s="12">
        <v>2016</v>
      </c>
      <c r="BA7" s="12">
        <v>2017</v>
      </c>
      <c r="BB7" s="12">
        <v>2018</v>
      </c>
    </row>
    <row r="8" spans="1:57" x14ac:dyDescent="0.2">
      <c r="A8" s="13" t="s">
        <v>72</v>
      </c>
      <c r="B8" s="25">
        <v>25242422</v>
      </c>
      <c r="C8" s="25">
        <v>22102012</v>
      </c>
      <c r="D8" s="25">
        <v>20893987</v>
      </c>
      <c r="E8" s="25">
        <v>17815181</v>
      </c>
      <c r="F8" s="25">
        <v>17526069</v>
      </c>
      <c r="G8" s="25">
        <v>16380597</v>
      </c>
      <c r="H8" s="25">
        <v>15922919</v>
      </c>
      <c r="I8" s="25">
        <v>14234869</v>
      </c>
      <c r="J8" s="25">
        <v>14767279</v>
      </c>
      <c r="K8" s="25">
        <v>14670258</v>
      </c>
      <c r="L8" s="25">
        <v>13677260</v>
      </c>
      <c r="M8" s="25">
        <v>12930280</v>
      </c>
      <c r="N8" s="25">
        <v>13614031</v>
      </c>
      <c r="O8" s="25">
        <v>13416440</v>
      </c>
      <c r="P8" s="25">
        <v>12700332</v>
      </c>
      <c r="Q8" s="25">
        <v>13627545</v>
      </c>
      <c r="R8" s="25">
        <v>14666824</v>
      </c>
      <c r="S8" s="25">
        <v>14017302</v>
      </c>
      <c r="T8" s="25">
        <v>13289378</v>
      </c>
      <c r="U8" s="25">
        <v>12235397</v>
      </c>
      <c r="V8" s="25">
        <v>12143393</v>
      </c>
      <c r="W8" s="25">
        <v>9694809.2888150699</v>
      </c>
      <c r="X8" s="25">
        <v>8532445.6172553562</v>
      </c>
      <c r="Y8" s="25">
        <v>8324213.0205166759</v>
      </c>
      <c r="Z8" s="25">
        <v>8634395.9115108643</v>
      </c>
      <c r="AA8" s="25">
        <v>8186115.5447830893</v>
      </c>
      <c r="AB8" s="25">
        <v>7789970</v>
      </c>
      <c r="AC8" s="25">
        <v>9209712</v>
      </c>
      <c r="AD8" s="25">
        <v>8584116</v>
      </c>
      <c r="AE8" s="25">
        <v>9515808</v>
      </c>
      <c r="AF8" s="25">
        <v>16453088</v>
      </c>
      <c r="AG8" s="25">
        <v>17727150</v>
      </c>
      <c r="AH8" s="25">
        <v>20858031</v>
      </c>
      <c r="AI8" s="25">
        <v>18401996</v>
      </c>
      <c r="AJ8" s="25">
        <v>19054303</v>
      </c>
      <c r="AK8" s="25">
        <v>22873352</v>
      </c>
      <c r="AL8" s="25">
        <v>22558370</v>
      </c>
      <c r="AM8" s="25">
        <v>20641207</v>
      </c>
      <c r="AN8" s="25">
        <v>23490646</v>
      </c>
      <c r="AO8" s="25">
        <v>20776846</v>
      </c>
      <c r="AP8" s="25">
        <v>22112601</v>
      </c>
      <c r="AQ8" s="25">
        <v>20923819</v>
      </c>
      <c r="AR8" s="25">
        <v>22103447</v>
      </c>
      <c r="AS8" s="25">
        <v>23781359</v>
      </c>
      <c r="AT8" s="25">
        <v>24860914</v>
      </c>
      <c r="AU8" s="25">
        <v>25725920</v>
      </c>
      <c r="AV8" s="25">
        <v>24090954</v>
      </c>
      <c r="AW8" s="25">
        <v>23464333</v>
      </c>
      <c r="AX8" s="25">
        <v>25055757</v>
      </c>
      <c r="AY8" s="25">
        <v>24683508</v>
      </c>
      <c r="AZ8" s="25">
        <v>25687624</v>
      </c>
      <c r="BA8" s="25">
        <v>24741382</v>
      </c>
      <c r="BB8" s="25">
        <v>24307344</v>
      </c>
    </row>
    <row r="9" spans="1:57" x14ac:dyDescent="0.2">
      <c r="A9" s="13" t="s">
        <v>73</v>
      </c>
      <c r="B9" s="25">
        <v>15658134</v>
      </c>
      <c r="C9" s="25">
        <v>13981326</v>
      </c>
      <c r="D9" s="25">
        <v>13501181</v>
      </c>
      <c r="E9" s="25">
        <v>12134273</v>
      </c>
      <c r="F9" s="25">
        <v>12136962</v>
      </c>
      <c r="G9" s="25">
        <v>11540788</v>
      </c>
      <c r="H9" s="25">
        <v>12011803</v>
      </c>
      <c r="I9" s="25">
        <v>11663743</v>
      </c>
      <c r="J9" s="25">
        <v>11979415</v>
      </c>
      <c r="K9" s="25">
        <v>12030846</v>
      </c>
      <c r="L9" s="25">
        <v>11819870</v>
      </c>
      <c r="M9" s="25">
        <v>11260362</v>
      </c>
      <c r="N9" s="25">
        <v>12066092</v>
      </c>
      <c r="O9" s="25">
        <v>12366132</v>
      </c>
      <c r="P9" s="25">
        <v>11793396</v>
      </c>
      <c r="Q9" s="25">
        <v>13111949</v>
      </c>
      <c r="R9" s="25">
        <v>14319895</v>
      </c>
      <c r="S9" s="25">
        <v>14631094</v>
      </c>
      <c r="T9" s="25">
        <v>14035150</v>
      </c>
      <c r="U9" s="25">
        <v>12909562</v>
      </c>
      <c r="V9" s="25">
        <v>12757174</v>
      </c>
      <c r="W9" s="25">
        <v>9700599.5600159876</v>
      </c>
      <c r="X9" s="25">
        <v>8584375.1849155147</v>
      </c>
      <c r="Y9" s="25">
        <v>8129358.9330969378</v>
      </c>
      <c r="Z9" s="25">
        <v>8352903.6143965032</v>
      </c>
      <c r="AA9" s="25">
        <v>7984261.2825160958</v>
      </c>
      <c r="AB9" s="25">
        <v>7938122</v>
      </c>
      <c r="AC9" s="25">
        <v>9240962</v>
      </c>
      <c r="AD9" s="25">
        <v>8694022</v>
      </c>
      <c r="AE9" s="25">
        <v>9467895</v>
      </c>
      <c r="AF9" s="25">
        <v>4567501</v>
      </c>
      <c r="AG9" s="25">
        <v>4894725</v>
      </c>
      <c r="AH9" s="25">
        <v>5743558</v>
      </c>
      <c r="AI9" s="25">
        <v>4866835</v>
      </c>
      <c r="AJ9" s="25">
        <v>5250466</v>
      </c>
      <c r="AK9" s="25">
        <v>6077079</v>
      </c>
      <c r="AL9" s="25">
        <v>5774932</v>
      </c>
      <c r="AM9" s="25">
        <v>5452410</v>
      </c>
      <c r="AN9" s="25">
        <v>6374164</v>
      </c>
      <c r="AO9" s="25">
        <v>5585695</v>
      </c>
      <c r="AP9" s="25">
        <v>6362619</v>
      </c>
      <c r="AQ9" s="25">
        <v>5915491</v>
      </c>
      <c r="AR9" s="25">
        <v>6319007</v>
      </c>
      <c r="AS9" s="25">
        <v>6433767</v>
      </c>
      <c r="AT9" s="25">
        <v>6557697</v>
      </c>
      <c r="AU9" s="25">
        <v>6953363</v>
      </c>
      <c r="AV9" s="25">
        <v>6402455</v>
      </c>
      <c r="AW9" s="25">
        <v>6319958</v>
      </c>
      <c r="AX9" s="25">
        <v>7213467</v>
      </c>
      <c r="AY9" s="25">
        <v>7361679</v>
      </c>
      <c r="AZ9" s="25">
        <v>7704382</v>
      </c>
      <c r="BA9" s="25">
        <v>7503422</v>
      </c>
      <c r="BB9" s="25">
        <v>7175310</v>
      </c>
    </row>
    <row r="10" spans="1:57" x14ac:dyDescent="0.2">
      <c r="A10" s="13" t="s">
        <v>1</v>
      </c>
      <c r="B10" s="25">
        <v>21911664</v>
      </c>
      <c r="C10" s="25">
        <v>20066356</v>
      </c>
      <c r="D10" s="25">
        <v>19271896</v>
      </c>
      <c r="E10" s="25">
        <v>17968172</v>
      </c>
      <c r="F10" s="25">
        <v>18166206</v>
      </c>
      <c r="G10" s="25">
        <v>17492467</v>
      </c>
      <c r="H10" s="25">
        <v>18196735</v>
      </c>
      <c r="I10" s="25">
        <v>17775071</v>
      </c>
      <c r="J10" s="25">
        <v>18358414</v>
      </c>
      <c r="K10" s="25">
        <v>18390913</v>
      </c>
      <c r="L10" s="25">
        <v>18350318</v>
      </c>
      <c r="M10" s="25">
        <v>17758345</v>
      </c>
      <c r="N10" s="25">
        <v>18887505</v>
      </c>
      <c r="O10" s="25">
        <v>18863358</v>
      </c>
      <c r="P10" s="25">
        <v>18331852</v>
      </c>
      <c r="Q10" s="25">
        <v>21032621</v>
      </c>
      <c r="R10" s="25">
        <v>23249386</v>
      </c>
      <c r="S10" s="25">
        <v>23369900</v>
      </c>
      <c r="T10" s="25">
        <v>22499245</v>
      </c>
      <c r="U10" s="25">
        <v>20815850</v>
      </c>
      <c r="V10" s="25">
        <v>20335022</v>
      </c>
      <c r="W10" s="25">
        <v>17023667.054198612</v>
      </c>
      <c r="X10" s="25">
        <v>15109520.424777312</v>
      </c>
      <c r="Y10" s="25">
        <v>14847195.548943788</v>
      </c>
      <c r="Z10" s="25">
        <v>14905719.079721477</v>
      </c>
      <c r="AA10" s="25">
        <v>14062985.517750414</v>
      </c>
      <c r="AB10" s="25">
        <v>13724983</v>
      </c>
      <c r="AC10" s="25">
        <v>15757406</v>
      </c>
      <c r="AD10" s="25">
        <v>14609116</v>
      </c>
      <c r="AE10" s="25">
        <v>15480249</v>
      </c>
      <c r="AF10" s="25">
        <v>5545453</v>
      </c>
      <c r="AG10" s="25">
        <v>5962583</v>
      </c>
      <c r="AH10" s="25">
        <v>6948108</v>
      </c>
      <c r="AI10" s="25">
        <v>6088671</v>
      </c>
      <c r="AJ10" s="25">
        <v>6444500</v>
      </c>
      <c r="AK10" s="25">
        <v>7188452</v>
      </c>
      <c r="AL10" s="25">
        <v>6885001</v>
      </c>
      <c r="AM10" s="25">
        <v>6619129</v>
      </c>
      <c r="AN10" s="25">
        <v>7876643</v>
      </c>
      <c r="AO10" s="25">
        <v>7042391</v>
      </c>
      <c r="AP10" s="25">
        <v>8149186</v>
      </c>
      <c r="AQ10" s="25">
        <v>7762937</v>
      </c>
      <c r="AR10" s="25">
        <v>8448992</v>
      </c>
      <c r="AS10" s="25">
        <v>9130718</v>
      </c>
      <c r="AT10" s="25">
        <v>9298038</v>
      </c>
      <c r="AU10" s="25">
        <v>9989857</v>
      </c>
      <c r="AV10" s="25">
        <v>9467997</v>
      </c>
      <c r="AW10" s="25">
        <v>8741648</v>
      </c>
      <c r="AX10" s="25">
        <v>9616712</v>
      </c>
      <c r="AY10" s="25">
        <v>9728720</v>
      </c>
      <c r="AZ10" s="25">
        <v>10118951</v>
      </c>
      <c r="BA10" s="25">
        <v>10095320</v>
      </c>
      <c r="BB10" s="25">
        <v>9520304</v>
      </c>
    </row>
    <row r="11" spans="1:57" x14ac:dyDescent="0.2">
      <c r="A11" s="13" t="s">
        <v>74</v>
      </c>
      <c r="B11" s="25">
        <v>8187668</v>
      </c>
      <c r="C11" s="25">
        <v>7533834</v>
      </c>
      <c r="D11" s="25">
        <v>7211505</v>
      </c>
      <c r="E11" s="25">
        <v>6401716</v>
      </c>
      <c r="F11" s="25">
        <v>6579236</v>
      </c>
      <c r="G11" s="25">
        <v>6240679</v>
      </c>
      <c r="H11" s="25">
        <v>6716883</v>
      </c>
      <c r="I11" s="25">
        <v>6415802</v>
      </c>
      <c r="J11" s="25">
        <v>6472175</v>
      </c>
      <c r="K11" s="25">
        <v>6461987</v>
      </c>
      <c r="L11" s="25">
        <v>6091649</v>
      </c>
      <c r="M11" s="25">
        <v>5749328</v>
      </c>
      <c r="N11" s="25">
        <v>6245681</v>
      </c>
      <c r="O11" s="25">
        <v>6258341</v>
      </c>
      <c r="P11" s="25">
        <v>5856137</v>
      </c>
      <c r="Q11" s="25">
        <v>6474970</v>
      </c>
      <c r="R11" s="25">
        <v>7525325</v>
      </c>
      <c r="S11" s="25">
        <v>7378606</v>
      </c>
      <c r="T11" s="25">
        <v>7013714</v>
      </c>
      <c r="U11" s="25">
        <v>6201572</v>
      </c>
      <c r="V11" s="25">
        <v>6064364</v>
      </c>
      <c r="W11" s="25">
        <v>4682522.9774728352</v>
      </c>
      <c r="X11" s="25">
        <v>4140233.3856346756</v>
      </c>
      <c r="Y11" s="25">
        <v>4000194.5381035348</v>
      </c>
      <c r="Z11" s="25">
        <v>3940739.8955452912</v>
      </c>
      <c r="AA11" s="25">
        <v>3799653.7278921967</v>
      </c>
      <c r="AB11" s="25">
        <v>3729608</v>
      </c>
      <c r="AC11" s="25">
        <v>4627667</v>
      </c>
      <c r="AD11" s="25">
        <v>4199413</v>
      </c>
      <c r="AE11" s="25">
        <v>4520782</v>
      </c>
      <c r="AF11" s="25">
        <v>4201839</v>
      </c>
      <c r="AG11" s="25">
        <v>4495184</v>
      </c>
      <c r="AH11" s="25">
        <v>5179506</v>
      </c>
      <c r="AI11" s="25">
        <v>4465639</v>
      </c>
      <c r="AJ11" s="25">
        <v>4729186</v>
      </c>
      <c r="AK11" s="25">
        <v>5608575</v>
      </c>
      <c r="AL11" s="25">
        <v>5329826</v>
      </c>
      <c r="AM11" s="25">
        <v>4950351</v>
      </c>
      <c r="AN11" s="25">
        <v>5497641</v>
      </c>
      <c r="AO11" s="25">
        <v>4757645</v>
      </c>
      <c r="AP11" s="25">
        <v>5354420</v>
      </c>
      <c r="AQ11" s="25">
        <v>5075914</v>
      </c>
      <c r="AR11" s="25">
        <v>5749094</v>
      </c>
      <c r="AS11" s="25">
        <v>6321644</v>
      </c>
      <c r="AT11" s="25">
        <v>6439334</v>
      </c>
      <c r="AU11" s="25">
        <v>6884045</v>
      </c>
      <c r="AV11" s="25">
        <v>6440823</v>
      </c>
      <c r="AW11" s="25">
        <v>6020626</v>
      </c>
      <c r="AX11" s="25">
        <v>6658664</v>
      </c>
      <c r="AY11" s="25">
        <v>6537850</v>
      </c>
      <c r="AZ11" s="25">
        <v>6797909</v>
      </c>
      <c r="BA11" s="25">
        <v>6743582</v>
      </c>
      <c r="BB11" s="25">
        <v>6449106</v>
      </c>
    </row>
    <row r="12" spans="1:57" x14ac:dyDescent="0.2">
      <c r="A12" s="13" t="s">
        <v>5</v>
      </c>
      <c r="B12" s="25"/>
      <c r="C12" s="25"/>
      <c r="D12" s="25">
        <v>6953046</v>
      </c>
      <c r="E12" s="25">
        <v>6302060</v>
      </c>
      <c r="F12" s="25">
        <v>6224683</v>
      </c>
      <c r="G12" s="25">
        <v>6040483</v>
      </c>
      <c r="H12" s="25">
        <v>6207522</v>
      </c>
      <c r="I12" s="25">
        <v>5862023</v>
      </c>
      <c r="J12" s="25">
        <v>5949683</v>
      </c>
      <c r="K12" s="25">
        <v>5924296</v>
      </c>
      <c r="L12" s="25">
        <v>5971736</v>
      </c>
      <c r="M12" s="25">
        <v>5559517</v>
      </c>
      <c r="N12" s="25">
        <v>6132955</v>
      </c>
      <c r="O12" s="25">
        <v>6355557</v>
      </c>
      <c r="P12" s="25">
        <v>6228628</v>
      </c>
      <c r="Q12" s="25">
        <v>6711026</v>
      </c>
      <c r="R12" s="25">
        <v>7613644</v>
      </c>
      <c r="S12" s="25">
        <v>7450945</v>
      </c>
      <c r="T12" s="25">
        <v>7257418</v>
      </c>
      <c r="U12" s="25">
        <v>6972557</v>
      </c>
      <c r="V12" s="25">
        <v>6825814</v>
      </c>
      <c r="W12" s="25">
        <v>5393440.7565003028</v>
      </c>
      <c r="X12" s="25">
        <v>4973418.4812996797</v>
      </c>
      <c r="Y12" s="25">
        <v>4778010.0861973194</v>
      </c>
      <c r="Z12" s="25">
        <v>4842249.3838793924</v>
      </c>
      <c r="AA12" s="25">
        <v>4809244.3249188876</v>
      </c>
      <c r="AB12" s="25">
        <v>4683161</v>
      </c>
      <c r="AC12" s="25">
        <v>5485204</v>
      </c>
      <c r="AD12" s="25">
        <v>5214490</v>
      </c>
      <c r="AE12" s="25">
        <v>5366579</v>
      </c>
      <c r="AF12" s="25">
        <v>302592</v>
      </c>
      <c r="AG12" s="25">
        <v>317730</v>
      </c>
      <c r="AH12" s="25">
        <v>389226</v>
      </c>
      <c r="AI12" s="25">
        <v>322320</v>
      </c>
      <c r="AJ12" s="25">
        <v>323923</v>
      </c>
      <c r="AK12" s="25">
        <v>360474</v>
      </c>
      <c r="AL12" s="25">
        <v>353621</v>
      </c>
      <c r="AM12" s="25">
        <v>326987</v>
      </c>
      <c r="AN12" s="25">
        <v>430868</v>
      </c>
      <c r="AO12" s="25">
        <v>291348</v>
      </c>
      <c r="AP12" s="25">
        <v>298737</v>
      </c>
      <c r="AQ12" s="25">
        <v>300667</v>
      </c>
      <c r="AR12" s="25">
        <v>303927</v>
      </c>
      <c r="AS12" s="25">
        <v>366527</v>
      </c>
      <c r="AT12" s="25">
        <v>392591</v>
      </c>
      <c r="AU12" s="25">
        <v>399480</v>
      </c>
      <c r="AV12" s="25">
        <v>351605</v>
      </c>
      <c r="AW12" s="25">
        <v>335363</v>
      </c>
      <c r="AX12" s="25">
        <v>390089</v>
      </c>
      <c r="AY12" s="25">
        <v>612350</v>
      </c>
      <c r="AZ12" s="25">
        <v>692396</v>
      </c>
      <c r="BA12" s="25">
        <v>691302</v>
      </c>
      <c r="BB12" s="25">
        <v>644313</v>
      </c>
    </row>
    <row r="13" spans="1:57" x14ac:dyDescent="0.2">
      <c r="A13" s="13" t="s">
        <v>77</v>
      </c>
      <c r="B13" s="25">
        <v>6087855</v>
      </c>
      <c r="C13" s="25">
        <v>5808322</v>
      </c>
      <c r="D13" s="25">
        <v>5458678</v>
      </c>
      <c r="E13" s="25">
        <v>4974797</v>
      </c>
      <c r="F13" s="25">
        <v>5012712</v>
      </c>
      <c r="G13" s="25">
        <v>4764999</v>
      </c>
      <c r="H13" s="25">
        <v>4777991</v>
      </c>
      <c r="I13" s="25">
        <v>4582549</v>
      </c>
      <c r="J13" s="25">
        <v>4630132</v>
      </c>
      <c r="K13" s="25">
        <v>4662413</v>
      </c>
      <c r="L13" s="25">
        <v>4493214</v>
      </c>
      <c r="M13" s="25">
        <v>4455102</v>
      </c>
      <c r="N13" s="25">
        <v>5086111</v>
      </c>
      <c r="O13" s="25">
        <v>5068946</v>
      </c>
      <c r="P13" s="25">
        <v>4722694</v>
      </c>
      <c r="Q13" s="25">
        <v>5510576</v>
      </c>
      <c r="R13" s="25">
        <v>5937640</v>
      </c>
      <c r="S13" s="25">
        <v>6349539</v>
      </c>
      <c r="T13" s="25">
        <v>6133525</v>
      </c>
      <c r="U13" s="25">
        <v>5438720</v>
      </c>
      <c r="V13" s="25">
        <v>5305494</v>
      </c>
      <c r="W13" s="25">
        <v>3975683.0871048034</v>
      </c>
      <c r="X13" s="25">
        <v>3713767.8894346766</v>
      </c>
      <c r="Y13" s="25">
        <v>3500567.3682141528</v>
      </c>
      <c r="Z13" s="25">
        <v>3568872.2389489054</v>
      </c>
      <c r="AA13" s="25">
        <v>3328929.0872842283</v>
      </c>
      <c r="AB13" s="25">
        <v>3178594</v>
      </c>
      <c r="AC13" s="25">
        <v>3656405</v>
      </c>
      <c r="AD13" s="25">
        <v>3575174</v>
      </c>
      <c r="AE13" s="25">
        <v>3877427</v>
      </c>
      <c r="AF13" s="25">
        <v>9868825</v>
      </c>
      <c r="AG13" s="25">
        <v>10925585</v>
      </c>
      <c r="AH13" s="25">
        <v>12486035</v>
      </c>
      <c r="AI13" s="25">
        <v>11131133</v>
      </c>
      <c r="AJ13" s="25">
        <v>12381381</v>
      </c>
      <c r="AK13" s="25">
        <v>14569985</v>
      </c>
      <c r="AL13" s="25">
        <v>14111854</v>
      </c>
      <c r="AM13" s="25">
        <v>13126554</v>
      </c>
      <c r="AN13" s="25">
        <v>15029786</v>
      </c>
      <c r="AO13" s="25">
        <v>13361877</v>
      </c>
      <c r="AP13" s="25">
        <v>14536800</v>
      </c>
      <c r="AQ13" s="25">
        <v>13989838</v>
      </c>
      <c r="AR13" s="25">
        <v>14931717</v>
      </c>
      <c r="AS13" s="25">
        <v>15591255</v>
      </c>
      <c r="AT13" s="25">
        <v>15436993</v>
      </c>
      <c r="AU13" s="25">
        <v>16487002</v>
      </c>
      <c r="AV13" s="25">
        <v>15462923</v>
      </c>
      <c r="AW13" s="25">
        <v>14594083</v>
      </c>
      <c r="AX13" s="25">
        <v>15894970</v>
      </c>
      <c r="AY13" s="25">
        <v>15748121</v>
      </c>
      <c r="AZ13" s="25">
        <v>16150966</v>
      </c>
      <c r="BA13" s="25">
        <v>15668280</v>
      </c>
      <c r="BB13" s="25">
        <v>14451983</v>
      </c>
    </row>
    <row r="14" spans="1:57" x14ac:dyDescent="0.2">
      <c r="A14" s="13" t="s">
        <v>78</v>
      </c>
      <c r="B14" s="25">
        <v>802471</v>
      </c>
      <c r="C14" s="25">
        <v>684054</v>
      </c>
      <c r="D14" s="25">
        <v>650966</v>
      </c>
      <c r="E14" s="25">
        <v>610972</v>
      </c>
      <c r="F14" s="25">
        <v>577409</v>
      </c>
      <c r="G14" s="25">
        <v>537255</v>
      </c>
      <c r="H14" s="25">
        <v>551114</v>
      </c>
      <c r="I14" s="25">
        <v>546624</v>
      </c>
      <c r="J14" s="25">
        <v>561467</v>
      </c>
      <c r="K14" s="25">
        <v>573976</v>
      </c>
      <c r="L14" s="25">
        <v>604610</v>
      </c>
      <c r="M14" s="25">
        <v>594097</v>
      </c>
      <c r="N14" s="25">
        <v>591510</v>
      </c>
      <c r="O14" s="25">
        <v>584795</v>
      </c>
      <c r="P14" s="25">
        <v>2762150</v>
      </c>
      <c r="Q14" s="25">
        <v>606797</v>
      </c>
      <c r="R14" s="25">
        <v>685472</v>
      </c>
      <c r="S14" s="25">
        <v>643000</v>
      </c>
      <c r="T14" s="25">
        <v>529778</v>
      </c>
      <c r="U14" s="25">
        <v>434489</v>
      </c>
      <c r="V14" s="25">
        <v>433264</v>
      </c>
      <c r="W14" s="25">
        <v>358915</v>
      </c>
      <c r="X14" s="25">
        <v>296375</v>
      </c>
      <c r="Y14" s="25">
        <v>298913</v>
      </c>
      <c r="Z14" s="25">
        <v>277999.93731001421</v>
      </c>
      <c r="AA14" s="25">
        <v>268599.02365496295</v>
      </c>
      <c r="AB14" s="25">
        <v>275219</v>
      </c>
      <c r="AC14" s="25">
        <v>330431</v>
      </c>
      <c r="AD14" s="25">
        <v>278164</v>
      </c>
      <c r="AE14" s="25">
        <v>303490</v>
      </c>
      <c r="AF14" s="25">
        <v>9098506</v>
      </c>
      <c r="AG14" s="25">
        <v>10878345</v>
      </c>
      <c r="AH14" s="25">
        <v>12732486</v>
      </c>
      <c r="AI14" s="25">
        <v>11287788</v>
      </c>
      <c r="AJ14" s="25">
        <v>12301377</v>
      </c>
      <c r="AK14" s="25">
        <v>13464661</v>
      </c>
      <c r="AL14" s="25">
        <v>12996722</v>
      </c>
      <c r="AM14" s="25">
        <v>12015516</v>
      </c>
      <c r="AN14" s="25">
        <v>13662270</v>
      </c>
      <c r="AO14" s="25">
        <v>12345593</v>
      </c>
      <c r="AP14" s="25">
        <v>13538243</v>
      </c>
      <c r="AQ14" s="25">
        <v>12934281</v>
      </c>
      <c r="AR14" s="25">
        <v>14464891</v>
      </c>
      <c r="AS14" s="25">
        <v>14313108</v>
      </c>
      <c r="AT14" s="25">
        <v>14872771</v>
      </c>
      <c r="AU14" s="25">
        <v>16390689</v>
      </c>
      <c r="AV14" s="25">
        <v>15100009</v>
      </c>
      <c r="AW14" s="25">
        <v>13827377</v>
      </c>
      <c r="AX14" s="25">
        <v>15719872</v>
      </c>
      <c r="AY14" s="25">
        <v>15858259</v>
      </c>
      <c r="AZ14" s="25">
        <v>16534167</v>
      </c>
      <c r="BA14" s="25">
        <v>16258716</v>
      </c>
      <c r="BB14" s="25">
        <v>16010314</v>
      </c>
    </row>
    <row r="15" spans="1:57" x14ac:dyDescent="0.2">
      <c r="A15" s="13" t="s">
        <v>2</v>
      </c>
      <c r="B15" s="25">
        <v>67783512</v>
      </c>
      <c r="C15" s="25">
        <v>62436186</v>
      </c>
      <c r="D15" s="25">
        <v>60571494</v>
      </c>
      <c r="E15" s="25">
        <v>56374416</v>
      </c>
      <c r="F15" s="25">
        <v>57441769</v>
      </c>
      <c r="G15" s="25">
        <v>55909728</v>
      </c>
      <c r="H15" s="25">
        <v>59070947</v>
      </c>
      <c r="I15" s="25">
        <v>57887259</v>
      </c>
      <c r="J15" s="25">
        <v>59317099</v>
      </c>
      <c r="K15" s="25">
        <v>60591338</v>
      </c>
      <c r="L15" s="25">
        <v>60440193</v>
      </c>
      <c r="M15" s="25">
        <v>59214736</v>
      </c>
      <c r="N15" s="25">
        <v>60026987</v>
      </c>
      <c r="O15" s="25">
        <v>60129447</v>
      </c>
      <c r="P15" s="25">
        <v>59685829</v>
      </c>
      <c r="Q15" s="25">
        <v>63347562</v>
      </c>
      <c r="R15" s="25">
        <v>64635663</v>
      </c>
      <c r="S15" s="25">
        <v>63193720</v>
      </c>
      <c r="T15" s="25">
        <v>61634931</v>
      </c>
      <c r="U15" s="25">
        <v>56660402</v>
      </c>
      <c r="V15" s="25">
        <v>52386801</v>
      </c>
      <c r="W15" s="25">
        <v>45166486.040388308</v>
      </c>
      <c r="X15" s="25">
        <v>42928816.041509524</v>
      </c>
      <c r="Y15" s="25">
        <v>41775468.674168997</v>
      </c>
      <c r="Z15" s="25">
        <v>41043132.888003618</v>
      </c>
      <c r="AA15" s="25">
        <v>40548143.264552929</v>
      </c>
      <c r="AB15" s="25">
        <v>40879554</v>
      </c>
      <c r="AC15" s="25">
        <v>44187439</v>
      </c>
      <c r="AD15" s="25">
        <v>42079479</v>
      </c>
      <c r="AE15" s="25">
        <v>41285740</v>
      </c>
      <c r="AF15" s="25">
        <v>43154986</v>
      </c>
      <c r="AG15" s="25">
        <v>45596894</v>
      </c>
      <c r="AH15" s="25">
        <v>48458214.07</v>
      </c>
      <c r="AI15" s="25">
        <v>45425149</v>
      </c>
      <c r="AJ15" s="25">
        <v>50318641</v>
      </c>
      <c r="AK15" s="25">
        <v>55465651</v>
      </c>
      <c r="AL15" s="25">
        <v>55048574</v>
      </c>
      <c r="AM15" s="25">
        <v>53496578.010000005</v>
      </c>
      <c r="AN15" s="25">
        <v>58273942</v>
      </c>
      <c r="AO15" s="25">
        <v>53861974</v>
      </c>
      <c r="AP15" s="25">
        <v>55956323</v>
      </c>
      <c r="AQ15" s="25">
        <v>52145426</v>
      </c>
      <c r="AR15" s="25">
        <v>54921430</v>
      </c>
      <c r="AS15" s="25">
        <v>58311972</v>
      </c>
      <c r="AT15" s="25">
        <v>58373012</v>
      </c>
      <c r="AU15" s="25">
        <v>60294691</v>
      </c>
      <c r="AV15" s="25">
        <v>57603310</v>
      </c>
      <c r="AW15" s="25">
        <v>55518326</v>
      </c>
      <c r="AX15" s="25">
        <v>57269725</v>
      </c>
      <c r="AY15" s="25">
        <v>53867157</v>
      </c>
      <c r="AZ15" s="25">
        <v>55225672</v>
      </c>
      <c r="BA15" s="25">
        <v>54486616</v>
      </c>
      <c r="BB15" s="25">
        <v>51238415</v>
      </c>
    </row>
    <row r="16" spans="1:57" x14ac:dyDescent="0.2">
      <c r="A16" s="13" t="s">
        <v>75</v>
      </c>
      <c r="B16" s="25">
        <v>16554489</v>
      </c>
      <c r="C16" s="25">
        <v>14552618</v>
      </c>
      <c r="D16" s="25">
        <v>14309669</v>
      </c>
      <c r="E16" s="25">
        <v>12781122</v>
      </c>
      <c r="F16" s="25">
        <v>12535359</v>
      </c>
      <c r="G16" s="25">
        <v>11921677</v>
      </c>
      <c r="H16" s="25">
        <v>12666880</v>
      </c>
      <c r="I16" s="25">
        <v>12261396</v>
      </c>
      <c r="J16" s="25">
        <v>12360568</v>
      </c>
      <c r="K16" s="25">
        <v>12969742</v>
      </c>
      <c r="L16" s="25">
        <v>12553988</v>
      </c>
      <c r="M16" s="25">
        <v>12260313</v>
      </c>
      <c r="N16" s="25">
        <v>12873781</v>
      </c>
      <c r="O16" s="25">
        <v>12834767</v>
      </c>
      <c r="P16" s="25">
        <v>12238597</v>
      </c>
      <c r="Q16" s="25">
        <v>13603136</v>
      </c>
      <c r="R16" s="25">
        <v>15010300</v>
      </c>
      <c r="S16" s="25">
        <v>14765400</v>
      </c>
      <c r="T16" s="25">
        <v>14217416</v>
      </c>
      <c r="U16" s="25">
        <v>12890007</v>
      </c>
      <c r="V16" s="25">
        <v>12469074</v>
      </c>
      <c r="W16" s="25">
        <v>9702705.6768654361</v>
      </c>
      <c r="X16" s="25">
        <v>8605398.3975311965</v>
      </c>
      <c r="Y16" s="25">
        <v>8337020.4508722266</v>
      </c>
      <c r="Z16" s="25">
        <v>8581100.4262775257</v>
      </c>
      <c r="AA16" s="25">
        <v>8201309.8477978567</v>
      </c>
      <c r="AB16" s="25">
        <v>7987061</v>
      </c>
      <c r="AC16" s="25">
        <v>9393135</v>
      </c>
      <c r="AD16" s="25">
        <v>8851653</v>
      </c>
      <c r="AE16" s="25">
        <v>9506529</v>
      </c>
      <c r="AF16" s="25">
        <v>5686146</v>
      </c>
      <c r="AG16" s="25">
        <v>6124599</v>
      </c>
      <c r="AH16" s="25">
        <v>7456530</v>
      </c>
      <c r="AI16" s="25">
        <v>6682899</v>
      </c>
      <c r="AJ16" s="25">
        <v>7273313</v>
      </c>
      <c r="AK16" s="25">
        <v>8041817</v>
      </c>
      <c r="AL16" s="25">
        <v>7860724</v>
      </c>
      <c r="AM16" s="25">
        <v>7117934</v>
      </c>
      <c r="AN16" s="25">
        <v>8583049</v>
      </c>
      <c r="AO16" s="25">
        <v>7462983</v>
      </c>
      <c r="AP16" s="25">
        <v>8560442</v>
      </c>
      <c r="AQ16" s="25">
        <v>7808928</v>
      </c>
      <c r="AR16" s="25">
        <v>8474740</v>
      </c>
      <c r="AS16" s="25">
        <v>8749877</v>
      </c>
      <c r="AT16" s="25">
        <v>9072989</v>
      </c>
      <c r="AU16" s="25">
        <v>9847691</v>
      </c>
      <c r="AV16" s="25">
        <v>8979229</v>
      </c>
      <c r="AW16" s="25">
        <v>8189863</v>
      </c>
      <c r="AX16" s="25">
        <v>9165823</v>
      </c>
      <c r="AY16" s="25">
        <v>9104853</v>
      </c>
      <c r="AZ16" s="25">
        <v>9164456</v>
      </c>
      <c r="BA16" s="25">
        <v>9068343</v>
      </c>
      <c r="BB16" s="25">
        <v>8786671</v>
      </c>
    </row>
    <row r="17" spans="1:54" x14ac:dyDescent="0.2">
      <c r="A17" s="13" t="s">
        <v>79</v>
      </c>
      <c r="B17" s="25">
        <v>20620152</v>
      </c>
      <c r="C17" s="25">
        <v>18222671</v>
      </c>
      <c r="D17" s="25">
        <v>16518958</v>
      </c>
      <c r="E17" s="25">
        <v>14348075</v>
      </c>
      <c r="F17" s="25">
        <v>14459627</v>
      </c>
      <c r="G17" s="25">
        <v>13968073</v>
      </c>
      <c r="H17" s="25">
        <v>14602693</v>
      </c>
      <c r="I17" s="25">
        <v>13096794</v>
      </c>
      <c r="J17" s="25">
        <v>13203704</v>
      </c>
      <c r="K17" s="25">
        <v>13139027</v>
      </c>
      <c r="L17" s="25">
        <v>11874382</v>
      </c>
      <c r="M17" s="25">
        <v>11064040</v>
      </c>
      <c r="N17" s="25">
        <v>11706468</v>
      </c>
      <c r="O17" s="25">
        <v>11123503</v>
      </c>
      <c r="P17" s="25">
        <v>10646033</v>
      </c>
      <c r="Q17" s="25">
        <v>12089040</v>
      </c>
      <c r="R17" s="25">
        <v>12952923</v>
      </c>
      <c r="S17" s="25">
        <v>12679531</v>
      </c>
      <c r="T17" s="25">
        <v>11705012</v>
      </c>
      <c r="U17" s="25">
        <v>10540667</v>
      </c>
      <c r="V17" s="25">
        <v>10113457</v>
      </c>
      <c r="W17" s="25">
        <v>7852938.7977576777</v>
      </c>
      <c r="X17" s="25">
        <v>6932720.1210697405</v>
      </c>
      <c r="Y17" s="25">
        <v>6713940.9588423958</v>
      </c>
      <c r="Z17" s="25">
        <v>7107396.9231075887</v>
      </c>
      <c r="AA17" s="25">
        <v>6710050.6054241816</v>
      </c>
      <c r="AB17" s="25">
        <v>6747403</v>
      </c>
      <c r="AC17" s="25">
        <v>8601436</v>
      </c>
      <c r="AD17" s="25">
        <v>7463932</v>
      </c>
      <c r="AE17" s="25">
        <v>8071744</v>
      </c>
      <c r="AF17" s="25">
        <v>9956306</v>
      </c>
      <c r="AG17" s="25">
        <v>10931143</v>
      </c>
      <c r="AH17" s="25">
        <v>13196284</v>
      </c>
      <c r="AI17" s="25">
        <v>11878361</v>
      </c>
      <c r="AJ17" s="25">
        <v>12915557</v>
      </c>
      <c r="AK17" s="25">
        <v>14528260</v>
      </c>
      <c r="AL17" s="25">
        <v>14478801</v>
      </c>
      <c r="AM17" s="25">
        <v>13302425</v>
      </c>
      <c r="AN17" s="25">
        <v>15373336</v>
      </c>
      <c r="AO17" s="25">
        <v>13437680</v>
      </c>
      <c r="AP17" s="25">
        <v>14849592</v>
      </c>
      <c r="AQ17" s="25">
        <v>14110801</v>
      </c>
      <c r="AR17" s="25">
        <v>14744018</v>
      </c>
      <c r="AS17" s="25">
        <v>15756309</v>
      </c>
      <c r="AT17" s="25">
        <v>16446080</v>
      </c>
      <c r="AU17" s="25">
        <v>17198580</v>
      </c>
      <c r="AV17" s="25">
        <v>15965005</v>
      </c>
      <c r="AW17" s="25">
        <v>15181096</v>
      </c>
      <c r="AX17" s="25">
        <v>16620520</v>
      </c>
      <c r="AY17" s="25">
        <v>16773055</v>
      </c>
      <c r="AZ17" s="25">
        <v>17786760</v>
      </c>
      <c r="BA17" s="25">
        <v>17764303</v>
      </c>
      <c r="BB17" s="25">
        <v>17228738</v>
      </c>
    </row>
    <row r="18" spans="1:54" x14ac:dyDescent="0.2">
      <c r="A18" s="13" t="s">
        <v>80</v>
      </c>
      <c r="B18" s="25">
        <v>10197892</v>
      </c>
      <c r="C18" s="25">
        <v>9557141</v>
      </c>
      <c r="D18" s="25">
        <v>9201274</v>
      </c>
      <c r="E18" s="25">
        <v>8145106</v>
      </c>
      <c r="F18" s="25">
        <v>8271057</v>
      </c>
      <c r="G18" s="25">
        <v>7994912</v>
      </c>
      <c r="H18" s="25">
        <v>8241254</v>
      </c>
      <c r="I18" s="25">
        <v>7829294</v>
      </c>
      <c r="J18" s="25">
        <v>7888060</v>
      </c>
      <c r="K18" s="25">
        <v>7735257</v>
      </c>
      <c r="L18" s="25">
        <v>7435380</v>
      </c>
      <c r="M18" s="25">
        <v>6896848</v>
      </c>
      <c r="N18" s="25">
        <v>7391320</v>
      </c>
      <c r="O18" s="25">
        <v>7149345</v>
      </c>
      <c r="P18" s="25">
        <v>7039603</v>
      </c>
      <c r="Q18" s="25">
        <v>7874266</v>
      </c>
      <c r="R18" s="25">
        <v>8226165</v>
      </c>
      <c r="S18" s="25">
        <v>8283684</v>
      </c>
      <c r="T18" s="25">
        <v>7830904</v>
      </c>
      <c r="U18" s="25">
        <v>7335806</v>
      </c>
      <c r="V18" s="25">
        <v>7040412</v>
      </c>
      <c r="W18" s="25">
        <v>5458512.3264999725</v>
      </c>
      <c r="X18" s="25">
        <v>4949650.0079763401</v>
      </c>
      <c r="Y18" s="25">
        <v>4719448.0218500653</v>
      </c>
      <c r="Z18" s="25">
        <v>4855842.783004541</v>
      </c>
      <c r="AA18" s="25">
        <v>4713668.0523876194</v>
      </c>
      <c r="AB18" s="25">
        <v>4529460</v>
      </c>
      <c r="AC18" s="25">
        <v>5522136</v>
      </c>
      <c r="AD18" s="25">
        <v>5021586</v>
      </c>
      <c r="AE18" s="25">
        <v>5336803</v>
      </c>
      <c r="AF18" s="25">
        <v>9806980</v>
      </c>
      <c r="AG18" s="25">
        <v>10892461</v>
      </c>
      <c r="AH18" s="25">
        <v>13107554</v>
      </c>
      <c r="AI18" s="25">
        <v>11977651</v>
      </c>
      <c r="AJ18" s="25">
        <v>12595585</v>
      </c>
      <c r="AK18" s="25">
        <v>14295599</v>
      </c>
      <c r="AL18" s="25">
        <v>14564324</v>
      </c>
      <c r="AM18" s="25">
        <v>13396646</v>
      </c>
      <c r="AN18" s="25">
        <v>15404539</v>
      </c>
      <c r="AO18" s="25">
        <v>13854599</v>
      </c>
      <c r="AP18" s="25">
        <v>14574936</v>
      </c>
      <c r="AQ18" s="25">
        <v>14182144</v>
      </c>
      <c r="AR18" s="25">
        <v>15045372</v>
      </c>
      <c r="AS18" s="25">
        <v>16375452</v>
      </c>
      <c r="AT18" s="25">
        <v>17062942</v>
      </c>
      <c r="AU18" s="25">
        <v>17763152</v>
      </c>
      <c r="AV18" s="25">
        <v>16407047</v>
      </c>
      <c r="AW18" s="25">
        <v>15752109</v>
      </c>
      <c r="AX18" s="25">
        <v>17146185</v>
      </c>
      <c r="AY18" s="25">
        <v>16952557</v>
      </c>
      <c r="AZ18" s="25">
        <v>17678531</v>
      </c>
      <c r="BA18" s="25">
        <v>17227051</v>
      </c>
      <c r="BB18" s="25">
        <v>16853643</v>
      </c>
    </row>
    <row r="19" spans="1:54" x14ac:dyDescent="0.2">
      <c r="A19" s="13" t="s">
        <v>3</v>
      </c>
      <c r="B19" s="25">
        <v>9542414</v>
      </c>
      <c r="C19" s="25">
        <v>8678199</v>
      </c>
      <c r="D19" s="25">
        <v>8463400</v>
      </c>
      <c r="E19" s="25">
        <v>7482683</v>
      </c>
      <c r="F19" s="25">
        <v>7303411</v>
      </c>
      <c r="G19" s="25">
        <v>6846084</v>
      </c>
      <c r="H19" s="25">
        <v>7141677</v>
      </c>
      <c r="I19" s="25">
        <v>6682503</v>
      </c>
      <c r="J19" s="25">
        <v>6710409</v>
      </c>
      <c r="K19" s="25">
        <v>6803584</v>
      </c>
      <c r="L19" s="25">
        <v>6855685</v>
      </c>
      <c r="M19" s="25">
        <v>6533666</v>
      </c>
      <c r="N19" s="25">
        <v>7065243</v>
      </c>
      <c r="O19" s="25">
        <v>7282944</v>
      </c>
      <c r="P19" s="25">
        <v>7051387</v>
      </c>
      <c r="Q19" s="25">
        <v>7840056</v>
      </c>
      <c r="R19" s="25">
        <v>8611380</v>
      </c>
      <c r="S19" s="25">
        <v>8470159</v>
      </c>
      <c r="T19" s="25">
        <v>8058808</v>
      </c>
      <c r="U19" s="25">
        <v>7449205</v>
      </c>
      <c r="V19" s="25">
        <v>7412422</v>
      </c>
      <c r="W19" s="25">
        <v>6040064.0999102341</v>
      </c>
      <c r="X19" s="25">
        <v>5452731.0106766922</v>
      </c>
      <c r="Y19" s="25">
        <v>5258201.7133826632</v>
      </c>
      <c r="Z19" s="25">
        <v>5244994.9646951063</v>
      </c>
      <c r="AA19" s="25">
        <v>5052074.9531472595</v>
      </c>
      <c r="AB19" s="25">
        <v>4704549</v>
      </c>
      <c r="AC19" s="25">
        <v>5491125</v>
      </c>
      <c r="AD19" s="25">
        <v>5028126</v>
      </c>
      <c r="AE19" s="25">
        <v>5435056</v>
      </c>
      <c r="AF19" s="25">
        <v>6054479</v>
      </c>
      <c r="AG19" s="25">
        <v>7071690</v>
      </c>
      <c r="AH19" s="25">
        <v>8412822</v>
      </c>
      <c r="AI19" s="25">
        <v>7439423</v>
      </c>
      <c r="AJ19" s="25">
        <v>7744440</v>
      </c>
      <c r="AK19" s="25">
        <v>9120366</v>
      </c>
      <c r="AL19" s="25">
        <v>8883549</v>
      </c>
      <c r="AM19" s="25">
        <v>8324143</v>
      </c>
      <c r="AN19" s="25">
        <v>9504852</v>
      </c>
      <c r="AO19" s="25">
        <v>8373599</v>
      </c>
      <c r="AP19" s="25">
        <v>9323600</v>
      </c>
      <c r="AQ19" s="25">
        <v>8987874</v>
      </c>
      <c r="AR19" s="25">
        <v>9596395</v>
      </c>
      <c r="AS19" s="25">
        <v>10211806</v>
      </c>
      <c r="AT19" s="25">
        <v>10882985</v>
      </c>
      <c r="AU19" s="25">
        <v>11583252</v>
      </c>
      <c r="AV19" s="25">
        <v>10701378</v>
      </c>
      <c r="AW19" s="25">
        <v>10009290</v>
      </c>
      <c r="AX19" s="25">
        <v>11129660</v>
      </c>
      <c r="AY19" s="25">
        <v>11323650</v>
      </c>
      <c r="AZ19" s="25">
        <v>11713472</v>
      </c>
      <c r="BA19" s="25">
        <v>11690902</v>
      </c>
      <c r="BB19" s="25">
        <v>11262720</v>
      </c>
    </row>
    <row r="20" spans="1:54" x14ac:dyDescent="0.2">
      <c r="A20" s="13" t="s">
        <v>4</v>
      </c>
      <c r="B20" s="25">
        <v>23897861</v>
      </c>
      <c r="C20" s="25">
        <v>20725319</v>
      </c>
      <c r="D20" s="25">
        <v>20232287</v>
      </c>
      <c r="E20" s="25">
        <v>18537872</v>
      </c>
      <c r="F20" s="25">
        <v>18190199</v>
      </c>
      <c r="G20" s="25">
        <v>17343424</v>
      </c>
      <c r="H20" s="25">
        <v>18295225</v>
      </c>
      <c r="I20" s="25">
        <v>17120223</v>
      </c>
      <c r="J20" s="25">
        <v>17199767</v>
      </c>
      <c r="K20" s="25">
        <v>17717448</v>
      </c>
      <c r="L20" s="25">
        <v>17125804</v>
      </c>
      <c r="M20" s="25">
        <v>15976060</v>
      </c>
      <c r="N20" s="25">
        <v>16850547</v>
      </c>
      <c r="O20" s="25">
        <v>16664145</v>
      </c>
      <c r="P20" s="25">
        <v>16369971</v>
      </c>
      <c r="Q20" s="25">
        <v>17397245</v>
      </c>
      <c r="R20" s="25">
        <v>18498289</v>
      </c>
      <c r="S20" s="25">
        <v>17633033</v>
      </c>
      <c r="T20" s="25">
        <v>16664198</v>
      </c>
      <c r="U20" s="25">
        <v>15197022</v>
      </c>
      <c r="V20" s="25">
        <v>14841859</v>
      </c>
      <c r="W20" s="25">
        <v>11893374.127037575</v>
      </c>
      <c r="X20" s="25">
        <v>10529787.416166512</v>
      </c>
      <c r="Y20" s="25">
        <v>10231150.353961937</v>
      </c>
      <c r="Z20" s="25">
        <v>10569153.953599196</v>
      </c>
      <c r="AA20" s="25">
        <v>9833053.7678902987</v>
      </c>
      <c r="AB20" s="25">
        <v>9827371</v>
      </c>
      <c r="AC20" s="25">
        <v>11220676</v>
      </c>
      <c r="AD20" s="25">
        <v>10819524</v>
      </c>
      <c r="AE20" s="25">
        <v>12067373</v>
      </c>
      <c r="AF20" s="25">
        <v>12043885</v>
      </c>
      <c r="AG20" s="25">
        <v>13440948</v>
      </c>
      <c r="AH20" s="25">
        <v>15634269</v>
      </c>
      <c r="AI20" s="25">
        <v>13640308</v>
      </c>
      <c r="AJ20" s="25">
        <v>14424847</v>
      </c>
      <c r="AK20" s="25">
        <v>15860069</v>
      </c>
      <c r="AL20" s="25">
        <v>15563342</v>
      </c>
      <c r="AM20" s="25">
        <v>14687393</v>
      </c>
      <c r="AN20" s="25">
        <v>16343582</v>
      </c>
      <c r="AO20" s="25">
        <v>14478733</v>
      </c>
      <c r="AP20" s="25">
        <v>15144132</v>
      </c>
      <c r="AQ20" s="25">
        <v>14346028</v>
      </c>
      <c r="AR20" s="25">
        <v>15205451</v>
      </c>
      <c r="AS20" s="25">
        <v>16280031</v>
      </c>
      <c r="AT20" s="25">
        <v>17404755</v>
      </c>
      <c r="AU20" s="25">
        <v>17681313</v>
      </c>
      <c r="AV20" s="25">
        <v>16611281</v>
      </c>
      <c r="AW20" s="25">
        <v>15786547</v>
      </c>
      <c r="AX20" s="25">
        <v>17197359</v>
      </c>
      <c r="AY20" s="25">
        <v>16806957</v>
      </c>
      <c r="AZ20" s="25">
        <v>17949286</v>
      </c>
      <c r="BA20" s="25">
        <v>17431816</v>
      </c>
      <c r="BB20" s="25">
        <v>17266788</v>
      </c>
    </row>
    <row r="21" spans="1:54" s="2" customFormat="1" x14ac:dyDescent="0.2">
      <c r="A21" s="9" t="s">
        <v>0</v>
      </c>
      <c r="B21" s="26">
        <f t="shared" ref="B21:AE21" si="0">SUM(B8:B20)</f>
        <v>226486534</v>
      </c>
      <c r="C21" s="26">
        <f t="shared" si="0"/>
        <v>204348038</v>
      </c>
      <c r="D21" s="26">
        <f t="shared" si="0"/>
        <v>203238341</v>
      </c>
      <c r="E21" s="26">
        <f t="shared" si="0"/>
        <v>183876445</v>
      </c>
      <c r="F21" s="26">
        <f t="shared" si="0"/>
        <v>184424699</v>
      </c>
      <c r="G21" s="26">
        <f t="shared" si="0"/>
        <v>176981166</v>
      </c>
      <c r="H21" s="26">
        <f t="shared" si="0"/>
        <v>184403643</v>
      </c>
      <c r="I21" s="26">
        <f t="shared" si="0"/>
        <v>175958150</v>
      </c>
      <c r="J21" s="26">
        <f t="shared" si="0"/>
        <v>179398172</v>
      </c>
      <c r="K21" s="26">
        <f t="shared" si="0"/>
        <v>181671085</v>
      </c>
      <c r="L21" s="26">
        <f t="shared" si="0"/>
        <v>177294089</v>
      </c>
      <c r="M21" s="26">
        <f t="shared" si="0"/>
        <v>170252694</v>
      </c>
      <c r="N21" s="26">
        <f t="shared" si="0"/>
        <v>178538231</v>
      </c>
      <c r="O21" s="26">
        <f t="shared" si="0"/>
        <v>178097720</v>
      </c>
      <c r="P21" s="26">
        <f t="shared" si="0"/>
        <v>175426609</v>
      </c>
      <c r="Q21" s="26">
        <f t="shared" si="0"/>
        <v>189226789</v>
      </c>
      <c r="R21" s="26">
        <f t="shared" si="0"/>
        <v>201932906</v>
      </c>
      <c r="S21" s="26">
        <f t="shared" si="0"/>
        <v>198865913</v>
      </c>
      <c r="T21" s="26">
        <f t="shared" si="0"/>
        <v>190869477</v>
      </c>
      <c r="U21" s="26">
        <f t="shared" si="0"/>
        <v>175081256</v>
      </c>
      <c r="V21" s="26">
        <f t="shared" si="0"/>
        <v>168128550</v>
      </c>
      <c r="W21" s="26">
        <f t="shared" si="0"/>
        <v>136943718.79256681</v>
      </c>
      <c r="X21" s="26">
        <f t="shared" si="0"/>
        <v>124749238.97824724</v>
      </c>
      <c r="Y21" s="26">
        <f t="shared" si="0"/>
        <v>120913682.66815069</v>
      </c>
      <c r="Z21" s="26">
        <f t="shared" si="0"/>
        <v>121924502.00000004</v>
      </c>
      <c r="AA21" s="26">
        <f t="shared" si="0"/>
        <v>117498089.00000003</v>
      </c>
      <c r="AB21" s="26">
        <f t="shared" si="0"/>
        <v>115995055</v>
      </c>
      <c r="AC21" s="26">
        <f t="shared" si="0"/>
        <v>132723734</v>
      </c>
      <c r="AD21" s="26">
        <f t="shared" si="0"/>
        <v>124418795</v>
      </c>
      <c r="AE21" s="26">
        <f t="shared" si="0"/>
        <v>130235475</v>
      </c>
      <c r="AF21" s="26">
        <v>136740586</v>
      </c>
      <c r="AG21" s="26">
        <v>149259037</v>
      </c>
      <c r="AH21" s="26">
        <v>170602623.06999999</v>
      </c>
      <c r="AI21" s="26">
        <v>153608173</v>
      </c>
      <c r="AJ21" s="26">
        <v>165757519</v>
      </c>
      <c r="AK21" s="26">
        <v>187454340</v>
      </c>
      <c r="AL21" s="26">
        <v>184409640</v>
      </c>
      <c r="AM21" s="26">
        <v>173457273.00999999</v>
      </c>
      <c r="AN21" s="26">
        <v>195845318</v>
      </c>
      <c r="AO21" s="26">
        <v>175630963</v>
      </c>
      <c r="AP21" s="26">
        <v>188761631</v>
      </c>
      <c r="AQ21" s="26">
        <v>178484148</v>
      </c>
      <c r="AR21" s="26">
        <v>190308481</v>
      </c>
      <c r="AS21" s="26">
        <v>201623825</v>
      </c>
      <c r="AT21" s="26">
        <v>207101101</v>
      </c>
      <c r="AU21" s="26">
        <v>217199035</v>
      </c>
      <c r="AV21" s="26">
        <v>203584016</v>
      </c>
      <c r="AW21" s="26">
        <v>193740619</v>
      </c>
      <c r="AX21" s="26">
        <v>209078803</v>
      </c>
      <c r="AY21" s="26">
        <v>205358716</v>
      </c>
      <c r="AZ21" s="26">
        <v>213204572</v>
      </c>
      <c r="BA21" s="26">
        <v>209371035</v>
      </c>
      <c r="BB21" s="26">
        <v>201195649</v>
      </c>
    </row>
  </sheetData>
  <phoneticPr fontId="1" type="noConversion"/>
  <hyperlinks>
    <hyperlink ref="A2" location="Sommaire!A1" display="Retour au menu &quot;Exploitation des films&quot;" xr:uid="{00000000-0004-0000-0800-000000000000}"/>
  </hyperlinks>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49</vt:i4>
      </vt:variant>
    </vt:vector>
  </HeadingPairs>
  <TitlesOfParts>
    <vt:vector size="49" baseType="lpstr">
      <vt:lpstr>Sommaire</vt:lpstr>
      <vt:lpstr>Définitions</vt:lpstr>
      <vt:lpstr>Fiche</vt:lpstr>
      <vt:lpstr>établissements</vt:lpstr>
      <vt:lpstr>écrans</vt:lpstr>
      <vt:lpstr>fauteuils</vt:lpstr>
      <vt:lpstr>multiplexes</vt:lpstr>
      <vt:lpstr>séances</vt:lpstr>
      <vt:lpstr>entrées</vt:lpstr>
      <vt:lpstr>recettes</vt:lpstr>
      <vt:lpstr>RME</vt:lpstr>
      <vt:lpstr>indice de fréquentation</vt:lpstr>
      <vt:lpstr>taux d'occupation des fauteuils</vt:lpstr>
      <vt:lpstr>étabAE</vt:lpstr>
      <vt:lpstr>écransAE</vt:lpstr>
      <vt:lpstr>fauteuilsAE</vt:lpstr>
      <vt:lpstr>séances AE</vt:lpstr>
      <vt:lpstr>entréesAE</vt:lpstr>
      <vt:lpstr>recettesAE</vt:lpstr>
      <vt:lpstr>RMEAE</vt:lpstr>
      <vt:lpstr>indice de fréquentationAE</vt:lpstr>
      <vt:lpstr>tmofAE</vt:lpstr>
      <vt:lpstr>étabP</vt:lpstr>
      <vt:lpstr>écransP</vt:lpstr>
      <vt:lpstr>fauteuilsP</vt:lpstr>
      <vt:lpstr>séancesP</vt:lpstr>
      <vt:lpstr>entréesP</vt:lpstr>
      <vt:lpstr>recettesP</vt:lpstr>
      <vt:lpstr>RMEP</vt:lpstr>
      <vt:lpstr>indice de fréquentationP</vt:lpstr>
      <vt:lpstr>tmofP</vt:lpstr>
      <vt:lpstr>étabM</vt:lpstr>
      <vt:lpstr>écransM</vt:lpstr>
      <vt:lpstr>fauteuilsM</vt:lpstr>
      <vt:lpstr>séancesM</vt:lpstr>
      <vt:lpstr>entréesM</vt:lpstr>
      <vt:lpstr>recettesM</vt:lpstr>
      <vt:lpstr>RMEM</vt:lpstr>
      <vt:lpstr>indice de fréquentationM</vt:lpstr>
      <vt:lpstr>tmofM</vt:lpstr>
      <vt:lpstr>étabG</vt:lpstr>
      <vt:lpstr>écransG</vt:lpstr>
      <vt:lpstr>fauteuilsG</vt:lpstr>
      <vt:lpstr>séancesG</vt:lpstr>
      <vt:lpstr>entréesG</vt:lpstr>
      <vt:lpstr>recettesG</vt:lpstr>
      <vt:lpstr>RMEG</vt:lpstr>
      <vt:lpstr>indice de fréquentationG</vt:lpstr>
      <vt:lpstr>tmofG</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JARDILLIER</dc:creator>
  <cp:lastModifiedBy>Jardillier Sophie</cp:lastModifiedBy>
  <dcterms:created xsi:type="dcterms:W3CDTF">2012-07-19T08:01:12Z</dcterms:created>
  <dcterms:modified xsi:type="dcterms:W3CDTF">2019-09-17T15:26:31Z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3c3d83e7515440a3938ad3eabf5ef584</vt:lpwstr>
  </property>
</Properties>
</file>