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roger_howell_education_gov_uk/Documents/docs/Me - Employee/Office-Work-Tracker/"/>
    </mc:Choice>
  </mc:AlternateContent>
  <xr:revisionPtr revIDLastSave="25" documentId="8_{1275D10D-F94D-4A72-BEB9-72248C31B894}" xr6:coauthVersionLast="47" xr6:coauthVersionMax="47" xr10:uidLastSave="{3DE4AE6D-B465-4FDE-9672-2F1AB6641CFE}"/>
  <bookViews>
    <workbookView xWindow="38290" yWindow="6790" windowWidth="38620" windowHeight="21100" tabRatio="829" xr2:uid="{7426EBA4-CC29-4632-8E61-A5F5A685DAEB}"/>
  </bookViews>
  <sheets>
    <sheet name="SUMMARY" sheetId="6" r:id="rId1"/>
    <sheet name="OCTOBER-2023" sheetId="1" r:id="rId2"/>
    <sheet name="NOVEMBER-2023" sheetId="4" r:id="rId3"/>
    <sheet name="DECEMBER-2023" sheetId="5" r:id="rId4"/>
    <sheet name="JANUARY-2024" sheetId="19" r:id="rId5"/>
    <sheet name="FEBRUARY-2024" sheetId="20" r:id="rId6"/>
    <sheet name="MARCH-2024" sheetId="21" r:id="rId7"/>
    <sheet name="APRIL-2024" sheetId="22" r:id="rId8"/>
    <sheet name="MAY-2024" sheetId="11" r:id="rId9"/>
    <sheet name="JUNE-2024" sheetId="12" r:id="rId10"/>
    <sheet name="JULY-2024" sheetId="13" r:id="rId11"/>
    <sheet name="AUGUST-2024" sheetId="14" r:id="rId12"/>
    <sheet name="SEPTEMBER-2024" sheetId="15" r:id="rId13"/>
    <sheet name="OCTOBER-2024" sheetId="16" r:id="rId14"/>
    <sheet name="NOVEMBER-2024" sheetId="17" r:id="rId15"/>
    <sheet name="DECEMBER-2024" sheetId="18" r:id="rId16"/>
  </sheets>
  <definedNames>
    <definedName name="DAY_CATEGORIES">SUMMARY!$C$3:$J$3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" i="4" l="1"/>
  <c r="O33" i="20"/>
  <c r="O34" i="20"/>
  <c r="O34" i="22"/>
  <c r="O34" i="12"/>
  <c r="O34" i="15"/>
  <c r="O34" i="17"/>
  <c r="N34" i="4"/>
  <c r="N33" i="20"/>
  <c r="N34" i="20"/>
  <c r="N34" i="22"/>
  <c r="N34" i="12"/>
  <c r="N34" i="15"/>
  <c r="N34" i="17"/>
  <c r="M34" i="4"/>
  <c r="M33" i="20"/>
  <c r="P33" i="20" s="1"/>
  <c r="M34" i="20"/>
  <c r="M34" i="22"/>
  <c r="M34" i="12"/>
  <c r="M34" i="15"/>
  <c r="M34" i="17"/>
  <c r="D4" i="1"/>
  <c r="E4" i="1"/>
  <c r="F4" i="1"/>
  <c r="G4" i="1"/>
  <c r="H4" i="1"/>
  <c r="I4" i="1"/>
  <c r="J4" i="1"/>
  <c r="K4" i="1"/>
  <c r="O4" i="1" s="1"/>
  <c r="D5" i="1"/>
  <c r="E5" i="1"/>
  <c r="F5" i="1"/>
  <c r="G5" i="1"/>
  <c r="H5" i="1"/>
  <c r="I5" i="1"/>
  <c r="J5" i="1"/>
  <c r="K5" i="1"/>
  <c r="D6" i="1"/>
  <c r="E6" i="1"/>
  <c r="F6" i="1"/>
  <c r="G6" i="1"/>
  <c r="H6" i="1"/>
  <c r="I6" i="1"/>
  <c r="J6" i="1"/>
  <c r="K6" i="1"/>
  <c r="D7" i="1"/>
  <c r="E7" i="1"/>
  <c r="F7" i="1"/>
  <c r="G7" i="1"/>
  <c r="H7" i="1"/>
  <c r="I7" i="1"/>
  <c r="J7" i="1"/>
  <c r="K7" i="1"/>
  <c r="D8" i="1"/>
  <c r="E8" i="1"/>
  <c r="F8" i="1"/>
  <c r="G8" i="1"/>
  <c r="H8" i="1"/>
  <c r="I8" i="1"/>
  <c r="J8" i="1"/>
  <c r="K8" i="1"/>
  <c r="D9" i="1"/>
  <c r="E9" i="1"/>
  <c r="F9" i="1"/>
  <c r="G9" i="1"/>
  <c r="H9" i="1"/>
  <c r="I9" i="1"/>
  <c r="J9" i="1"/>
  <c r="K9" i="1"/>
  <c r="D10" i="1"/>
  <c r="E10" i="1"/>
  <c r="F10" i="1"/>
  <c r="G10" i="1"/>
  <c r="H10" i="1"/>
  <c r="I10" i="1"/>
  <c r="J10" i="1"/>
  <c r="K10" i="1"/>
  <c r="D11" i="1"/>
  <c r="E11" i="1"/>
  <c r="L11" i="1" s="1"/>
  <c r="F11" i="1"/>
  <c r="G11" i="1"/>
  <c r="H11" i="1"/>
  <c r="I11" i="1"/>
  <c r="J11" i="1"/>
  <c r="K11" i="1"/>
  <c r="D12" i="1"/>
  <c r="E12" i="1"/>
  <c r="F12" i="1"/>
  <c r="G12" i="1"/>
  <c r="H12" i="1"/>
  <c r="I12" i="1"/>
  <c r="J12" i="1"/>
  <c r="K12" i="1"/>
  <c r="D13" i="1"/>
  <c r="E13" i="1"/>
  <c r="F13" i="1"/>
  <c r="G13" i="1"/>
  <c r="H13" i="1"/>
  <c r="I13" i="1"/>
  <c r="J13" i="1"/>
  <c r="K13" i="1"/>
  <c r="D14" i="1"/>
  <c r="E14" i="1"/>
  <c r="F14" i="1"/>
  <c r="G14" i="1"/>
  <c r="H14" i="1"/>
  <c r="I14" i="1"/>
  <c r="J14" i="1"/>
  <c r="K14" i="1"/>
  <c r="D15" i="1"/>
  <c r="E15" i="1"/>
  <c r="F15" i="1"/>
  <c r="G15" i="1"/>
  <c r="H15" i="1"/>
  <c r="I15" i="1"/>
  <c r="J15" i="1"/>
  <c r="K15" i="1"/>
  <c r="D16" i="1"/>
  <c r="E16" i="1"/>
  <c r="F16" i="1"/>
  <c r="G16" i="1"/>
  <c r="H16" i="1"/>
  <c r="I16" i="1"/>
  <c r="J16" i="1"/>
  <c r="K16" i="1"/>
  <c r="D17" i="1"/>
  <c r="E17" i="1"/>
  <c r="L17" i="1" s="1"/>
  <c r="F17" i="1"/>
  <c r="G17" i="1"/>
  <c r="H17" i="1"/>
  <c r="I17" i="1"/>
  <c r="J17" i="1"/>
  <c r="K17" i="1"/>
  <c r="D18" i="1"/>
  <c r="E18" i="1"/>
  <c r="F18" i="1"/>
  <c r="G18" i="1"/>
  <c r="H18" i="1"/>
  <c r="I18" i="1"/>
  <c r="J18" i="1"/>
  <c r="K18" i="1"/>
  <c r="D19" i="1"/>
  <c r="E19" i="1"/>
  <c r="F19" i="1"/>
  <c r="G19" i="1"/>
  <c r="H19" i="1"/>
  <c r="I19" i="1"/>
  <c r="J19" i="1"/>
  <c r="K19" i="1"/>
  <c r="D20" i="1"/>
  <c r="E20" i="1"/>
  <c r="F20" i="1"/>
  <c r="G20" i="1"/>
  <c r="H20" i="1"/>
  <c r="I20" i="1"/>
  <c r="J20" i="1"/>
  <c r="K20" i="1"/>
  <c r="D21" i="1"/>
  <c r="E21" i="1"/>
  <c r="F21" i="1"/>
  <c r="G21" i="1"/>
  <c r="H21" i="1"/>
  <c r="I21" i="1"/>
  <c r="J21" i="1"/>
  <c r="K21" i="1"/>
  <c r="D22" i="1"/>
  <c r="E22" i="1"/>
  <c r="F22" i="1"/>
  <c r="G22" i="1"/>
  <c r="H22" i="1"/>
  <c r="I22" i="1"/>
  <c r="J22" i="1"/>
  <c r="K22" i="1"/>
  <c r="D23" i="1"/>
  <c r="E23" i="1"/>
  <c r="F23" i="1"/>
  <c r="G23" i="1"/>
  <c r="H23" i="1"/>
  <c r="I23" i="1"/>
  <c r="J23" i="1"/>
  <c r="K23" i="1"/>
  <c r="D24" i="1"/>
  <c r="E24" i="1"/>
  <c r="F24" i="1"/>
  <c r="G24" i="1"/>
  <c r="H24" i="1"/>
  <c r="I24" i="1"/>
  <c r="J24" i="1"/>
  <c r="K24" i="1"/>
  <c r="D25" i="1"/>
  <c r="E25" i="1"/>
  <c r="L25" i="1" s="1"/>
  <c r="F25" i="1"/>
  <c r="G25" i="1"/>
  <c r="H25" i="1"/>
  <c r="I25" i="1"/>
  <c r="J25" i="1"/>
  <c r="K25" i="1"/>
  <c r="D26" i="1"/>
  <c r="E26" i="1"/>
  <c r="F26" i="1"/>
  <c r="G26" i="1"/>
  <c r="H26" i="1"/>
  <c r="I26" i="1"/>
  <c r="J26" i="1"/>
  <c r="K26" i="1"/>
  <c r="D27" i="1"/>
  <c r="E27" i="1"/>
  <c r="F27" i="1"/>
  <c r="G27" i="1"/>
  <c r="H27" i="1"/>
  <c r="I27" i="1"/>
  <c r="J27" i="1"/>
  <c r="K27" i="1"/>
  <c r="D28" i="1"/>
  <c r="E28" i="1"/>
  <c r="F28" i="1"/>
  <c r="G28" i="1"/>
  <c r="H28" i="1"/>
  <c r="I28" i="1"/>
  <c r="J28" i="1"/>
  <c r="K28" i="1"/>
  <c r="D29" i="1"/>
  <c r="E29" i="1"/>
  <c r="F29" i="1"/>
  <c r="G29" i="1"/>
  <c r="H29" i="1"/>
  <c r="I29" i="1"/>
  <c r="J29" i="1"/>
  <c r="K29" i="1"/>
  <c r="D30" i="1"/>
  <c r="E30" i="1"/>
  <c r="F30" i="1"/>
  <c r="G30" i="1"/>
  <c r="H30" i="1"/>
  <c r="I30" i="1"/>
  <c r="J30" i="1"/>
  <c r="K30" i="1"/>
  <c r="D31" i="1"/>
  <c r="E31" i="1"/>
  <c r="F31" i="1"/>
  <c r="G31" i="1"/>
  <c r="H31" i="1"/>
  <c r="I31" i="1"/>
  <c r="J31" i="1"/>
  <c r="K31" i="1"/>
  <c r="D32" i="1"/>
  <c r="E32" i="1"/>
  <c r="F32" i="1"/>
  <c r="G32" i="1"/>
  <c r="H32" i="1"/>
  <c r="I32" i="1"/>
  <c r="J32" i="1"/>
  <c r="K32" i="1"/>
  <c r="D33" i="1"/>
  <c r="E33" i="1"/>
  <c r="F33" i="1"/>
  <c r="G33" i="1"/>
  <c r="H33" i="1"/>
  <c r="I33" i="1"/>
  <c r="J33" i="1"/>
  <c r="K33" i="1"/>
  <c r="D34" i="1"/>
  <c r="E34" i="1"/>
  <c r="F34" i="1"/>
  <c r="G34" i="1"/>
  <c r="H34" i="1"/>
  <c r="I34" i="1"/>
  <c r="J34" i="1"/>
  <c r="K34" i="1"/>
  <c r="D4" i="4"/>
  <c r="E4" i="4"/>
  <c r="F4" i="4"/>
  <c r="G4" i="4"/>
  <c r="H4" i="4"/>
  <c r="I4" i="4"/>
  <c r="J4" i="4"/>
  <c r="K4" i="4"/>
  <c r="D5" i="4"/>
  <c r="E5" i="4"/>
  <c r="F5" i="4"/>
  <c r="G5" i="4"/>
  <c r="H5" i="4"/>
  <c r="I5" i="4"/>
  <c r="J5" i="4"/>
  <c r="K5" i="4"/>
  <c r="D6" i="4"/>
  <c r="E6" i="4"/>
  <c r="F6" i="4"/>
  <c r="G6" i="4"/>
  <c r="H6" i="4"/>
  <c r="I6" i="4"/>
  <c r="J6" i="4"/>
  <c r="K6" i="4"/>
  <c r="D7" i="4"/>
  <c r="E7" i="4"/>
  <c r="F7" i="4"/>
  <c r="G7" i="4"/>
  <c r="H7" i="4"/>
  <c r="I7" i="4"/>
  <c r="J7" i="4"/>
  <c r="K7" i="4"/>
  <c r="D8" i="4"/>
  <c r="E8" i="4"/>
  <c r="F8" i="4"/>
  <c r="G8" i="4"/>
  <c r="H8" i="4"/>
  <c r="I8" i="4"/>
  <c r="J8" i="4"/>
  <c r="K8" i="4"/>
  <c r="D9" i="4"/>
  <c r="E9" i="4"/>
  <c r="F9" i="4"/>
  <c r="G9" i="4"/>
  <c r="H9" i="4"/>
  <c r="I9" i="4"/>
  <c r="J9" i="4"/>
  <c r="K9" i="4"/>
  <c r="D10" i="4"/>
  <c r="E10" i="4"/>
  <c r="F10" i="4"/>
  <c r="G10" i="4"/>
  <c r="H10" i="4"/>
  <c r="I10" i="4"/>
  <c r="J10" i="4"/>
  <c r="K10" i="4"/>
  <c r="D11" i="4"/>
  <c r="E11" i="4"/>
  <c r="F11" i="4"/>
  <c r="G11" i="4"/>
  <c r="H11" i="4"/>
  <c r="I11" i="4"/>
  <c r="J11" i="4"/>
  <c r="K11" i="4"/>
  <c r="D12" i="4"/>
  <c r="E12" i="4"/>
  <c r="F12" i="4"/>
  <c r="G12" i="4"/>
  <c r="H12" i="4"/>
  <c r="I12" i="4"/>
  <c r="J12" i="4"/>
  <c r="K12" i="4"/>
  <c r="D13" i="4"/>
  <c r="E13" i="4"/>
  <c r="F13" i="4"/>
  <c r="G13" i="4"/>
  <c r="H13" i="4"/>
  <c r="I13" i="4"/>
  <c r="J13" i="4"/>
  <c r="K13" i="4"/>
  <c r="D14" i="4"/>
  <c r="E14" i="4"/>
  <c r="F14" i="4"/>
  <c r="G14" i="4"/>
  <c r="H14" i="4"/>
  <c r="I14" i="4"/>
  <c r="J14" i="4"/>
  <c r="K14" i="4"/>
  <c r="D15" i="4"/>
  <c r="E15" i="4"/>
  <c r="F15" i="4"/>
  <c r="G15" i="4"/>
  <c r="H15" i="4"/>
  <c r="I15" i="4"/>
  <c r="J15" i="4"/>
  <c r="K15" i="4"/>
  <c r="D16" i="4"/>
  <c r="E16" i="4"/>
  <c r="F16" i="4"/>
  <c r="G16" i="4"/>
  <c r="H16" i="4"/>
  <c r="I16" i="4"/>
  <c r="J16" i="4"/>
  <c r="K16" i="4"/>
  <c r="D17" i="4"/>
  <c r="E17" i="4"/>
  <c r="F17" i="4"/>
  <c r="G17" i="4"/>
  <c r="H17" i="4"/>
  <c r="I17" i="4"/>
  <c r="J17" i="4"/>
  <c r="K17" i="4"/>
  <c r="D18" i="4"/>
  <c r="E18" i="4"/>
  <c r="F18" i="4"/>
  <c r="G18" i="4"/>
  <c r="H18" i="4"/>
  <c r="I18" i="4"/>
  <c r="J18" i="4"/>
  <c r="K18" i="4"/>
  <c r="D19" i="4"/>
  <c r="E19" i="4"/>
  <c r="F19" i="4"/>
  <c r="G19" i="4"/>
  <c r="H19" i="4"/>
  <c r="I19" i="4"/>
  <c r="J19" i="4"/>
  <c r="K19" i="4"/>
  <c r="D20" i="4"/>
  <c r="E20" i="4"/>
  <c r="F20" i="4"/>
  <c r="G20" i="4"/>
  <c r="H20" i="4"/>
  <c r="I20" i="4"/>
  <c r="J20" i="4"/>
  <c r="K20" i="4"/>
  <c r="D21" i="4"/>
  <c r="E21" i="4"/>
  <c r="F21" i="4"/>
  <c r="G21" i="4"/>
  <c r="H21" i="4"/>
  <c r="I21" i="4"/>
  <c r="J21" i="4"/>
  <c r="K21" i="4"/>
  <c r="D22" i="4"/>
  <c r="E22" i="4"/>
  <c r="F22" i="4"/>
  <c r="G22" i="4"/>
  <c r="H22" i="4"/>
  <c r="I22" i="4"/>
  <c r="J22" i="4"/>
  <c r="K22" i="4"/>
  <c r="D23" i="4"/>
  <c r="E23" i="4"/>
  <c r="F23" i="4"/>
  <c r="G23" i="4"/>
  <c r="H23" i="4"/>
  <c r="I23" i="4"/>
  <c r="J23" i="4"/>
  <c r="K23" i="4"/>
  <c r="D24" i="4"/>
  <c r="E24" i="4"/>
  <c r="F24" i="4"/>
  <c r="G24" i="4"/>
  <c r="H24" i="4"/>
  <c r="I24" i="4"/>
  <c r="J24" i="4"/>
  <c r="K24" i="4"/>
  <c r="D25" i="4"/>
  <c r="E25" i="4"/>
  <c r="F25" i="4"/>
  <c r="G25" i="4"/>
  <c r="H25" i="4"/>
  <c r="I25" i="4"/>
  <c r="J25" i="4"/>
  <c r="K25" i="4"/>
  <c r="D26" i="4"/>
  <c r="E26" i="4"/>
  <c r="F26" i="4"/>
  <c r="G26" i="4"/>
  <c r="H26" i="4"/>
  <c r="I26" i="4"/>
  <c r="J26" i="4"/>
  <c r="K26" i="4"/>
  <c r="D27" i="4"/>
  <c r="E27" i="4"/>
  <c r="F27" i="4"/>
  <c r="G27" i="4"/>
  <c r="H27" i="4"/>
  <c r="I27" i="4"/>
  <c r="J27" i="4"/>
  <c r="K27" i="4"/>
  <c r="D28" i="4"/>
  <c r="E28" i="4"/>
  <c r="F28" i="4"/>
  <c r="G28" i="4"/>
  <c r="H28" i="4"/>
  <c r="I28" i="4"/>
  <c r="J28" i="4"/>
  <c r="K28" i="4"/>
  <c r="D29" i="4"/>
  <c r="E29" i="4"/>
  <c r="F29" i="4"/>
  <c r="G29" i="4"/>
  <c r="H29" i="4"/>
  <c r="I29" i="4"/>
  <c r="J29" i="4"/>
  <c r="K29" i="4"/>
  <c r="D30" i="4"/>
  <c r="E30" i="4"/>
  <c r="F30" i="4"/>
  <c r="G30" i="4"/>
  <c r="H30" i="4"/>
  <c r="I30" i="4"/>
  <c r="J30" i="4"/>
  <c r="K30" i="4"/>
  <c r="D31" i="4"/>
  <c r="E31" i="4"/>
  <c r="F31" i="4"/>
  <c r="G31" i="4"/>
  <c r="H31" i="4"/>
  <c r="I31" i="4"/>
  <c r="J31" i="4"/>
  <c r="K31" i="4"/>
  <c r="D32" i="4"/>
  <c r="E32" i="4"/>
  <c r="F32" i="4"/>
  <c r="G32" i="4"/>
  <c r="H32" i="4"/>
  <c r="I32" i="4"/>
  <c r="J32" i="4"/>
  <c r="K32" i="4"/>
  <c r="D33" i="4"/>
  <c r="E33" i="4"/>
  <c r="F33" i="4"/>
  <c r="G33" i="4"/>
  <c r="H33" i="4"/>
  <c r="I33" i="4"/>
  <c r="J33" i="4"/>
  <c r="K33" i="4"/>
  <c r="D34" i="4"/>
  <c r="E34" i="4"/>
  <c r="F34" i="4"/>
  <c r="G34" i="4"/>
  <c r="H34" i="4"/>
  <c r="I34" i="4"/>
  <c r="J34" i="4"/>
  <c r="K34" i="4"/>
  <c r="D4" i="5"/>
  <c r="E4" i="5"/>
  <c r="F4" i="5"/>
  <c r="G4" i="5"/>
  <c r="H4" i="5"/>
  <c r="I4" i="5"/>
  <c r="J4" i="5"/>
  <c r="K4" i="5"/>
  <c r="D5" i="5"/>
  <c r="E5" i="5"/>
  <c r="F5" i="5"/>
  <c r="G5" i="5"/>
  <c r="H5" i="5"/>
  <c r="I5" i="5"/>
  <c r="J5" i="5"/>
  <c r="K5" i="5"/>
  <c r="D6" i="5"/>
  <c r="E6" i="5"/>
  <c r="F6" i="5"/>
  <c r="G6" i="5"/>
  <c r="H6" i="5"/>
  <c r="I6" i="5"/>
  <c r="J6" i="5"/>
  <c r="K6" i="5"/>
  <c r="D7" i="5"/>
  <c r="E7" i="5"/>
  <c r="F7" i="5"/>
  <c r="G7" i="5"/>
  <c r="H7" i="5"/>
  <c r="I7" i="5"/>
  <c r="J7" i="5"/>
  <c r="K7" i="5"/>
  <c r="D8" i="5"/>
  <c r="E8" i="5"/>
  <c r="F8" i="5"/>
  <c r="G8" i="5"/>
  <c r="H8" i="5"/>
  <c r="I8" i="5"/>
  <c r="J8" i="5"/>
  <c r="K8" i="5"/>
  <c r="D9" i="5"/>
  <c r="E9" i="5"/>
  <c r="F9" i="5"/>
  <c r="G9" i="5"/>
  <c r="H9" i="5"/>
  <c r="I9" i="5"/>
  <c r="J9" i="5"/>
  <c r="K9" i="5"/>
  <c r="D10" i="5"/>
  <c r="E10" i="5"/>
  <c r="F10" i="5"/>
  <c r="G10" i="5"/>
  <c r="H10" i="5"/>
  <c r="I10" i="5"/>
  <c r="J10" i="5"/>
  <c r="K10" i="5"/>
  <c r="D11" i="5"/>
  <c r="E11" i="5"/>
  <c r="F11" i="5"/>
  <c r="G11" i="5"/>
  <c r="H11" i="5"/>
  <c r="I11" i="5"/>
  <c r="J11" i="5"/>
  <c r="K11" i="5"/>
  <c r="D12" i="5"/>
  <c r="E12" i="5"/>
  <c r="F12" i="5"/>
  <c r="G12" i="5"/>
  <c r="H12" i="5"/>
  <c r="I12" i="5"/>
  <c r="J12" i="5"/>
  <c r="K12" i="5"/>
  <c r="D13" i="5"/>
  <c r="E13" i="5"/>
  <c r="F13" i="5"/>
  <c r="G13" i="5"/>
  <c r="H13" i="5"/>
  <c r="I13" i="5"/>
  <c r="J13" i="5"/>
  <c r="K13" i="5"/>
  <c r="D14" i="5"/>
  <c r="E14" i="5"/>
  <c r="F14" i="5"/>
  <c r="G14" i="5"/>
  <c r="H14" i="5"/>
  <c r="I14" i="5"/>
  <c r="J14" i="5"/>
  <c r="K14" i="5"/>
  <c r="D15" i="5"/>
  <c r="E15" i="5"/>
  <c r="F15" i="5"/>
  <c r="G15" i="5"/>
  <c r="H15" i="5"/>
  <c r="I15" i="5"/>
  <c r="J15" i="5"/>
  <c r="K15" i="5"/>
  <c r="D16" i="5"/>
  <c r="E16" i="5"/>
  <c r="F16" i="5"/>
  <c r="G16" i="5"/>
  <c r="H16" i="5"/>
  <c r="I16" i="5"/>
  <c r="J16" i="5"/>
  <c r="K16" i="5"/>
  <c r="D17" i="5"/>
  <c r="E17" i="5"/>
  <c r="F17" i="5"/>
  <c r="G17" i="5"/>
  <c r="H17" i="5"/>
  <c r="I17" i="5"/>
  <c r="J17" i="5"/>
  <c r="K17" i="5"/>
  <c r="D18" i="5"/>
  <c r="E18" i="5"/>
  <c r="F18" i="5"/>
  <c r="G18" i="5"/>
  <c r="H18" i="5"/>
  <c r="I18" i="5"/>
  <c r="J18" i="5"/>
  <c r="K18" i="5"/>
  <c r="D19" i="5"/>
  <c r="E19" i="5"/>
  <c r="F19" i="5"/>
  <c r="G19" i="5"/>
  <c r="H19" i="5"/>
  <c r="I19" i="5"/>
  <c r="J19" i="5"/>
  <c r="K19" i="5"/>
  <c r="D20" i="5"/>
  <c r="E20" i="5"/>
  <c r="F20" i="5"/>
  <c r="G20" i="5"/>
  <c r="H20" i="5"/>
  <c r="I20" i="5"/>
  <c r="J20" i="5"/>
  <c r="K20" i="5"/>
  <c r="D21" i="5"/>
  <c r="E21" i="5"/>
  <c r="F21" i="5"/>
  <c r="G21" i="5"/>
  <c r="H21" i="5"/>
  <c r="I21" i="5"/>
  <c r="J21" i="5"/>
  <c r="K21" i="5"/>
  <c r="D22" i="5"/>
  <c r="E22" i="5"/>
  <c r="F22" i="5"/>
  <c r="G22" i="5"/>
  <c r="H22" i="5"/>
  <c r="I22" i="5"/>
  <c r="J22" i="5"/>
  <c r="K22" i="5"/>
  <c r="D23" i="5"/>
  <c r="E23" i="5"/>
  <c r="F23" i="5"/>
  <c r="G23" i="5"/>
  <c r="L23" i="5" s="1"/>
  <c r="H23" i="5"/>
  <c r="I23" i="5"/>
  <c r="J23" i="5"/>
  <c r="K23" i="5"/>
  <c r="D24" i="5"/>
  <c r="E24" i="5"/>
  <c r="F24" i="5"/>
  <c r="G24" i="5"/>
  <c r="H24" i="5"/>
  <c r="I24" i="5"/>
  <c r="J24" i="5"/>
  <c r="K24" i="5"/>
  <c r="D25" i="5"/>
  <c r="E25" i="5"/>
  <c r="F25" i="5"/>
  <c r="G25" i="5"/>
  <c r="H25" i="5"/>
  <c r="I25" i="5"/>
  <c r="J25" i="5"/>
  <c r="K25" i="5"/>
  <c r="D26" i="5"/>
  <c r="E26" i="5"/>
  <c r="F26" i="5"/>
  <c r="G26" i="5"/>
  <c r="H26" i="5"/>
  <c r="I26" i="5"/>
  <c r="J26" i="5"/>
  <c r="K26" i="5"/>
  <c r="D27" i="5"/>
  <c r="E27" i="5"/>
  <c r="F27" i="5"/>
  <c r="G27" i="5"/>
  <c r="H27" i="5"/>
  <c r="I27" i="5"/>
  <c r="J27" i="5"/>
  <c r="K27" i="5"/>
  <c r="D28" i="5"/>
  <c r="E28" i="5"/>
  <c r="F28" i="5"/>
  <c r="G28" i="5"/>
  <c r="H28" i="5"/>
  <c r="I28" i="5"/>
  <c r="J28" i="5"/>
  <c r="K28" i="5"/>
  <c r="D29" i="5"/>
  <c r="E29" i="5"/>
  <c r="F29" i="5"/>
  <c r="G29" i="5"/>
  <c r="H29" i="5"/>
  <c r="I29" i="5"/>
  <c r="J29" i="5"/>
  <c r="K29" i="5"/>
  <c r="D30" i="5"/>
  <c r="E30" i="5"/>
  <c r="F30" i="5"/>
  <c r="G30" i="5"/>
  <c r="H30" i="5"/>
  <c r="I30" i="5"/>
  <c r="J30" i="5"/>
  <c r="K30" i="5"/>
  <c r="D31" i="5"/>
  <c r="E31" i="5"/>
  <c r="F31" i="5"/>
  <c r="G31" i="5"/>
  <c r="H31" i="5"/>
  <c r="I31" i="5"/>
  <c r="J31" i="5"/>
  <c r="K31" i="5"/>
  <c r="D32" i="5"/>
  <c r="E32" i="5"/>
  <c r="F32" i="5"/>
  <c r="G32" i="5"/>
  <c r="H32" i="5"/>
  <c r="I32" i="5"/>
  <c r="J32" i="5"/>
  <c r="K32" i="5"/>
  <c r="D33" i="5"/>
  <c r="E33" i="5"/>
  <c r="F33" i="5"/>
  <c r="G33" i="5"/>
  <c r="H33" i="5"/>
  <c r="I33" i="5"/>
  <c r="J33" i="5"/>
  <c r="K33" i="5"/>
  <c r="D34" i="5"/>
  <c r="E34" i="5"/>
  <c r="F34" i="5"/>
  <c r="G34" i="5"/>
  <c r="H34" i="5"/>
  <c r="I34" i="5"/>
  <c r="J34" i="5"/>
  <c r="K34" i="5"/>
  <c r="D4" i="19"/>
  <c r="E4" i="19"/>
  <c r="F4" i="19"/>
  <c r="G4" i="19"/>
  <c r="H4" i="19"/>
  <c r="I4" i="19"/>
  <c r="J4" i="19"/>
  <c r="K4" i="19"/>
  <c r="D5" i="19"/>
  <c r="E5" i="19"/>
  <c r="F5" i="19"/>
  <c r="G5" i="19"/>
  <c r="H5" i="19"/>
  <c r="I5" i="19"/>
  <c r="J5" i="19"/>
  <c r="K5" i="19"/>
  <c r="D6" i="19"/>
  <c r="E6" i="19"/>
  <c r="F6" i="19"/>
  <c r="G6" i="19"/>
  <c r="H6" i="19"/>
  <c r="I6" i="19"/>
  <c r="J6" i="19"/>
  <c r="K6" i="19"/>
  <c r="D7" i="19"/>
  <c r="E7" i="19"/>
  <c r="F7" i="19"/>
  <c r="G7" i="19"/>
  <c r="H7" i="19"/>
  <c r="I7" i="19"/>
  <c r="J7" i="19"/>
  <c r="K7" i="19"/>
  <c r="D8" i="19"/>
  <c r="E8" i="19"/>
  <c r="F8" i="19"/>
  <c r="G8" i="19"/>
  <c r="H8" i="19"/>
  <c r="I8" i="19"/>
  <c r="J8" i="19"/>
  <c r="K8" i="19"/>
  <c r="D9" i="19"/>
  <c r="E9" i="19"/>
  <c r="F9" i="19"/>
  <c r="G9" i="19"/>
  <c r="H9" i="19"/>
  <c r="I9" i="19"/>
  <c r="J9" i="19"/>
  <c r="K9" i="19"/>
  <c r="D10" i="19"/>
  <c r="E10" i="19"/>
  <c r="F10" i="19"/>
  <c r="G10" i="19"/>
  <c r="H10" i="19"/>
  <c r="I10" i="19"/>
  <c r="J10" i="19"/>
  <c r="K10" i="19"/>
  <c r="D11" i="19"/>
  <c r="E11" i="19"/>
  <c r="F11" i="19"/>
  <c r="G11" i="19"/>
  <c r="H11" i="19"/>
  <c r="I11" i="19"/>
  <c r="J11" i="19"/>
  <c r="K11" i="19"/>
  <c r="D12" i="19"/>
  <c r="E12" i="19"/>
  <c r="F12" i="19"/>
  <c r="G12" i="19"/>
  <c r="H12" i="19"/>
  <c r="I12" i="19"/>
  <c r="J12" i="19"/>
  <c r="K12" i="19"/>
  <c r="D13" i="19"/>
  <c r="E13" i="19"/>
  <c r="F13" i="19"/>
  <c r="G13" i="19"/>
  <c r="H13" i="19"/>
  <c r="I13" i="19"/>
  <c r="J13" i="19"/>
  <c r="K13" i="19"/>
  <c r="D14" i="19"/>
  <c r="E14" i="19"/>
  <c r="F14" i="19"/>
  <c r="G14" i="19"/>
  <c r="H14" i="19"/>
  <c r="I14" i="19"/>
  <c r="J14" i="19"/>
  <c r="K14" i="19"/>
  <c r="D15" i="19"/>
  <c r="E15" i="19"/>
  <c r="F15" i="19"/>
  <c r="G15" i="19"/>
  <c r="H15" i="19"/>
  <c r="I15" i="19"/>
  <c r="J15" i="19"/>
  <c r="K15" i="19"/>
  <c r="D16" i="19"/>
  <c r="E16" i="19"/>
  <c r="F16" i="19"/>
  <c r="G16" i="19"/>
  <c r="H16" i="19"/>
  <c r="I16" i="19"/>
  <c r="J16" i="19"/>
  <c r="K16" i="19"/>
  <c r="D17" i="19"/>
  <c r="E17" i="19"/>
  <c r="F17" i="19"/>
  <c r="G17" i="19"/>
  <c r="H17" i="19"/>
  <c r="I17" i="19"/>
  <c r="J17" i="19"/>
  <c r="K17" i="19"/>
  <c r="D18" i="19"/>
  <c r="E18" i="19"/>
  <c r="F18" i="19"/>
  <c r="G18" i="19"/>
  <c r="H18" i="19"/>
  <c r="I18" i="19"/>
  <c r="J18" i="19"/>
  <c r="K18" i="19"/>
  <c r="D19" i="19"/>
  <c r="E19" i="19"/>
  <c r="F19" i="19"/>
  <c r="G19" i="19"/>
  <c r="H19" i="19"/>
  <c r="I19" i="19"/>
  <c r="J19" i="19"/>
  <c r="K19" i="19"/>
  <c r="D20" i="19"/>
  <c r="E20" i="19"/>
  <c r="F20" i="19"/>
  <c r="G20" i="19"/>
  <c r="H20" i="19"/>
  <c r="I20" i="19"/>
  <c r="J20" i="19"/>
  <c r="K20" i="19"/>
  <c r="D21" i="19"/>
  <c r="E21" i="19"/>
  <c r="F21" i="19"/>
  <c r="G21" i="19"/>
  <c r="H21" i="19"/>
  <c r="I21" i="19"/>
  <c r="J21" i="19"/>
  <c r="K21" i="19"/>
  <c r="D22" i="19"/>
  <c r="E22" i="19"/>
  <c r="F22" i="19"/>
  <c r="G22" i="19"/>
  <c r="H22" i="19"/>
  <c r="I22" i="19"/>
  <c r="J22" i="19"/>
  <c r="K22" i="19"/>
  <c r="D23" i="19"/>
  <c r="E23" i="19"/>
  <c r="F23" i="19"/>
  <c r="G23" i="19"/>
  <c r="H23" i="19"/>
  <c r="I23" i="19"/>
  <c r="J23" i="19"/>
  <c r="K23" i="19"/>
  <c r="D24" i="19"/>
  <c r="E24" i="19"/>
  <c r="F24" i="19"/>
  <c r="G24" i="19"/>
  <c r="H24" i="19"/>
  <c r="I24" i="19"/>
  <c r="J24" i="19"/>
  <c r="K24" i="19"/>
  <c r="D25" i="19"/>
  <c r="E25" i="19"/>
  <c r="F25" i="19"/>
  <c r="G25" i="19"/>
  <c r="H25" i="19"/>
  <c r="I25" i="19"/>
  <c r="J25" i="19"/>
  <c r="K25" i="19"/>
  <c r="D26" i="19"/>
  <c r="E26" i="19"/>
  <c r="F26" i="19"/>
  <c r="G26" i="19"/>
  <c r="H26" i="19"/>
  <c r="I26" i="19"/>
  <c r="J26" i="19"/>
  <c r="K26" i="19"/>
  <c r="D27" i="19"/>
  <c r="E27" i="19"/>
  <c r="F27" i="19"/>
  <c r="G27" i="19"/>
  <c r="H27" i="19"/>
  <c r="I27" i="19"/>
  <c r="J27" i="19"/>
  <c r="K27" i="19"/>
  <c r="D28" i="19"/>
  <c r="E28" i="19"/>
  <c r="F28" i="19"/>
  <c r="G28" i="19"/>
  <c r="H28" i="19"/>
  <c r="I28" i="19"/>
  <c r="J28" i="19"/>
  <c r="K28" i="19"/>
  <c r="D29" i="19"/>
  <c r="E29" i="19"/>
  <c r="F29" i="19"/>
  <c r="G29" i="19"/>
  <c r="H29" i="19"/>
  <c r="I29" i="19"/>
  <c r="J29" i="19"/>
  <c r="K29" i="19"/>
  <c r="D30" i="19"/>
  <c r="E30" i="19"/>
  <c r="F30" i="19"/>
  <c r="G30" i="19"/>
  <c r="H30" i="19"/>
  <c r="I30" i="19"/>
  <c r="J30" i="19"/>
  <c r="K30" i="19"/>
  <c r="D31" i="19"/>
  <c r="E31" i="19"/>
  <c r="F31" i="19"/>
  <c r="G31" i="19"/>
  <c r="H31" i="19"/>
  <c r="I31" i="19"/>
  <c r="J31" i="19"/>
  <c r="K31" i="19"/>
  <c r="D32" i="19"/>
  <c r="E32" i="19"/>
  <c r="F32" i="19"/>
  <c r="G32" i="19"/>
  <c r="H32" i="19"/>
  <c r="I32" i="19"/>
  <c r="J32" i="19"/>
  <c r="K32" i="19"/>
  <c r="D33" i="19"/>
  <c r="E33" i="19"/>
  <c r="F33" i="19"/>
  <c r="G33" i="19"/>
  <c r="H33" i="19"/>
  <c r="I33" i="19"/>
  <c r="J33" i="19"/>
  <c r="K33" i="19"/>
  <c r="D34" i="19"/>
  <c r="E34" i="19"/>
  <c r="F34" i="19"/>
  <c r="G34" i="19"/>
  <c r="H34" i="19"/>
  <c r="I34" i="19"/>
  <c r="J34" i="19"/>
  <c r="K34" i="19"/>
  <c r="D4" i="21"/>
  <c r="E4" i="21"/>
  <c r="F4" i="21"/>
  <c r="G4" i="21"/>
  <c r="H4" i="21"/>
  <c r="I4" i="21"/>
  <c r="J4" i="21"/>
  <c r="K4" i="21"/>
  <c r="D5" i="21"/>
  <c r="E5" i="21"/>
  <c r="F5" i="21"/>
  <c r="G5" i="21"/>
  <c r="H5" i="21"/>
  <c r="I5" i="21"/>
  <c r="J5" i="21"/>
  <c r="K5" i="21"/>
  <c r="D6" i="21"/>
  <c r="E6" i="21"/>
  <c r="F6" i="21"/>
  <c r="G6" i="21"/>
  <c r="H6" i="21"/>
  <c r="I6" i="21"/>
  <c r="J6" i="21"/>
  <c r="K6" i="21"/>
  <c r="D7" i="21"/>
  <c r="E7" i="21"/>
  <c r="F7" i="21"/>
  <c r="G7" i="21"/>
  <c r="H7" i="21"/>
  <c r="I7" i="21"/>
  <c r="J7" i="21"/>
  <c r="K7" i="21"/>
  <c r="D8" i="21"/>
  <c r="E8" i="21"/>
  <c r="F8" i="21"/>
  <c r="G8" i="21"/>
  <c r="H8" i="21"/>
  <c r="I8" i="21"/>
  <c r="J8" i="21"/>
  <c r="K8" i="21"/>
  <c r="D9" i="21"/>
  <c r="E9" i="21"/>
  <c r="F9" i="21"/>
  <c r="G9" i="21"/>
  <c r="H9" i="21"/>
  <c r="I9" i="21"/>
  <c r="J9" i="21"/>
  <c r="K9" i="21"/>
  <c r="D10" i="21"/>
  <c r="E10" i="21"/>
  <c r="F10" i="21"/>
  <c r="G10" i="21"/>
  <c r="H10" i="21"/>
  <c r="I10" i="21"/>
  <c r="J10" i="21"/>
  <c r="K10" i="21"/>
  <c r="D11" i="21"/>
  <c r="E11" i="21"/>
  <c r="F11" i="21"/>
  <c r="G11" i="21"/>
  <c r="H11" i="21"/>
  <c r="I11" i="21"/>
  <c r="J11" i="21"/>
  <c r="K11" i="21"/>
  <c r="D12" i="21"/>
  <c r="E12" i="21"/>
  <c r="F12" i="21"/>
  <c r="G12" i="21"/>
  <c r="H12" i="21"/>
  <c r="I12" i="21"/>
  <c r="J12" i="21"/>
  <c r="K12" i="21"/>
  <c r="D13" i="21"/>
  <c r="E13" i="21"/>
  <c r="F13" i="21"/>
  <c r="G13" i="21"/>
  <c r="H13" i="21"/>
  <c r="I13" i="21"/>
  <c r="J13" i="21"/>
  <c r="K13" i="21"/>
  <c r="D14" i="21"/>
  <c r="E14" i="21"/>
  <c r="F14" i="21"/>
  <c r="G14" i="21"/>
  <c r="H14" i="21"/>
  <c r="I14" i="21"/>
  <c r="J14" i="21"/>
  <c r="K14" i="21"/>
  <c r="D15" i="21"/>
  <c r="E15" i="21"/>
  <c r="F15" i="21"/>
  <c r="G15" i="21"/>
  <c r="H15" i="21"/>
  <c r="I15" i="21"/>
  <c r="J15" i="21"/>
  <c r="K15" i="21"/>
  <c r="D16" i="21"/>
  <c r="E16" i="21"/>
  <c r="F16" i="21"/>
  <c r="G16" i="21"/>
  <c r="H16" i="21"/>
  <c r="I16" i="21"/>
  <c r="J16" i="21"/>
  <c r="K16" i="21"/>
  <c r="D17" i="21"/>
  <c r="E17" i="21"/>
  <c r="F17" i="21"/>
  <c r="G17" i="21"/>
  <c r="H17" i="21"/>
  <c r="I17" i="21"/>
  <c r="J17" i="21"/>
  <c r="K17" i="21"/>
  <c r="D18" i="21"/>
  <c r="E18" i="21"/>
  <c r="F18" i="21"/>
  <c r="G18" i="21"/>
  <c r="H18" i="21"/>
  <c r="I18" i="21"/>
  <c r="J18" i="21"/>
  <c r="K18" i="21"/>
  <c r="D19" i="21"/>
  <c r="E19" i="21"/>
  <c r="F19" i="21"/>
  <c r="G19" i="21"/>
  <c r="H19" i="21"/>
  <c r="I19" i="21"/>
  <c r="J19" i="21"/>
  <c r="K19" i="21"/>
  <c r="D20" i="21"/>
  <c r="E20" i="21"/>
  <c r="F20" i="21"/>
  <c r="G20" i="21"/>
  <c r="H20" i="21"/>
  <c r="I20" i="21"/>
  <c r="J20" i="21"/>
  <c r="K20" i="21"/>
  <c r="D21" i="21"/>
  <c r="E21" i="21"/>
  <c r="F21" i="21"/>
  <c r="G21" i="21"/>
  <c r="H21" i="21"/>
  <c r="I21" i="21"/>
  <c r="J21" i="21"/>
  <c r="K21" i="21"/>
  <c r="D22" i="21"/>
  <c r="E22" i="21"/>
  <c r="F22" i="21"/>
  <c r="G22" i="21"/>
  <c r="H22" i="21"/>
  <c r="I22" i="21"/>
  <c r="J22" i="21"/>
  <c r="K22" i="21"/>
  <c r="D23" i="21"/>
  <c r="E23" i="21"/>
  <c r="F23" i="21"/>
  <c r="G23" i="21"/>
  <c r="H23" i="21"/>
  <c r="I23" i="21"/>
  <c r="J23" i="21"/>
  <c r="K23" i="21"/>
  <c r="D24" i="21"/>
  <c r="E24" i="21"/>
  <c r="F24" i="21"/>
  <c r="G24" i="21"/>
  <c r="H24" i="21"/>
  <c r="I24" i="21"/>
  <c r="J24" i="21"/>
  <c r="K24" i="21"/>
  <c r="D25" i="21"/>
  <c r="E25" i="21"/>
  <c r="F25" i="21"/>
  <c r="G25" i="21"/>
  <c r="H25" i="21"/>
  <c r="I25" i="21"/>
  <c r="J25" i="21"/>
  <c r="K25" i="21"/>
  <c r="D26" i="21"/>
  <c r="E26" i="21"/>
  <c r="F26" i="21"/>
  <c r="G26" i="21"/>
  <c r="H26" i="21"/>
  <c r="I26" i="21"/>
  <c r="J26" i="21"/>
  <c r="K26" i="21"/>
  <c r="D27" i="21"/>
  <c r="E27" i="21"/>
  <c r="F27" i="21"/>
  <c r="G27" i="21"/>
  <c r="H27" i="21"/>
  <c r="I27" i="21"/>
  <c r="J27" i="21"/>
  <c r="K27" i="21"/>
  <c r="D28" i="21"/>
  <c r="E28" i="21"/>
  <c r="F28" i="21"/>
  <c r="G28" i="21"/>
  <c r="H28" i="21"/>
  <c r="I28" i="21"/>
  <c r="J28" i="21"/>
  <c r="K28" i="21"/>
  <c r="D29" i="21"/>
  <c r="E29" i="21"/>
  <c r="F29" i="21"/>
  <c r="G29" i="21"/>
  <c r="H29" i="21"/>
  <c r="I29" i="21"/>
  <c r="J29" i="21"/>
  <c r="K29" i="21"/>
  <c r="D30" i="21"/>
  <c r="E30" i="21"/>
  <c r="F30" i="21"/>
  <c r="G30" i="21"/>
  <c r="H30" i="21"/>
  <c r="I30" i="21"/>
  <c r="J30" i="21"/>
  <c r="K30" i="21"/>
  <c r="D31" i="21"/>
  <c r="E31" i="21"/>
  <c r="F31" i="21"/>
  <c r="G31" i="21"/>
  <c r="H31" i="21"/>
  <c r="I31" i="21"/>
  <c r="J31" i="21"/>
  <c r="K31" i="21"/>
  <c r="D32" i="21"/>
  <c r="E32" i="21"/>
  <c r="F32" i="21"/>
  <c r="G32" i="21"/>
  <c r="H32" i="21"/>
  <c r="I32" i="21"/>
  <c r="J32" i="21"/>
  <c r="K32" i="21"/>
  <c r="D33" i="21"/>
  <c r="E33" i="21"/>
  <c r="F33" i="21"/>
  <c r="G33" i="21"/>
  <c r="H33" i="21"/>
  <c r="I33" i="21"/>
  <c r="J33" i="21"/>
  <c r="K33" i="21"/>
  <c r="D34" i="21"/>
  <c r="E34" i="21"/>
  <c r="F34" i="21"/>
  <c r="G34" i="21"/>
  <c r="H34" i="21"/>
  <c r="I34" i="21"/>
  <c r="J34" i="21"/>
  <c r="K34" i="21"/>
  <c r="D4" i="22"/>
  <c r="E4" i="22"/>
  <c r="F4" i="22"/>
  <c r="G4" i="22"/>
  <c r="H4" i="22"/>
  <c r="I4" i="22"/>
  <c r="J4" i="22"/>
  <c r="K4" i="22"/>
  <c r="O11" i="22" s="1"/>
  <c r="D5" i="22"/>
  <c r="E5" i="22"/>
  <c r="F5" i="22"/>
  <c r="G5" i="22"/>
  <c r="H5" i="22"/>
  <c r="I5" i="22"/>
  <c r="J5" i="22"/>
  <c r="K5" i="22"/>
  <c r="D6" i="22"/>
  <c r="E6" i="22"/>
  <c r="F6" i="22"/>
  <c r="G6" i="22"/>
  <c r="H6" i="22"/>
  <c r="I6" i="22"/>
  <c r="J6" i="22"/>
  <c r="K6" i="22"/>
  <c r="D7" i="22"/>
  <c r="E7" i="22"/>
  <c r="F7" i="22"/>
  <c r="G7" i="22"/>
  <c r="H7" i="22"/>
  <c r="I7" i="22"/>
  <c r="J7" i="22"/>
  <c r="K7" i="22"/>
  <c r="D8" i="22"/>
  <c r="E8" i="22"/>
  <c r="F8" i="22"/>
  <c r="G8" i="22"/>
  <c r="H8" i="22"/>
  <c r="I8" i="22"/>
  <c r="J8" i="22"/>
  <c r="K8" i="22"/>
  <c r="D9" i="22"/>
  <c r="E9" i="22"/>
  <c r="F9" i="22"/>
  <c r="G9" i="22"/>
  <c r="H9" i="22"/>
  <c r="I9" i="22"/>
  <c r="J9" i="22"/>
  <c r="K9" i="22"/>
  <c r="D10" i="22"/>
  <c r="E10" i="22"/>
  <c r="F10" i="22"/>
  <c r="G10" i="22"/>
  <c r="H10" i="22"/>
  <c r="I10" i="22"/>
  <c r="J10" i="22"/>
  <c r="K10" i="22"/>
  <c r="D11" i="22"/>
  <c r="E11" i="22"/>
  <c r="F11" i="22"/>
  <c r="G11" i="22"/>
  <c r="H11" i="22"/>
  <c r="I11" i="22"/>
  <c r="J11" i="22"/>
  <c r="K11" i="22"/>
  <c r="D12" i="22"/>
  <c r="E12" i="22"/>
  <c r="F12" i="22"/>
  <c r="G12" i="22"/>
  <c r="H12" i="22"/>
  <c r="I12" i="22"/>
  <c r="J12" i="22"/>
  <c r="K12" i="22"/>
  <c r="D13" i="22"/>
  <c r="E13" i="22"/>
  <c r="F13" i="22"/>
  <c r="G13" i="22"/>
  <c r="H13" i="22"/>
  <c r="I13" i="22"/>
  <c r="J13" i="22"/>
  <c r="K13" i="22"/>
  <c r="D14" i="22"/>
  <c r="E14" i="22"/>
  <c r="F14" i="22"/>
  <c r="G14" i="22"/>
  <c r="H14" i="22"/>
  <c r="I14" i="22"/>
  <c r="J14" i="22"/>
  <c r="K14" i="22"/>
  <c r="D15" i="22"/>
  <c r="E15" i="22"/>
  <c r="F15" i="22"/>
  <c r="G15" i="22"/>
  <c r="H15" i="22"/>
  <c r="I15" i="22"/>
  <c r="J15" i="22"/>
  <c r="K15" i="22"/>
  <c r="D16" i="22"/>
  <c r="E16" i="22"/>
  <c r="F16" i="22"/>
  <c r="G16" i="22"/>
  <c r="H16" i="22"/>
  <c r="I16" i="22"/>
  <c r="J16" i="22"/>
  <c r="K16" i="22"/>
  <c r="D17" i="22"/>
  <c r="E17" i="22"/>
  <c r="F17" i="22"/>
  <c r="G17" i="22"/>
  <c r="H17" i="22"/>
  <c r="I17" i="22"/>
  <c r="J17" i="22"/>
  <c r="K17" i="22"/>
  <c r="D18" i="22"/>
  <c r="E18" i="22"/>
  <c r="F18" i="22"/>
  <c r="G18" i="22"/>
  <c r="H18" i="22"/>
  <c r="I18" i="22"/>
  <c r="J18" i="22"/>
  <c r="K18" i="22"/>
  <c r="D19" i="22"/>
  <c r="E19" i="22"/>
  <c r="F19" i="22"/>
  <c r="G19" i="22"/>
  <c r="H19" i="22"/>
  <c r="I19" i="22"/>
  <c r="J19" i="22"/>
  <c r="K19" i="22"/>
  <c r="D20" i="22"/>
  <c r="E20" i="22"/>
  <c r="F20" i="22"/>
  <c r="G20" i="22"/>
  <c r="H20" i="22"/>
  <c r="I20" i="22"/>
  <c r="J20" i="22"/>
  <c r="K20" i="22"/>
  <c r="D21" i="22"/>
  <c r="E21" i="22"/>
  <c r="F21" i="22"/>
  <c r="G21" i="22"/>
  <c r="H21" i="22"/>
  <c r="I21" i="22"/>
  <c r="J21" i="22"/>
  <c r="K21" i="22"/>
  <c r="D22" i="22"/>
  <c r="E22" i="22"/>
  <c r="F22" i="22"/>
  <c r="G22" i="22"/>
  <c r="H22" i="22"/>
  <c r="I22" i="22"/>
  <c r="J22" i="22"/>
  <c r="K22" i="22"/>
  <c r="D23" i="22"/>
  <c r="E23" i="22"/>
  <c r="F23" i="22"/>
  <c r="G23" i="22"/>
  <c r="H23" i="22"/>
  <c r="I23" i="22"/>
  <c r="J23" i="22"/>
  <c r="K23" i="22"/>
  <c r="D24" i="22"/>
  <c r="E24" i="22"/>
  <c r="F24" i="22"/>
  <c r="G24" i="22"/>
  <c r="H24" i="22"/>
  <c r="I24" i="22"/>
  <c r="J24" i="22"/>
  <c r="K24" i="22"/>
  <c r="D25" i="22"/>
  <c r="E25" i="22"/>
  <c r="F25" i="22"/>
  <c r="G25" i="22"/>
  <c r="H25" i="22"/>
  <c r="I25" i="22"/>
  <c r="J25" i="22"/>
  <c r="K25" i="22"/>
  <c r="D26" i="22"/>
  <c r="E26" i="22"/>
  <c r="F26" i="22"/>
  <c r="G26" i="22"/>
  <c r="H26" i="22"/>
  <c r="I26" i="22"/>
  <c r="J26" i="22"/>
  <c r="K26" i="22"/>
  <c r="D27" i="22"/>
  <c r="E27" i="22"/>
  <c r="F27" i="22"/>
  <c r="G27" i="22"/>
  <c r="H27" i="22"/>
  <c r="I27" i="22"/>
  <c r="J27" i="22"/>
  <c r="K27" i="22"/>
  <c r="D28" i="22"/>
  <c r="E28" i="22"/>
  <c r="F28" i="22"/>
  <c r="G28" i="22"/>
  <c r="H28" i="22"/>
  <c r="I28" i="22"/>
  <c r="J28" i="22"/>
  <c r="K28" i="22"/>
  <c r="D29" i="22"/>
  <c r="E29" i="22"/>
  <c r="F29" i="22"/>
  <c r="G29" i="22"/>
  <c r="H29" i="22"/>
  <c r="I29" i="22"/>
  <c r="J29" i="22"/>
  <c r="K29" i="22"/>
  <c r="D30" i="22"/>
  <c r="E30" i="22"/>
  <c r="F30" i="22"/>
  <c r="G30" i="22"/>
  <c r="H30" i="22"/>
  <c r="I30" i="22"/>
  <c r="J30" i="22"/>
  <c r="K30" i="22"/>
  <c r="D31" i="22"/>
  <c r="E31" i="22"/>
  <c r="F31" i="22"/>
  <c r="G31" i="22"/>
  <c r="H31" i="22"/>
  <c r="I31" i="22"/>
  <c r="J31" i="22"/>
  <c r="K31" i="22"/>
  <c r="D32" i="22"/>
  <c r="E32" i="22"/>
  <c r="F32" i="22"/>
  <c r="G32" i="22"/>
  <c r="H32" i="22"/>
  <c r="I32" i="22"/>
  <c r="J32" i="22"/>
  <c r="K32" i="22"/>
  <c r="D33" i="22"/>
  <c r="E33" i="22"/>
  <c r="F33" i="22"/>
  <c r="G33" i="22"/>
  <c r="H33" i="22"/>
  <c r="I33" i="22"/>
  <c r="J33" i="22"/>
  <c r="K33" i="22"/>
  <c r="D34" i="22"/>
  <c r="E34" i="22"/>
  <c r="F34" i="22"/>
  <c r="G34" i="22"/>
  <c r="H34" i="22"/>
  <c r="I34" i="22"/>
  <c r="J34" i="22"/>
  <c r="K34" i="22"/>
  <c r="D4" i="11"/>
  <c r="E4" i="11"/>
  <c r="F4" i="11"/>
  <c r="G4" i="11"/>
  <c r="H4" i="11"/>
  <c r="I4" i="11"/>
  <c r="J4" i="11"/>
  <c r="K4" i="11"/>
  <c r="O8" i="11" s="1"/>
  <c r="D5" i="11"/>
  <c r="E5" i="11"/>
  <c r="F5" i="11"/>
  <c r="G5" i="11"/>
  <c r="H5" i="11"/>
  <c r="I5" i="11"/>
  <c r="J5" i="11"/>
  <c r="K5" i="11"/>
  <c r="D6" i="11"/>
  <c r="E6" i="11"/>
  <c r="F6" i="11"/>
  <c r="G6" i="11"/>
  <c r="H6" i="11"/>
  <c r="I6" i="11"/>
  <c r="J6" i="11"/>
  <c r="K6" i="11"/>
  <c r="D7" i="11"/>
  <c r="E7" i="11"/>
  <c r="F7" i="11"/>
  <c r="G7" i="11"/>
  <c r="H7" i="11"/>
  <c r="I7" i="11"/>
  <c r="J7" i="11"/>
  <c r="K7" i="11"/>
  <c r="D8" i="11"/>
  <c r="E8" i="11"/>
  <c r="F8" i="11"/>
  <c r="G8" i="11"/>
  <c r="H8" i="11"/>
  <c r="I8" i="11"/>
  <c r="J8" i="11"/>
  <c r="K8" i="11"/>
  <c r="D9" i="11"/>
  <c r="E9" i="11"/>
  <c r="F9" i="11"/>
  <c r="G9" i="11"/>
  <c r="H9" i="11"/>
  <c r="I9" i="11"/>
  <c r="J9" i="11"/>
  <c r="K9" i="11"/>
  <c r="D10" i="11"/>
  <c r="E10" i="11"/>
  <c r="F10" i="11"/>
  <c r="G10" i="11"/>
  <c r="H10" i="11"/>
  <c r="I10" i="11"/>
  <c r="J10" i="11"/>
  <c r="K10" i="11"/>
  <c r="D11" i="11"/>
  <c r="E11" i="11"/>
  <c r="F11" i="11"/>
  <c r="G11" i="11"/>
  <c r="H11" i="11"/>
  <c r="I11" i="11"/>
  <c r="J11" i="11"/>
  <c r="K11" i="11"/>
  <c r="D12" i="11"/>
  <c r="E12" i="11"/>
  <c r="F12" i="11"/>
  <c r="G12" i="11"/>
  <c r="H12" i="11"/>
  <c r="I12" i="11"/>
  <c r="J12" i="11"/>
  <c r="K12" i="11"/>
  <c r="D13" i="11"/>
  <c r="E13" i="11"/>
  <c r="F13" i="11"/>
  <c r="G13" i="11"/>
  <c r="H13" i="11"/>
  <c r="I13" i="11"/>
  <c r="J13" i="11"/>
  <c r="K13" i="11"/>
  <c r="D14" i="11"/>
  <c r="E14" i="11"/>
  <c r="F14" i="11"/>
  <c r="G14" i="11"/>
  <c r="H14" i="11"/>
  <c r="I14" i="11"/>
  <c r="J14" i="11"/>
  <c r="K14" i="11"/>
  <c r="D15" i="11"/>
  <c r="E15" i="11"/>
  <c r="F15" i="11"/>
  <c r="G15" i="11"/>
  <c r="H15" i="11"/>
  <c r="I15" i="11"/>
  <c r="J15" i="11"/>
  <c r="K15" i="11"/>
  <c r="D16" i="11"/>
  <c r="E16" i="11"/>
  <c r="F16" i="11"/>
  <c r="G16" i="11"/>
  <c r="H16" i="11"/>
  <c r="I16" i="11"/>
  <c r="J16" i="11"/>
  <c r="K16" i="11"/>
  <c r="D17" i="11"/>
  <c r="E17" i="11"/>
  <c r="F17" i="11"/>
  <c r="G17" i="11"/>
  <c r="H17" i="11"/>
  <c r="I17" i="11"/>
  <c r="J17" i="11"/>
  <c r="K17" i="11"/>
  <c r="D18" i="11"/>
  <c r="E18" i="11"/>
  <c r="F18" i="11"/>
  <c r="G18" i="11"/>
  <c r="H18" i="11"/>
  <c r="I18" i="11"/>
  <c r="J18" i="11"/>
  <c r="K18" i="11"/>
  <c r="D19" i="11"/>
  <c r="E19" i="11"/>
  <c r="F19" i="11"/>
  <c r="G19" i="11"/>
  <c r="H19" i="11"/>
  <c r="I19" i="11"/>
  <c r="J19" i="11"/>
  <c r="K19" i="11"/>
  <c r="D20" i="11"/>
  <c r="E20" i="11"/>
  <c r="F20" i="11"/>
  <c r="G20" i="11"/>
  <c r="H20" i="11"/>
  <c r="I20" i="11"/>
  <c r="J20" i="11"/>
  <c r="K20" i="11"/>
  <c r="D21" i="11"/>
  <c r="E21" i="11"/>
  <c r="F21" i="11"/>
  <c r="G21" i="11"/>
  <c r="H21" i="11"/>
  <c r="I21" i="11"/>
  <c r="J21" i="11"/>
  <c r="K21" i="11"/>
  <c r="D22" i="11"/>
  <c r="E22" i="11"/>
  <c r="F22" i="11"/>
  <c r="G22" i="11"/>
  <c r="H22" i="11"/>
  <c r="I22" i="11"/>
  <c r="J22" i="11"/>
  <c r="K22" i="11"/>
  <c r="D23" i="11"/>
  <c r="E23" i="11"/>
  <c r="F23" i="11"/>
  <c r="G23" i="11"/>
  <c r="H23" i="11"/>
  <c r="I23" i="11"/>
  <c r="J23" i="11"/>
  <c r="K23" i="11"/>
  <c r="D24" i="11"/>
  <c r="E24" i="11"/>
  <c r="F24" i="11"/>
  <c r="G24" i="11"/>
  <c r="H24" i="11"/>
  <c r="I24" i="11"/>
  <c r="J24" i="11"/>
  <c r="K24" i="11"/>
  <c r="D25" i="11"/>
  <c r="E25" i="11"/>
  <c r="F25" i="11"/>
  <c r="G25" i="11"/>
  <c r="H25" i="11"/>
  <c r="I25" i="11"/>
  <c r="J25" i="11"/>
  <c r="K25" i="11"/>
  <c r="D26" i="11"/>
  <c r="E26" i="11"/>
  <c r="F26" i="11"/>
  <c r="G26" i="11"/>
  <c r="H26" i="11"/>
  <c r="I26" i="11"/>
  <c r="J26" i="11"/>
  <c r="K26" i="11"/>
  <c r="D27" i="11"/>
  <c r="E27" i="11"/>
  <c r="F27" i="11"/>
  <c r="G27" i="11"/>
  <c r="H27" i="11"/>
  <c r="I27" i="11"/>
  <c r="J27" i="11"/>
  <c r="K27" i="11"/>
  <c r="D28" i="11"/>
  <c r="E28" i="11"/>
  <c r="F28" i="11"/>
  <c r="G28" i="11"/>
  <c r="H28" i="11"/>
  <c r="I28" i="11"/>
  <c r="J28" i="11"/>
  <c r="K28" i="11"/>
  <c r="D29" i="11"/>
  <c r="E29" i="11"/>
  <c r="F29" i="11"/>
  <c r="G29" i="11"/>
  <c r="H29" i="11"/>
  <c r="I29" i="11"/>
  <c r="J29" i="11"/>
  <c r="K29" i="11"/>
  <c r="D30" i="11"/>
  <c r="E30" i="11"/>
  <c r="F30" i="11"/>
  <c r="G30" i="11"/>
  <c r="H30" i="11"/>
  <c r="I30" i="11"/>
  <c r="J30" i="11"/>
  <c r="K30" i="11"/>
  <c r="D31" i="11"/>
  <c r="E31" i="11"/>
  <c r="F31" i="11"/>
  <c r="G31" i="11"/>
  <c r="H31" i="11"/>
  <c r="I31" i="11"/>
  <c r="J31" i="11"/>
  <c r="K31" i="11"/>
  <c r="D32" i="11"/>
  <c r="E32" i="11"/>
  <c r="F32" i="11"/>
  <c r="G32" i="11"/>
  <c r="H32" i="11"/>
  <c r="I32" i="11"/>
  <c r="J32" i="11"/>
  <c r="K32" i="11"/>
  <c r="D33" i="11"/>
  <c r="E33" i="11"/>
  <c r="F33" i="11"/>
  <c r="G33" i="11"/>
  <c r="H33" i="11"/>
  <c r="I33" i="11"/>
  <c r="J33" i="11"/>
  <c r="K33" i="11"/>
  <c r="D34" i="11"/>
  <c r="E34" i="11"/>
  <c r="F34" i="11"/>
  <c r="G34" i="11"/>
  <c r="H34" i="11"/>
  <c r="I34" i="11"/>
  <c r="J34" i="11"/>
  <c r="K34" i="11"/>
  <c r="D4" i="12"/>
  <c r="E4" i="12"/>
  <c r="F4" i="12"/>
  <c r="G4" i="12"/>
  <c r="H4" i="12"/>
  <c r="I4" i="12"/>
  <c r="J4" i="12"/>
  <c r="K4" i="12"/>
  <c r="D5" i="12"/>
  <c r="E5" i="12"/>
  <c r="F5" i="12"/>
  <c r="G5" i="12"/>
  <c r="H5" i="12"/>
  <c r="I5" i="12"/>
  <c r="J5" i="12"/>
  <c r="K5" i="12"/>
  <c r="D6" i="12"/>
  <c r="E6" i="12"/>
  <c r="F6" i="12"/>
  <c r="G6" i="12"/>
  <c r="H6" i="12"/>
  <c r="I6" i="12"/>
  <c r="J6" i="12"/>
  <c r="K6" i="12"/>
  <c r="D7" i="12"/>
  <c r="E7" i="12"/>
  <c r="F7" i="12"/>
  <c r="G7" i="12"/>
  <c r="H7" i="12"/>
  <c r="I7" i="12"/>
  <c r="J7" i="12"/>
  <c r="K7" i="12"/>
  <c r="D8" i="12"/>
  <c r="E8" i="12"/>
  <c r="F8" i="12"/>
  <c r="G8" i="12"/>
  <c r="H8" i="12"/>
  <c r="I8" i="12"/>
  <c r="J8" i="12"/>
  <c r="K8" i="12"/>
  <c r="D9" i="12"/>
  <c r="E9" i="12"/>
  <c r="F9" i="12"/>
  <c r="G9" i="12"/>
  <c r="H9" i="12"/>
  <c r="I9" i="12"/>
  <c r="J9" i="12"/>
  <c r="K9" i="12"/>
  <c r="D10" i="12"/>
  <c r="E10" i="12"/>
  <c r="F10" i="12"/>
  <c r="G10" i="12"/>
  <c r="H10" i="12"/>
  <c r="I10" i="12"/>
  <c r="J10" i="12"/>
  <c r="K10" i="12"/>
  <c r="D11" i="12"/>
  <c r="E11" i="12"/>
  <c r="F11" i="12"/>
  <c r="G11" i="12"/>
  <c r="H11" i="12"/>
  <c r="I11" i="12"/>
  <c r="J11" i="12"/>
  <c r="K11" i="12"/>
  <c r="D12" i="12"/>
  <c r="E12" i="12"/>
  <c r="F12" i="12"/>
  <c r="G12" i="12"/>
  <c r="H12" i="12"/>
  <c r="I12" i="12"/>
  <c r="J12" i="12"/>
  <c r="K12" i="12"/>
  <c r="D13" i="12"/>
  <c r="E13" i="12"/>
  <c r="F13" i="12"/>
  <c r="G13" i="12"/>
  <c r="H13" i="12"/>
  <c r="I13" i="12"/>
  <c r="J13" i="12"/>
  <c r="K13" i="12"/>
  <c r="D14" i="12"/>
  <c r="E14" i="12"/>
  <c r="F14" i="12"/>
  <c r="G14" i="12"/>
  <c r="H14" i="12"/>
  <c r="I14" i="12"/>
  <c r="J14" i="12"/>
  <c r="K14" i="12"/>
  <c r="D15" i="12"/>
  <c r="E15" i="12"/>
  <c r="F15" i="12"/>
  <c r="G15" i="12"/>
  <c r="H15" i="12"/>
  <c r="I15" i="12"/>
  <c r="J15" i="12"/>
  <c r="K15" i="12"/>
  <c r="D16" i="12"/>
  <c r="E16" i="12"/>
  <c r="F16" i="12"/>
  <c r="G16" i="12"/>
  <c r="H16" i="12"/>
  <c r="I16" i="12"/>
  <c r="J16" i="12"/>
  <c r="K16" i="12"/>
  <c r="D17" i="12"/>
  <c r="E17" i="12"/>
  <c r="F17" i="12"/>
  <c r="G17" i="12"/>
  <c r="H17" i="12"/>
  <c r="I17" i="12"/>
  <c r="J17" i="12"/>
  <c r="K17" i="12"/>
  <c r="D18" i="12"/>
  <c r="E18" i="12"/>
  <c r="F18" i="12"/>
  <c r="G18" i="12"/>
  <c r="H18" i="12"/>
  <c r="I18" i="12"/>
  <c r="J18" i="12"/>
  <c r="K18" i="12"/>
  <c r="D19" i="12"/>
  <c r="E19" i="12"/>
  <c r="F19" i="12"/>
  <c r="G19" i="12"/>
  <c r="H19" i="12"/>
  <c r="I19" i="12"/>
  <c r="J19" i="12"/>
  <c r="K19" i="12"/>
  <c r="D20" i="12"/>
  <c r="E20" i="12"/>
  <c r="F20" i="12"/>
  <c r="G20" i="12"/>
  <c r="H20" i="12"/>
  <c r="I20" i="12"/>
  <c r="J20" i="12"/>
  <c r="K20" i="12"/>
  <c r="D21" i="12"/>
  <c r="E21" i="12"/>
  <c r="F21" i="12"/>
  <c r="G21" i="12"/>
  <c r="H21" i="12"/>
  <c r="I21" i="12"/>
  <c r="J21" i="12"/>
  <c r="K21" i="12"/>
  <c r="D22" i="12"/>
  <c r="E22" i="12"/>
  <c r="F22" i="12"/>
  <c r="G22" i="12"/>
  <c r="H22" i="12"/>
  <c r="I22" i="12"/>
  <c r="J22" i="12"/>
  <c r="K22" i="12"/>
  <c r="D23" i="12"/>
  <c r="E23" i="12"/>
  <c r="F23" i="12"/>
  <c r="G23" i="12"/>
  <c r="H23" i="12"/>
  <c r="I23" i="12"/>
  <c r="J23" i="12"/>
  <c r="K23" i="12"/>
  <c r="D24" i="12"/>
  <c r="E24" i="12"/>
  <c r="F24" i="12"/>
  <c r="G24" i="12"/>
  <c r="H24" i="12"/>
  <c r="I24" i="12"/>
  <c r="J24" i="12"/>
  <c r="K24" i="12"/>
  <c r="D25" i="12"/>
  <c r="E25" i="12"/>
  <c r="F25" i="12"/>
  <c r="G25" i="12"/>
  <c r="H25" i="12"/>
  <c r="I25" i="12"/>
  <c r="J25" i="12"/>
  <c r="K25" i="12"/>
  <c r="D26" i="12"/>
  <c r="E26" i="12"/>
  <c r="F26" i="12"/>
  <c r="G26" i="12"/>
  <c r="H26" i="12"/>
  <c r="I26" i="12"/>
  <c r="J26" i="12"/>
  <c r="K26" i="12"/>
  <c r="D27" i="12"/>
  <c r="E27" i="12"/>
  <c r="F27" i="12"/>
  <c r="G27" i="12"/>
  <c r="H27" i="12"/>
  <c r="I27" i="12"/>
  <c r="J27" i="12"/>
  <c r="K27" i="12"/>
  <c r="D28" i="12"/>
  <c r="E28" i="12"/>
  <c r="F28" i="12"/>
  <c r="G28" i="12"/>
  <c r="H28" i="12"/>
  <c r="I28" i="12"/>
  <c r="J28" i="12"/>
  <c r="K28" i="12"/>
  <c r="D29" i="12"/>
  <c r="E29" i="12"/>
  <c r="F29" i="12"/>
  <c r="G29" i="12"/>
  <c r="H29" i="12"/>
  <c r="I29" i="12"/>
  <c r="J29" i="12"/>
  <c r="K29" i="12"/>
  <c r="D30" i="12"/>
  <c r="E30" i="12"/>
  <c r="F30" i="12"/>
  <c r="G30" i="12"/>
  <c r="H30" i="12"/>
  <c r="I30" i="12"/>
  <c r="J30" i="12"/>
  <c r="K30" i="12"/>
  <c r="D31" i="12"/>
  <c r="E31" i="12"/>
  <c r="F31" i="12"/>
  <c r="G31" i="12"/>
  <c r="H31" i="12"/>
  <c r="I31" i="12"/>
  <c r="J31" i="12"/>
  <c r="K31" i="12"/>
  <c r="D32" i="12"/>
  <c r="E32" i="12"/>
  <c r="F32" i="12"/>
  <c r="G32" i="12"/>
  <c r="H32" i="12"/>
  <c r="I32" i="12"/>
  <c r="J32" i="12"/>
  <c r="K32" i="12"/>
  <c r="D33" i="12"/>
  <c r="E33" i="12"/>
  <c r="F33" i="12"/>
  <c r="G33" i="12"/>
  <c r="H33" i="12"/>
  <c r="I33" i="12"/>
  <c r="J33" i="12"/>
  <c r="K33" i="12"/>
  <c r="D34" i="12"/>
  <c r="E34" i="12"/>
  <c r="F34" i="12"/>
  <c r="G34" i="12"/>
  <c r="H34" i="12"/>
  <c r="I34" i="12"/>
  <c r="J34" i="12"/>
  <c r="K34" i="12"/>
  <c r="D4" i="13"/>
  <c r="E4" i="13"/>
  <c r="F4" i="13"/>
  <c r="G4" i="13"/>
  <c r="H4" i="13"/>
  <c r="I4" i="13"/>
  <c r="J4" i="13"/>
  <c r="K4" i="13"/>
  <c r="D5" i="13"/>
  <c r="E5" i="13"/>
  <c r="F5" i="13"/>
  <c r="G5" i="13"/>
  <c r="H5" i="13"/>
  <c r="I5" i="13"/>
  <c r="J5" i="13"/>
  <c r="K5" i="13"/>
  <c r="D6" i="13"/>
  <c r="E6" i="13"/>
  <c r="F6" i="13"/>
  <c r="G6" i="13"/>
  <c r="H6" i="13"/>
  <c r="I6" i="13"/>
  <c r="J6" i="13"/>
  <c r="K6" i="13"/>
  <c r="D7" i="13"/>
  <c r="E7" i="13"/>
  <c r="F7" i="13"/>
  <c r="G7" i="13"/>
  <c r="H7" i="13"/>
  <c r="I7" i="13"/>
  <c r="J7" i="13"/>
  <c r="K7" i="13"/>
  <c r="D8" i="13"/>
  <c r="E8" i="13"/>
  <c r="F8" i="13"/>
  <c r="G8" i="13"/>
  <c r="H8" i="13"/>
  <c r="I8" i="13"/>
  <c r="J8" i="13"/>
  <c r="K8" i="13"/>
  <c r="D9" i="13"/>
  <c r="E9" i="13"/>
  <c r="F9" i="13"/>
  <c r="G9" i="13"/>
  <c r="H9" i="13"/>
  <c r="I9" i="13"/>
  <c r="J9" i="13"/>
  <c r="K9" i="13"/>
  <c r="D10" i="13"/>
  <c r="E10" i="13"/>
  <c r="F10" i="13"/>
  <c r="G10" i="13"/>
  <c r="H10" i="13"/>
  <c r="I10" i="13"/>
  <c r="J10" i="13"/>
  <c r="K10" i="13"/>
  <c r="D11" i="13"/>
  <c r="E11" i="13"/>
  <c r="F11" i="13"/>
  <c r="G11" i="13"/>
  <c r="H11" i="13"/>
  <c r="I11" i="13"/>
  <c r="J11" i="13"/>
  <c r="K11" i="13"/>
  <c r="D12" i="13"/>
  <c r="E12" i="13"/>
  <c r="F12" i="13"/>
  <c r="G12" i="13"/>
  <c r="H12" i="13"/>
  <c r="I12" i="13"/>
  <c r="J12" i="13"/>
  <c r="K12" i="13"/>
  <c r="D13" i="13"/>
  <c r="E13" i="13"/>
  <c r="F13" i="13"/>
  <c r="G13" i="13"/>
  <c r="H13" i="13"/>
  <c r="I13" i="13"/>
  <c r="J13" i="13"/>
  <c r="K13" i="13"/>
  <c r="D14" i="13"/>
  <c r="E14" i="13"/>
  <c r="F14" i="13"/>
  <c r="G14" i="13"/>
  <c r="H14" i="13"/>
  <c r="I14" i="13"/>
  <c r="J14" i="13"/>
  <c r="K14" i="13"/>
  <c r="D15" i="13"/>
  <c r="E15" i="13"/>
  <c r="F15" i="13"/>
  <c r="G15" i="13"/>
  <c r="H15" i="13"/>
  <c r="I15" i="13"/>
  <c r="J15" i="13"/>
  <c r="K15" i="13"/>
  <c r="D16" i="13"/>
  <c r="E16" i="13"/>
  <c r="F16" i="13"/>
  <c r="G16" i="13"/>
  <c r="H16" i="13"/>
  <c r="I16" i="13"/>
  <c r="J16" i="13"/>
  <c r="K16" i="13"/>
  <c r="D17" i="13"/>
  <c r="E17" i="13"/>
  <c r="F17" i="13"/>
  <c r="G17" i="13"/>
  <c r="H17" i="13"/>
  <c r="I17" i="13"/>
  <c r="J17" i="13"/>
  <c r="K17" i="13"/>
  <c r="D18" i="13"/>
  <c r="E18" i="13"/>
  <c r="F18" i="13"/>
  <c r="G18" i="13"/>
  <c r="H18" i="13"/>
  <c r="I18" i="13"/>
  <c r="J18" i="13"/>
  <c r="K18" i="13"/>
  <c r="D19" i="13"/>
  <c r="E19" i="13"/>
  <c r="F19" i="13"/>
  <c r="G19" i="13"/>
  <c r="H19" i="13"/>
  <c r="I19" i="13"/>
  <c r="J19" i="13"/>
  <c r="K19" i="13"/>
  <c r="D20" i="13"/>
  <c r="E20" i="13"/>
  <c r="F20" i="13"/>
  <c r="G20" i="13"/>
  <c r="H20" i="13"/>
  <c r="I20" i="13"/>
  <c r="J20" i="13"/>
  <c r="K20" i="13"/>
  <c r="D21" i="13"/>
  <c r="E21" i="13"/>
  <c r="F21" i="13"/>
  <c r="G21" i="13"/>
  <c r="H21" i="13"/>
  <c r="I21" i="13"/>
  <c r="J21" i="13"/>
  <c r="K21" i="13"/>
  <c r="D22" i="13"/>
  <c r="E22" i="13"/>
  <c r="F22" i="13"/>
  <c r="G22" i="13"/>
  <c r="H22" i="13"/>
  <c r="I22" i="13"/>
  <c r="J22" i="13"/>
  <c r="K22" i="13"/>
  <c r="D23" i="13"/>
  <c r="E23" i="13"/>
  <c r="F23" i="13"/>
  <c r="G23" i="13"/>
  <c r="H23" i="13"/>
  <c r="I23" i="13"/>
  <c r="J23" i="13"/>
  <c r="K23" i="13"/>
  <c r="D24" i="13"/>
  <c r="E24" i="13"/>
  <c r="F24" i="13"/>
  <c r="G24" i="13"/>
  <c r="H24" i="13"/>
  <c r="I24" i="13"/>
  <c r="J24" i="13"/>
  <c r="K24" i="13"/>
  <c r="D25" i="13"/>
  <c r="E25" i="13"/>
  <c r="F25" i="13"/>
  <c r="G25" i="13"/>
  <c r="H25" i="13"/>
  <c r="I25" i="13"/>
  <c r="J25" i="13"/>
  <c r="K25" i="13"/>
  <c r="D26" i="13"/>
  <c r="E26" i="13"/>
  <c r="F26" i="13"/>
  <c r="G26" i="13"/>
  <c r="H26" i="13"/>
  <c r="I26" i="13"/>
  <c r="J26" i="13"/>
  <c r="K26" i="13"/>
  <c r="D27" i="13"/>
  <c r="E27" i="13"/>
  <c r="F27" i="13"/>
  <c r="G27" i="13"/>
  <c r="H27" i="13"/>
  <c r="I27" i="13"/>
  <c r="J27" i="13"/>
  <c r="K27" i="13"/>
  <c r="D28" i="13"/>
  <c r="E28" i="13"/>
  <c r="F28" i="13"/>
  <c r="G28" i="13"/>
  <c r="H28" i="13"/>
  <c r="I28" i="13"/>
  <c r="J28" i="13"/>
  <c r="K28" i="13"/>
  <c r="D29" i="13"/>
  <c r="E29" i="13"/>
  <c r="F29" i="13"/>
  <c r="G29" i="13"/>
  <c r="H29" i="13"/>
  <c r="I29" i="13"/>
  <c r="J29" i="13"/>
  <c r="K29" i="13"/>
  <c r="D30" i="13"/>
  <c r="E30" i="13"/>
  <c r="F30" i="13"/>
  <c r="G30" i="13"/>
  <c r="H30" i="13"/>
  <c r="I30" i="13"/>
  <c r="J30" i="13"/>
  <c r="K30" i="13"/>
  <c r="D31" i="13"/>
  <c r="E31" i="13"/>
  <c r="F31" i="13"/>
  <c r="G31" i="13"/>
  <c r="H31" i="13"/>
  <c r="I31" i="13"/>
  <c r="J31" i="13"/>
  <c r="K31" i="13"/>
  <c r="D32" i="13"/>
  <c r="E32" i="13"/>
  <c r="F32" i="13"/>
  <c r="G32" i="13"/>
  <c r="H32" i="13"/>
  <c r="I32" i="13"/>
  <c r="J32" i="13"/>
  <c r="K32" i="13"/>
  <c r="D33" i="13"/>
  <c r="E33" i="13"/>
  <c r="F33" i="13"/>
  <c r="G33" i="13"/>
  <c r="H33" i="13"/>
  <c r="I33" i="13"/>
  <c r="J33" i="13"/>
  <c r="K33" i="13"/>
  <c r="D34" i="13"/>
  <c r="E34" i="13"/>
  <c r="F34" i="13"/>
  <c r="G34" i="13"/>
  <c r="H34" i="13"/>
  <c r="I34" i="13"/>
  <c r="J34" i="13"/>
  <c r="K34" i="13"/>
  <c r="D4" i="14"/>
  <c r="E4" i="14"/>
  <c r="F4" i="14"/>
  <c r="G4" i="14"/>
  <c r="H4" i="14"/>
  <c r="I4" i="14"/>
  <c r="J4" i="14"/>
  <c r="K4" i="14"/>
  <c r="D5" i="14"/>
  <c r="E5" i="14"/>
  <c r="F5" i="14"/>
  <c r="G5" i="14"/>
  <c r="H5" i="14"/>
  <c r="I5" i="14"/>
  <c r="J5" i="14"/>
  <c r="K5" i="14"/>
  <c r="D6" i="14"/>
  <c r="E6" i="14"/>
  <c r="F6" i="14"/>
  <c r="G6" i="14"/>
  <c r="H6" i="14"/>
  <c r="I6" i="14"/>
  <c r="J6" i="14"/>
  <c r="K6" i="14"/>
  <c r="D7" i="14"/>
  <c r="E7" i="14"/>
  <c r="F7" i="14"/>
  <c r="G7" i="14"/>
  <c r="H7" i="14"/>
  <c r="I7" i="14"/>
  <c r="J7" i="14"/>
  <c r="K7" i="14"/>
  <c r="D8" i="14"/>
  <c r="E8" i="14"/>
  <c r="F8" i="14"/>
  <c r="G8" i="14"/>
  <c r="H8" i="14"/>
  <c r="I8" i="14"/>
  <c r="J8" i="14"/>
  <c r="K8" i="14"/>
  <c r="D9" i="14"/>
  <c r="E9" i="14"/>
  <c r="F9" i="14"/>
  <c r="G9" i="14"/>
  <c r="H9" i="14"/>
  <c r="I9" i="14"/>
  <c r="J9" i="14"/>
  <c r="K9" i="14"/>
  <c r="D10" i="14"/>
  <c r="E10" i="14"/>
  <c r="F10" i="14"/>
  <c r="G10" i="14"/>
  <c r="H10" i="14"/>
  <c r="I10" i="14"/>
  <c r="J10" i="14"/>
  <c r="K10" i="14"/>
  <c r="D11" i="14"/>
  <c r="E11" i="14"/>
  <c r="F11" i="14"/>
  <c r="G11" i="14"/>
  <c r="H11" i="14"/>
  <c r="I11" i="14"/>
  <c r="J11" i="14"/>
  <c r="K11" i="14"/>
  <c r="D12" i="14"/>
  <c r="E12" i="14"/>
  <c r="F12" i="14"/>
  <c r="G12" i="14"/>
  <c r="H12" i="14"/>
  <c r="I12" i="14"/>
  <c r="J12" i="14"/>
  <c r="K12" i="14"/>
  <c r="D13" i="14"/>
  <c r="E13" i="14"/>
  <c r="F13" i="14"/>
  <c r="G13" i="14"/>
  <c r="H13" i="14"/>
  <c r="I13" i="14"/>
  <c r="J13" i="14"/>
  <c r="K13" i="14"/>
  <c r="D14" i="14"/>
  <c r="E14" i="14"/>
  <c r="F14" i="14"/>
  <c r="G14" i="14"/>
  <c r="H14" i="14"/>
  <c r="I14" i="14"/>
  <c r="J14" i="14"/>
  <c r="K14" i="14"/>
  <c r="D15" i="14"/>
  <c r="E15" i="14"/>
  <c r="F15" i="14"/>
  <c r="G15" i="14"/>
  <c r="H15" i="14"/>
  <c r="I15" i="14"/>
  <c r="J15" i="14"/>
  <c r="K15" i="14"/>
  <c r="D16" i="14"/>
  <c r="E16" i="14"/>
  <c r="F16" i="14"/>
  <c r="G16" i="14"/>
  <c r="H16" i="14"/>
  <c r="I16" i="14"/>
  <c r="J16" i="14"/>
  <c r="K16" i="14"/>
  <c r="D17" i="14"/>
  <c r="E17" i="14"/>
  <c r="F17" i="14"/>
  <c r="G17" i="14"/>
  <c r="H17" i="14"/>
  <c r="I17" i="14"/>
  <c r="J17" i="14"/>
  <c r="K17" i="14"/>
  <c r="D18" i="14"/>
  <c r="E18" i="14"/>
  <c r="F18" i="14"/>
  <c r="G18" i="14"/>
  <c r="H18" i="14"/>
  <c r="I18" i="14"/>
  <c r="J18" i="14"/>
  <c r="K18" i="14"/>
  <c r="D19" i="14"/>
  <c r="E19" i="14"/>
  <c r="F19" i="14"/>
  <c r="G19" i="14"/>
  <c r="H19" i="14"/>
  <c r="I19" i="14"/>
  <c r="J19" i="14"/>
  <c r="K19" i="14"/>
  <c r="D20" i="14"/>
  <c r="E20" i="14"/>
  <c r="F20" i="14"/>
  <c r="G20" i="14"/>
  <c r="H20" i="14"/>
  <c r="I20" i="14"/>
  <c r="J20" i="14"/>
  <c r="K20" i="14"/>
  <c r="D21" i="14"/>
  <c r="E21" i="14"/>
  <c r="F21" i="14"/>
  <c r="G21" i="14"/>
  <c r="H21" i="14"/>
  <c r="I21" i="14"/>
  <c r="J21" i="14"/>
  <c r="K21" i="14"/>
  <c r="D22" i="14"/>
  <c r="E22" i="14"/>
  <c r="F22" i="14"/>
  <c r="G22" i="14"/>
  <c r="H22" i="14"/>
  <c r="I22" i="14"/>
  <c r="J22" i="14"/>
  <c r="K22" i="14"/>
  <c r="D23" i="14"/>
  <c r="E23" i="14"/>
  <c r="F23" i="14"/>
  <c r="G23" i="14"/>
  <c r="H23" i="14"/>
  <c r="I23" i="14"/>
  <c r="J23" i="14"/>
  <c r="K23" i="14"/>
  <c r="D24" i="14"/>
  <c r="E24" i="14"/>
  <c r="F24" i="14"/>
  <c r="G24" i="14"/>
  <c r="H24" i="14"/>
  <c r="I24" i="14"/>
  <c r="J24" i="14"/>
  <c r="K24" i="14"/>
  <c r="D25" i="14"/>
  <c r="E25" i="14"/>
  <c r="F25" i="14"/>
  <c r="G25" i="14"/>
  <c r="H25" i="14"/>
  <c r="I25" i="14"/>
  <c r="J25" i="14"/>
  <c r="K25" i="14"/>
  <c r="D26" i="14"/>
  <c r="E26" i="14"/>
  <c r="F26" i="14"/>
  <c r="G26" i="14"/>
  <c r="H26" i="14"/>
  <c r="I26" i="14"/>
  <c r="J26" i="14"/>
  <c r="K26" i="14"/>
  <c r="D27" i="14"/>
  <c r="E27" i="14"/>
  <c r="F27" i="14"/>
  <c r="G27" i="14"/>
  <c r="H27" i="14"/>
  <c r="I27" i="14"/>
  <c r="J27" i="14"/>
  <c r="K27" i="14"/>
  <c r="D28" i="14"/>
  <c r="E28" i="14"/>
  <c r="F28" i="14"/>
  <c r="G28" i="14"/>
  <c r="H28" i="14"/>
  <c r="I28" i="14"/>
  <c r="J28" i="14"/>
  <c r="K28" i="14"/>
  <c r="D29" i="14"/>
  <c r="E29" i="14"/>
  <c r="F29" i="14"/>
  <c r="G29" i="14"/>
  <c r="H29" i="14"/>
  <c r="I29" i="14"/>
  <c r="J29" i="14"/>
  <c r="K29" i="14"/>
  <c r="D30" i="14"/>
  <c r="E30" i="14"/>
  <c r="F30" i="14"/>
  <c r="G30" i="14"/>
  <c r="H30" i="14"/>
  <c r="I30" i="14"/>
  <c r="J30" i="14"/>
  <c r="K30" i="14"/>
  <c r="D31" i="14"/>
  <c r="E31" i="14"/>
  <c r="F31" i="14"/>
  <c r="G31" i="14"/>
  <c r="H31" i="14"/>
  <c r="I31" i="14"/>
  <c r="J31" i="14"/>
  <c r="K31" i="14"/>
  <c r="D32" i="14"/>
  <c r="E32" i="14"/>
  <c r="F32" i="14"/>
  <c r="G32" i="14"/>
  <c r="H32" i="14"/>
  <c r="I32" i="14"/>
  <c r="J32" i="14"/>
  <c r="K32" i="14"/>
  <c r="D33" i="14"/>
  <c r="E33" i="14"/>
  <c r="F33" i="14"/>
  <c r="G33" i="14"/>
  <c r="H33" i="14"/>
  <c r="I33" i="14"/>
  <c r="J33" i="14"/>
  <c r="K33" i="14"/>
  <c r="D34" i="14"/>
  <c r="E34" i="14"/>
  <c r="F34" i="14"/>
  <c r="G34" i="14"/>
  <c r="H34" i="14"/>
  <c r="I34" i="14"/>
  <c r="J34" i="14"/>
  <c r="K34" i="14"/>
  <c r="D4" i="15"/>
  <c r="E4" i="15"/>
  <c r="F4" i="15"/>
  <c r="G4" i="15"/>
  <c r="H4" i="15"/>
  <c r="I4" i="15"/>
  <c r="J4" i="15"/>
  <c r="K4" i="15"/>
  <c r="D5" i="15"/>
  <c r="E5" i="15"/>
  <c r="F5" i="15"/>
  <c r="G5" i="15"/>
  <c r="H5" i="15"/>
  <c r="I5" i="15"/>
  <c r="J5" i="15"/>
  <c r="K5" i="15"/>
  <c r="D6" i="15"/>
  <c r="E6" i="15"/>
  <c r="F6" i="15"/>
  <c r="G6" i="15"/>
  <c r="H6" i="15"/>
  <c r="I6" i="15"/>
  <c r="J6" i="15"/>
  <c r="K6" i="15"/>
  <c r="D7" i="15"/>
  <c r="E7" i="15"/>
  <c r="F7" i="15"/>
  <c r="G7" i="15"/>
  <c r="H7" i="15"/>
  <c r="I7" i="15"/>
  <c r="J7" i="15"/>
  <c r="K7" i="15"/>
  <c r="D8" i="15"/>
  <c r="E8" i="15"/>
  <c r="F8" i="15"/>
  <c r="G8" i="15"/>
  <c r="H8" i="15"/>
  <c r="I8" i="15"/>
  <c r="J8" i="15"/>
  <c r="K8" i="15"/>
  <c r="D9" i="15"/>
  <c r="E9" i="15"/>
  <c r="F9" i="15"/>
  <c r="G9" i="15"/>
  <c r="H9" i="15"/>
  <c r="I9" i="15"/>
  <c r="J9" i="15"/>
  <c r="K9" i="15"/>
  <c r="D10" i="15"/>
  <c r="E10" i="15"/>
  <c r="F10" i="15"/>
  <c r="G10" i="15"/>
  <c r="H10" i="15"/>
  <c r="I10" i="15"/>
  <c r="J10" i="15"/>
  <c r="K10" i="15"/>
  <c r="D11" i="15"/>
  <c r="E11" i="15"/>
  <c r="F11" i="15"/>
  <c r="G11" i="15"/>
  <c r="H11" i="15"/>
  <c r="I11" i="15"/>
  <c r="J11" i="15"/>
  <c r="K11" i="15"/>
  <c r="D12" i="15"/>
  <c r="E12" i="15"/>
  <c r="F12" i="15"/>
  <c r="G12" i="15"/>
  <c r="H12" i="15"/>
  <c r="I12" i="15"/>
  <c r="J12" i="15"/>
  <c r="K12" i="15"/>
  <c r="D13" i="15"/>
  <c r="E13" i="15"/>
  <c r="F13" i="15"/>
  <c r="G13" i="15"/>
  <c r="H13" i="15"/>
  <c r="I13" i="15"/>
  <c r="J13" i="15"/>
  <c r="K13" i="15"/>
  <c r="D14" i="15"/>
  <c r="E14" i="15"/>
  <c r="F14" i="15"/>
  <c r="G14" i="15"/>
  <c r="H14" i="15"/>
  <c r="I14" i="15"/>
  <c r="J14" i="15"/>
  <c r="K14" i="15"/>
  <c r="D15" i="15"/>
  <c r="E15" i="15"/>
  <c r="F15" i="15"/>
  <c r="G15" i="15"/>
  <c r="H15" i="15"/>
  <c r="I15" i="15"/>
  <c r="J15" i="15"/>
  <c r="K15" i="15"/>
  <c r="D16" i="15"/>
  <c r="E16" i="15"/>
  <c r="F16" i="15"/>
  <c r="G16" i="15"/>
  <c r="H16" i="15"/>
  <c r="I16" i="15"/>
  <c r="J16" i="15"/>
  <c r="K16" i="15"/>
  <c r="D17" i="15"/>
  <c r="E17" i="15"/>
  <c r="F17" i="15"/>
  <c r="G17" i="15"/>
  <c r="H17" i="15"/>
  <c r="I17" i="15"/>
  <c r="J17" i="15"/>
  <c r="K17" i="15"/>
  <c r="D18" i="15"/>
  <c r="E18" i="15"/>
  <c r="F18" i="15"/>
  <c r="G18" i="15"/>
  <c r="H18" i="15"/>
  <c r="I18" i="15"/>
  <c r="J18" i="15"/>
  <c r="K18" i="15"/>
  <c r="D19" i="15"/>
  <c r="E19" i="15"/>
  <c r="F19" i="15"/>
  <c r="G19" i="15"/>
  <c r="H19" i="15"/>
  <c r="I19" i="15"/>
  <c r="J19" i="15"/>
  <c r="K19" i="15"/>
  <c r="D20" i="15"/>
  <c r="E20" i="15"/>
  <c r="F20" i="15"/>
  <c r="G20" i="15"/>
  <c r="H20" i="15"/>
  <c r="I20" i="15"/>
  <c r="J20" i="15"/>
  <c r="K20" i="15"/>
  <c r="D21" i="15"/>
  <c r="E21" i="15"/>
  <c r="F21" i="15"/>
  <c r="G21" i="15"/>
  <c r="H21" i="15"/>
  <c r="I21" i="15"/>
  <c r="J21" i="15"/>
  <c r="K21" i="15"/>
  <c r="D22" i="15"/>
  <c r="E22" i="15"/>
  <c r="F22" i="15"/>
  <c r="G22" i="15"/>
  <c r="H22" i="15"/>
  <c r="I22" i="15"/>
  <c r="J22" i="15"/>
  <c r="K22" i="15"/>
  <c r="D23" i="15"/>
  <c r="E23" i="15"/>
  <c r="F23" i="15"/>
  <c r="G23" i="15"/>
  <c r="H23" i="15"/>
  <c r="I23" i="15"/>
  <c r="J23" i="15"/>
  <c r="K23" i="15"/>
  <c r="D24" i="15"/>
  <c r="E24" i="15"/>
  <c r="F24" i="15"/>
  <c r="G24" i="15"/>
  <c r="H24" i="15"/>
  <c r="I24" i="15"/>
  <c r="J24" i="15"/>
  <c r="K24" i="15"/>
  <c r="D25" i="15"/>
  <c r="E25" i="15"/>
  <c r="F25" i="15"/>
  <c r="G25" i="15"/>
  <c r="H25" i="15"/>
  <c r="I25" i="15"/>
  <c r="J25" i="15"/>
  <c r="K25" i="15"/>
  <c r="D26" i="15"/>
  <c r="E26" i="15"/>
  <c r="F26" i="15"/>
  <c r="G26" i="15"/>
  <c r="H26" i="15"/>
  <c r="I26" i="15"/>
  <c r="J26" i="15"/>
  <c r="K26" i="15"/>
  <c r="D27" i="15"/>
  <c r="E27" i="15"/>
  <c r="F27" i="15"/>
  <c r="G27" i="15"/>
  <c r="H27" i="15"/>
  <c r="I27" i="15"/>
  <c r="J27" i="15"/>
  <c r="K27" i="15"/>
  <c r="D28" i="15"/>
  <c r="E28" i="15"/>
  <c r="F28" i="15"/>
  <c r="G28" i="15"/>
  <c r="H28" i="15"/>
  <c r="I28" i="15"/>
  <c r="J28" i="15"/>
  <c r="K28" i="15"/>
  <c r="D29" i="15"/>
  <c r="E29" i="15"/>
  <c r="F29" i="15"/>
  <c r="G29" i="15"/>
  <c r="H29" i="15"/>
  <c r="I29" i="15"/>
  <c r="J29" i="15"/>
  <c r="K29" i="15"/>
  <c r="D30" i="15"/>
  <c r="E30" i="15"/>
  <c r="F30" i="15"/>
  <c r="G30" i="15"/>
  <c r="H30" i="15"/>
  <c r="I30" i="15"/>
  <c r="J30" i="15"/>
  <c r="K30" i="15"/>
  <c r="D31" i="15"/>
  <c r="E31" i="15"/>
  <c r="F31" i="15"/>
  <c r="G31" i="15"/>
  <c r="H31" i="15"/>
  <c r="I31" i="15"/>
  <c r="J31" i="15"/>
  <c r="K31" i="15"/>
  <c r="D32" i="15"/>
  <c r="E32" i="15"/>
  <c r="F32" i="15"/>
  <c r="G32" i="15"/>
  <c r="H32" i="15"/>
  <c r="I32" i="15"/>
  <c r="J32" i="15"/>
  <c r="K32" i="15"/>
  <c r="D33" i="15"/>
  <c r="E33" i="15"/>
  <c r="F33" i="15"/>
  <c r="G33" i="15"/>
  <c r="H33" i="15"/>
  <c r="I33" i="15"/>
  <c r="J33" i="15"/>
  <c r="K33" i="15"/>
  <c r="D34" i="15"/>
  <c r="E34" i="15"/>
  <c r="F34" i="15"/>
  <c r="G34" i="15"/>
  <c r="H34" i="15"/>
  <c r="I34" i="15"/>
  <c r="J34" i="15"/>
  <c r="K34" i="15"/>
  <c r="D4" i="16"/>
  <c r="E4" i="16"/>
  <c r="F4" i="16"/>
  <c r="G4" i="16"/>
  <c r="H4" i="16"/>
  <c r="I4" i="16"/>
  <c r="J4" i="16"/>
  <c r="K4" i="16"/>
  <c r="D5" i="16"/>
  <c r="E5" i="16"/>
  <c r="F5" i="16"/>
  <c r="G5" i="16"/>
  <c r="H5" i="16"/>
  <c r="I5" i="16"/>
  <c r="J5" i="16"/>
  <c r="K5" i="16"/>
  <c r="D6" i="16"/>
  <c r="E6" i="16"/>
  <c r="F6" i="16"/>
  <c r="G6" i="16"/>
  <c r="H6" i="16"/>
  <c r="I6" i="16"/>
  <c r="J6" i="16"/>
  <c r="K6" i="16"/>
  <c r="D7" i="16"/>
  <c r="E7" i="16"/>
  <c r="F7" i="16"/>
  <c r="G7" i="16"/>
  <c r="H7" i="16"/>
  <c r="I7" i="16"/>
  <c r="J7" i="16"/>
  <c r="K7" i="16"/>
  <c r="D8" i="16"/>
  <c r="E8" i="16"/>
  <c r="F8" i="16"/>
  <c r="G8" i="16"/>
  <c r="H8" i="16"/>
  <c r="I8" i="16"/>
  <c r="J8" i="16"/>
  <c r="K8" i="16"/>
  <c r="D9" i="16"/>
  <c r="E9" i="16"/>
  <c r="F9" i="16"/>
  <c r="G9" i="16"/>
  <c r="H9" i="16"/>
  <c r="I9" i="16"/>
  <c r="J9" i="16"/>
  <c r="K9" i="16"/>
  <c r="D10" i="16"/>
  <c r="E10" i="16"/>
  <c r="F10" i="16"/>
  <c r="G10" i="16"/>
  <c r="H10" i="16"/>
  <c r="I10" i="16"/>
  <c r="J10" i="16"/>
  <c r="K10" i="16"/>
  <c r="D11" i="16"/>
  <c r="E11" i="16"/>
  <c r="F11" i="16"/>
  <c r="G11" i="16"/>
  <c r="H11" i="16"/>
  <c r="I11" i="16"/>
  <c r="J11" i="16"/>
  <c r="K11" i="16"/>
  <c r="D12" i="16"/>
  <c r="E12" i="16"/>
  <c r="F12" i="16"/>
  <c r="G12" i="16"/>
  <c r="H12" i="16"/>
  <c r="I12" i="16"/>
  <c r="J12" i="16"/>
  <c r="K12" i="16"/>
  <c r="D13" i="16"/>
  <c r="E13" i="16"/>
  <c r="F13" i="16"/>
  <c r="G13" i="16"/>
  <c r="H13" i="16"/>
  <c r="I13" i="16"/>
  <c r="J13" i="16"/>
  <c r="K13" i="16"/>
  <c r="D14" i="16"/>
  <c r="E14" i="16"/>
  <c r="F14" i="16"/>
  <c r="G14" i="16"/>
  <c r="H14" i="16"/>
  <c r="I14" i="16"/>
  <c r="J14" i="16"/>
  <c r="K14" i="16"/>
  <c r="D15" i="16"/>
  <c r="E15" i="16"/>
  <c r="F15" i="16"/>
  <c r="G15" i="16"/>
  <c r="H15" i="16"/>
  <c r="I15" i="16"/>
  <c r="J15" i="16"/>
  <c r="K15" i="16"/>
  <c r="D16" i="16"/>
  <c r="E16" i="16"/>
  <c r="F16" i="16"/>
  <c r="G16" i="16"/>
  <c r="H16" i="16"/>
  <c r="I16" i="16"/>
  <c r="J16" i="16"/>
  <c r="K16" i="16"/>
  <c r="D17" i="16"/>
  <c r="E17" i="16"/>
  <c r="F17" i="16"/>
  <c r="G17" i="16"/>
  <c r="H17" i="16"/>
  <c r="I17" i="16"/>
  <c r="J17" i="16"/>
  <c r="K17" i="16"/>
  <c r="D18" i="16"/>
  <c r="E18" i="16"/>
  <c r="F18" i="16"/>
  <c r="G18" i="16"/>
  <c r="H18" i="16"/>
  <c r="I18" i="16"/>
  <c r="J18" i="16"/>
  <c r="K18" i="16"/>
  <c r="D19" i="16"/>
  <c r="E19" i="16"/>
  <c r="F19" i="16"/>
  <c r="G19" i="16"/>
  <c r="H19" i="16"/>
  <c r="I19" i="16"/>
  <c r="J19" i="16"/>
  <c r="K19" i="16"/>
  <c r="D20" i="16"/>
  <c r="E20" i="16"/>
  <c r="F20" i="16"/>
  <c r="G20" i="16"/>
  <c r="H20" i="16"/>
  <c r="I20" i="16"/>
  <c r="J20" i="16"/>
  <c r="K20" i="16"/>
  <c r="D21" i="16"/>
  <c r="E21" i="16"/>
  <c r="F21" i="16"/>
  <c r="G21" i="16"/>
  <c r="H21" i="16"/>
  <c r="I21" i="16"/>
  <c r="J21" i="16"/>
  <c r="K21" i="16"/>
  <c r="D22" i="16"/>
  <c r="E22" i="16"/>
  <c r="F22" i="16"/>
  <c r="G22" i="16"/>
  <c r="H22" i="16"/>
  <c r="I22" i="16"/>
  <c r="J22" i="16"/>
  <c r="K22" i="16"/>
  <c r="D23" i="16"/>
  <c r="E23" i="16"/>
  <c r="F23" i="16"/>
  <c r="G23" i="16"/>
  <c r="H23" i="16"/>
  <c r="I23" i="16"/>
  <c r="J23" i="16"/>
  <c r="K23" i="16"/>
  <c r="D24" i="16"/>
  <c r="E24" i="16"/>
  <c r="F24" i="16"/>
  <c r="G24" i="16"/>
  <c r="H24" i="16"/>
  <c r="I24" i="16"/>
  <c r="J24" i="16"/>
  <c r="K24" i="16"/>
  <c r="D25" i="16"/>
  <c r="E25" i="16"/>
  <c r="F25" i="16"/>
  <c r="G25" i="16"/>
  <c r="H25" i="16"/>
  <c r="I25" i="16"/>
  <c r="J25" i="16"/>
  <c r="K25" i="16"/>
  <c r="D26" i="16"/>
  <c r="E26" i="16"/>
  <c r="F26" i="16"/>
  <c r="G26" i="16"/>
  <c r="H26" i="16"/>
  <c r="I26" i="16"/>
  <c r="J26" i="16"/>
  <c r="K26" i="16"/>
  <c r="D27" i="16"/>
  <c r="E27" i="16"/>
  <c r="F27" i="16"/>
  <c r="G27" i="16"/>
  <c r="H27" i="16"/>
  <c r="I27" i="16"/>
  <c r="J27" i="16"/>
  <c r="K27" i="16"/>
  <c r="D28" i="16"/>
  <c r="E28" i="16"/>
  <c r="F28" i="16"/>
  <c r="G28" i="16"/>
  <c r="H28" i="16"/>
  <c r="I28" i="16"/>
  <c r="J28" i="16"/>
  <c r="K28" i="16"/>
  <c r="D29" i="16"/>
  <c r="E29" i="16"/>
  <c r="F29" i="16"/>
  <c r="G29" i="16"/>
  <c r="H29" i="16"/>
  <c r="I29" i="16"/>
  <c r="J29" i="16"/>
  <c r="K29" i="16"/>
  <c r="D30" i="16"/>
  <c r="E30" i="16"/>
  <c r="F30" i="16"/>
  <c r="G30" i="16"/>
  <c r="H30" i="16"/>
  <c r="I30" i="16"/>
  <c r="J30" i="16"/>
  <c r="K30" i="16"/>
  <c r="D31" i="16"/>
  <c r="E31" i="16"/>
  <c r="F31" i="16"/>
  <c r="G31" i="16"/>
  <c r="H31" i="16"/>
  <c r="I31" i="16"/>
  <c r="J31" i="16"/>
  <c r="K31" i="16"/>
  <c r="D32" i="16"/>
  <c r="E32" i="16"/>
  <c r="F32" i="16"/>
  <c r="G32" i="16"/>
  <c r="H32" i="16"/>
  <c r="I32" i="16"/>
  <c r="J32" i="16"/>
  <c r="K32" i="16"/>
  <c r="D33" i="16"/>
  <c r="E33" i="16"/>
  <c r="F33" i="16"/>
  <c r="G33" i="16"/>
  <c r="H33" i="16"/>
  <c r="I33" i="16"/>
  <c r="J33" i="16"/>
  <c r="K33" i="16"/>
  <c r="D34" i="16"/>
  <c r="E34" i="16"/>
  <c r="F34" i="16"/>
  <c r="G34" i="16"/>
  <c r="H34" i="16"/>
  <c r="I34" i="16"/>
  <c r="J34" i="16"/>
  <c r="K34" i="16"/>
  <c r="D4" i="17"/>
  <c r="E4" i="17"/>
  <c r="F4" i="17"/>
  <c r="G4" i="17"/>
  <c r="H4" i="17"/>
  <c r="I4" i="17"/>
  <c r="J4" i="17"/>
  <c r="K4" i="17"/>
  <c r="D5" i="17"/>
  <c r="E5" i="17"/>
  <c r="F5" i="17"/>
  <c r="G5" i="17"/>
  <c r="H5" i="17"/>
  <c r="I5" i="17"/>
  <c r="J5" i="17"/>
  <c r="K5" i="17"/>
  <c r="D6" i="17"/>
  <c r="E6" i="17"/>
  <c r="F6" i="17"/>
  <c r="G6" i="17"/>
  <c r="H6" i="17"/>
  <c r="I6" i="17"/>
  <c r="J6" i="17"/>
  <c r="K6" i="17"/>
  <c r="D7" i="17"/>
  <c r="E7" i="17"/>
  <c r="F7" i="17"/>
  <c r="G7" i="17"/>
  <c r="H7" i="17"/>
  <c r="I7" i="17"/>
  <c r="J7" i="17"/>
  <c r="K7" i="17"/>
  <c r="D8" i="17"/>
  <c r="E8" i="17"/>
  <c r="F8" i="17"/>
  <c r="G8" i="17"/>
  <c r="H8" i="17"/>
  <c r="I8" i="17"/>
  <c r="J8" i="17"/>
  <c r="K8" i="17"/>
  <c r="D9" i="17"/>
  <c r="E9" i="17"/>
  <c r="F9" i="17"/>
  <c r="G9" i="17"/>
  <c r="H9" i="17"/>
  <c r="I9" i="17"/>
  <c r="J9" i="17"/>
  <c r="K9" i="17"/>
  <c r="D10" i="17"/>
  <c r="E10" i="17"/>
  <c r="F10" i="17"/>
  <c r="G10" i="17"/>
  <c r="H10" i="17"/>
  <c r="I10" i="17"/>
  <c r="J10" i="17"/>
  <c r="K10" i="17"/>
  <c r="D11" i="17"/>
  <c r="E11" i="17"/>
  <c r="F11" i="17"/>
  <c r="G11" i="17"/>
  <c r="H11" i="17"/>
  <c r="I11" i="17"/>
  <c r="J11" i="17"/>
  <c r="K11" i="17"/>
  <c r="D12" i="17"/>
  <c r="E12" i="17"/>
  <c r="F12" i="17"/>
  <c r="G12" i="17"/>
  <c r="H12" i="17"/>
  <c r="I12" i="17"/>
  <c r="J12" i="17"/>
  <c r="K12" i="17"/>
  <c r="D13" i="17"/>
  <c r="E13" i="17"/>
  <c r="F13" i="17"/>
  <c r="G13" i="17"/>
  <c r="H13" i="17"/>
  <c r="I13" i="17"/>
  <c r="J13" i="17"/>
  <c r="K13" i="17"/>
  <c r="D14" i="17"/>
  <c r="E14" i="17"/>
  <c r="F14" i="17"/>
  <c r="G14" i="17"/>
  <c r="H14" i="17"/>
  <c r="I14" i="17"/>
  <c r="J14" i="17"/>
  <c r="K14" i="17"/>
  <c r="D15" i="17"/>
  <c r="E15" i="17"/>
  <c r="F15" i="17"/>
  <c r="G15" i="17"/>
  <c r="H15" i="17"/>
  <c r="I15" i="17"/>
  <c r="J15" i="17"/>
  <c r="K15" i="17"/>
  <c r="D16" i="17"/>
  <c r="E16" i="17"/>
  <c r="F16" i="17"/>
  <c r="G16" i="17"/>
  <c r="H16" i="17"/>
  <c r="I16" i="17"/>
  <c r="J16" i="17"/>
  <c r="K16" i="17"/>
  <c r="D17" i="17"/>
  <c r="E17" i="17"/>
  <c r="F17" i="17"/>
  <c r="G17" i="17"/>
  <c r="H17" i="17"/>
  <c r="I17" i="17"/>
  <c r="J17" i="17"/>
  <c r="K17" i="17"/>
  <c r="D18" i="17"/>
  <c r="E18" i="17"/>
  <c r="F18" i="17"/>
  <c r="G18" i="17"/>
  <c r="H18" i="17"/>
  <c r="I18" i="17"/>
  <c r="J18" i="17"/>
  <c r="K18" i="17"/>
  <c r="D19" i="17"/>
  <c r="E19" i="17"/>
  <c r="F19" i="17"/>
  <c r="G19" i="17"/>
  <c r="H19" i="17"/>
  <c r="I19" i="17"/>
  <c r="J19" i="17"/>
  <c r="K19" i="17"/>
  <c r="D20" i="17"/>
  <c r="E20" i="17"/>
  <c r="F20" i="17"/>
  <c r="G20" i="17"/>
  <c r="H20" i="17"/>
  <c r="I20" i="17"/>
  <c r="J20" i="17"/>
  <c r="K20" i="17"/>
  <c r="D21" i="17"/>
  <c r="E21" i="17"/>
  <c r="F21" i="17"/>
  <c r="G21" i="17"/>
  <c r="H21" i="17"/>
  <c r="I21" i="17"/>
  <c r="J21" i="17"/>
  <c r="K21" i="17"/>
  <c r="D22" i="17"/>
  <c r="E22" i="17"/>
  <c r="F22" i="17"/>
  <c r="G22" i="17"/>
  <c r="H22" i="17"/>
  <c r="I22" i="17"/>
  <c r="J22" i="17"/>
  <c r="K22" i="17"/>
  <c r="D23" i="17"/>
  <c r="E23" i="17"/>
  <c r="F23" i="17"/>
  <c r="G23" i="17"/>
  <c r="H23" i="17"/>
  <c r="I23" i="17"/>
  <c r="J23" i="17"/>
  <c r="K23" i="17"/>
  <c r="D24" i="17"/>
  <c r="E24" i="17"/>
  <c r="F24" i="17"/>
  <c r="G24" i="17"/>
  <c r="H24" i="17"/>
  <c r="I24" i="17"/>
  <c r="J24" i="17"/>
  <c r="K24" i="17"/>
  <c r="D25" i="17"/>
  <c r="E25" i="17"/>
  <c r="F25" i="17"/>
  <c r="G25" i="17"/>
  <c r="H25" i="17"/>
  <c r="I25" i="17"/>
  <c r="J25" i="17"/>
  <c r="K25" i="17"/>
  <c r="D26" i="17"/>
  <c r="E26" i="17"/>
  <c r="F26" i="17"/>
  <c r="G26" i="17"/>
  <c r="H26" i="17"/>
  <c r="I26" i="17"/>
  <c r="J26" i="17"/>
  <c r="K26" i="17"/>
  <c r="D27" i="17"/>
  <c r="E27" i="17"/>
  <c r="F27" i="17"/>
  <c r="G27" i="17"/>
  <c r="H27" i="17"/>
  <c r="I27" i="17"/>
  <c r="J27" i="17"/>
  <c r="K27" i="17"/>
  <c r="D28" i="17"/>
  <c r="E28" i="17"/>
  <c r="F28" i="17"/>
  <c r="G28" i="17"/>
  <c r="H28" i="17"/>
  <c r="I28" i="17"/>
  <c r="J28" i="17"/>
  <c r="K28" i="17"/>
  <c r="D29" i="17"/>
  <c r="E29" i="17"/>
  <c r="F29" i="17"/>
  <c r="G29" i="17"/>
  <c r="H29" i="17"/>
  <c r="I29" i="17"/>
  <c r="J29" i="17"/>
  <c r="K29" i="17"/>
  <c r="D30" i="17"/>
  <c r="E30" i="17"/>
  <c r="F30" i="17"/>
  <c r="G30" i="17"/>
  <c r="H30" i="17"/>
  <c r="I30" i="17"/>
  <c r="J30" i="17"/>
  <c r="K30" i="17"/>
  <c r="D31" i="17"/>
  <c r="E31" i="17"/>
  <c r="F31" i="17"/>
  <c r="G31" i="17"/>
  <c r="H31" i="17"/>
  <c r="I31" i="17"/>
  <c r="J31" i="17"/>
  <c r="K31" i="17"/>
  <c r="D32" i="17"/>
  <c r="E32" i="17"/>
  <c r="F32" i="17"/>
  <c r="G32" i="17"/>
  <c r="H32" i="17"/>
  <c r="I32" i="17"/>
  <c r="J32" i="17"/>
  <c r="K32" i="17"/>
  <c r="D33" i="17"/>
  <c r="E33" i="17"/>
  <c r="F33" i="17"/>
  <c r="G33" i="17"/>
  <c r="H33" i="17"/>
  <c r="I33" i="17"/>
  <c r="J33" i="17"/>
  <c r="K33" i="17"/>
  <c r="D34" i="17"/>
  <c r="E34" i="17"/>
  <c r="F34" i="17"/>
  <c r="G34" i="17"/>
  <c r="H34" i="17"/>
  <c r="I34" i="17"/>
  <c r="J34" i="17"/>
  <c r="K34" i="17"/>
  <c r="D4" i="18"/>
  <c r="E4" i="18"/>
  <c r="F4" i="18"/>
  <c r="G4" i="18"/>
  <c r="H4" i="18"/>
  <c r="I4" i="18"/>
  <c r="J4" i="18"/>
  <c r="K4" i="18"/>
  <c r="D5" i="18"/>
  <c r="E5" i="18"/>
  <c r="F5" i="18"/>
  <c r="G5" i="18"/>
  <c r="H5" i="18"/>
  <c r="I5" i="18"/>
  <c r="J5" i="18"/>
  <c r="K5" i="18"/>
  <c r="D6" i="18"/>
  <c r="E6" i="18"/>
  <c r="F6" i="18"/>
  <c r="G6" i="18"/>
  <c r="H6" i="18"/>
  <c r="I6" i="18"/>
  <c r="J6" i="18"/>
  <c r="K6" i="18"/>
  <c r="D7" i="18"/>
  <c r="E7" i="18"/>
  <c r="F7" i="18"/>
  <c r="G7" i="18"/>
  <c r="H7" i="18"/>
  <c r="I7" i="18"/>
  <c r="J7" i="18"/>
  <c r="K7" i="18"/>
  <c r="D8" i="18"/>
  <c r="E8" i="18"/>
  <c r="F8" i="18"/>
  <c r="G8" i="18"/>
  <c r="H8" i="18"/>
  <c r="I8" i="18"/>
  <c r="J8" i="18"/>
  <c r="K8" i="18"/>
  <c r="D9" i="18"/>
  <c r="E9" i="18"/>
  <c r="F9" i="18"/>
  <c r="G9" i="18"/>
  <c r="H9" i="18"/>
  <c r="I9" i="18"/>
  <c r="J9" i="18"/>
  <c r="K9" i="18"/>
  <c r="D10" i="18"/>
  <c r="E10" i="18"/>
  <c r="F10" i="18"/>
  <c r="G10" i="18"/>
  <c r="H10" i="18"/>
  <c r="I10" i="18"/>
  <c r="J10" i="18"/>
  <c r="K10" i="18"/>
  <c r="D11" i="18"/>
  <c r="E11" i="18"/>
  <c r="F11" i="18"/>
  <c r="G11" i="18"/>
  <c r="H11" i="18"/>
  <c r="I11" i="18"/>
  <c r="J11" i="18"/>
  <c r="K11" i="18"/>
  <c r="D12" i="18"/>
  <c r="E12" i="18"/>
  <c r="F12" i="18"/>
  <c r="G12" i="18"/>
  <c r="H12" i="18"/>
  <c r="I12" i="18"/>
  <c r="J12" i="18"/>
  <c r="K12" i="18"/>
  <c r="D13" i="18"/>
  <c r="E13" i="18"/>
  <c r="F13" i="18"/>
  <c r="G13" i="18"/>
  <c r="H13" i="18"/>
  <c r="I13" i="18"/>
  <c r="J13" i="18"/>
  <c r="K13" i="18"/>
  <c r="D14" i="18"/>
  <c r="E14" i="18"/>
  <c r="F14" i="18"/>
  <c r="G14" i="18"/>
  <c r="H14" i="18"/>
  <c r="I14" i="18"/>
  <c r="J14" i="18"/>
  <c r="K14" i="18"/>
  <c r="D15" i="18"/>
  <c r="E15" i="18"/>
  <c r="F15" i="18"/>
  <c r="G15" i="18"/>
  <c r="H15" i="18"/>
  <c r="I15" i="18"/>
  <c r="J15" i="18"/>
  <c r="K15" i="18"/>
  <c r="D16" i="18"/>
  <c r="E16" i="18"/>
  <c r="F16" i="18"/>
  <c r="G16" i="18"/>
  <c r="H16" i="18"/>
  <c r="I16" i="18"/>
  <c r="J16" i="18"/>
  <c r="K16" i="18"/>
  <c r="D17" i="18"/>
  <c r="E17" i="18"/>
  <c r="F17" i="18"/>
  <c r="G17" i="18"/>
  <c r="H17" i="18"/>
  <c r="I17" i="18"/>
  <c r="J17" i="18"/>
  <c r="K17" i="18"/>
  <c r="D18" i="18"/>
  <c r="E18" i="18"/>
  <c r="F18" i="18"/>
  <c r="G18" i="18"/>
  <c r="H18" i="18"/>
  <c r="I18" i="18"/>
  <c r="J18" i="18"/>
  <c r="K18" i="18"/>
  <c r="D19" i="18"/>
  <c r="E19" i="18"/>
  <c r="F19" i="18"/>
  <c r="G19" i="18"/>
  <c r="H19" i="18"/>
  <c r="I19" i="18"/>
  <c r="J19" i="18"/>
  <c r="K19" i="18"/>
  <c r="D20" i="18"/>
  <c r="E20" i="18"/>
  <c r="F20" i="18"/>
  <c r="G20" i="18"/>
  <c r="H20" i="18"/>
  <c r="I20" i="18"/>
  <c r="J20" i="18"/>
  <c r="K20" i="18"/>
  <c r="D21" i="18"/>
  <c r="E21" i="18"/>
  <c r="F21" i="18"/>
  <c r="G21" i="18"/>
  <c r="H21" i="18"/>
  <c r="I21" i="18"/>
  <c r="J21" i="18"/>
  <c r="K21" i="18"/>
  <c r="D22" i="18"/>
  <c r="E22" i="18"/>
  <c r="F22" i="18"/>
  <c r="G22" i="18"/>
  <c r="H22" i="18"/>
  <c r="I22" i="18"/>
  <c r="J22" i="18"/>
  <c r="K22" i="18"/>
  <c r="D23" i="18"/>
  <c r="E23" i="18"/>
  <c r="F23" i="18"/>
  <c r="G23" i="18"/>
  <c r="H23" i="18"/>
  <c r="I23" i="18"/>
  <c r="J23" i="18"/>
  <c r="K23" i="18"/>
  <c r="D24" i="18"/>
  <c r="E24" i="18"/>
  <c r="F24" i="18"/>
  <c r="G24" i="18"/>
  <c r="H24" i="18"/>
  <c r="I24" i="18"/>
  <c r="J24" i="18"/>
  <c r="K24" i="18"/>
  <c r="D25" i="18"/>
  <c r="E25" i="18"/>
  <c r="F25" i="18"/>
  <c r="G25" i="18"/>
  <c r="H25" i="18"/>
  <c r="I25" i="18"/>
  <c r="J25" i="18"/>
  <c r="K25" i="18"/>
  <c r="D26" i="18"/>
  <c r="E26" i="18"/>
  <c r="F26" i="18"/>
  <c r="G26" i="18"/>
  <c r="H26" i="18"/>
  <c r="I26" i="18"/>
  <c r="J26" i="18"/>
  <c r="K26" i="18"/>
  <c r="D27" i="18"/>
  <c r="E27" i="18"/>
  <c r="F27" i="18"/>
  <c r="G27" i="18"/>
  <c r="H27" i="18"/>
  <c r="I27" i="18"/>
  <c r="J27" i="18"/>
  <c r="K27" i="18"/>
  <c r="D28" i="18"/>
  <c r="E28" i="18"/>
  <c r="F28" i="18"/>
  <c r="G28" i="18"/>
  <c r="H28" i="18"/>
  <c r="I28" i="18"/>
  <c r="J28" i="18"/>
  <c r="K28" i="18"/>
  <c r="D29" i="18"/>
  <c r="E29" i="18"/>
  <c r="F29" i="18"/>
  <c r="G29" i="18"/>
  <c r="H29" i="18"/>
  <c r="I29" i="18"/>
  <c r="J29" i="18"/>
  <c r="K29" i="18"/>
  <c r="D30" i="18"/>
  <c r="E30" i="18"/>
  <c r="F30" i="18"/>
  <c r="G30" i="18"/>
  <c r="H30" i="18"/>
  <c r="I30" i="18"/>
  <c r="J30" i="18"/>
  <c r="K30" i="18"/>
  <c r="D31" i="18"/>
  <c r="E31" i="18"/>
  <c r="F31" i="18"/>
  <c r="G31" i="18"/>
  <c r="H31" i="18"/>
  <c r="I31" i="18"/>
  <c r="J31" i="18"/>
  <c r="K31" i="18"/>
  <c r="D32" i="18"/>
  <c r="E32" i="18"/>
  <c r="F32" i="18"/>
  <c r="G32" i="18"/>
  <c r="H32" i="18"/>
  <c r="I32" i="18"/>
  <c r="J32" i="18"/>
  <c r="K32" i="18"/>
  <c r="D33" i="18"/>
  <c r="E33" i="18"/>
  <c r="F33" i="18"/>
  <c r="G33" i="18"/>
  <c r="H33" i="18"/>
  <c r="I33" i="18"/>
  <c r="J33" i="18"/>
  <c r="K33" i="18"/>
  <c r="D34" i="18"/>
  <c r="E34" i="18"/>
  <c r="F34" i="18"/>
  <c r="G34" i="18"/>
  <c r="H34" i="18"/>
  <c r="I34" i="18"/>
  <c r="J34" i="18"/>
  <c r="K34" i="18"/>
  <c r="D4" i="20"/>
  <c r="E4" i="20"/>
  <c r="F4" i="20"/>
  <c r="G4" i="20"/>
  <c r="H4" i="20"/>
  <c r="I4" i="20"/>
  <c r="J4" i="20"/>
  <c r="N18" i="20" s="1"/>
  <c r="K4" i="20"/>
  <c r="D5" i="20"/>
  <c r="E5" i="20"/>
  <c r="F5" i="20"/>
  <c r="G5" i="20"/>
  <c r="H5" i="20"/>
  <c r="I5" i="20"/>
  <c r="J5" i="20"/>
  <c r="K5" i="20"/>
  <c r="D6" i="20"/>
  <c r="E6" i="20"/>
  <c r="F6" i="20"/>
  <c r="G6" i="20"/>
  <c r="H6" i="20"/>
  <c r="I6" i="20"/>
  <c r="J6" i="20"/>
  <c r="K6" i="20"/>
  <c r="D7" i="20"/>
  <c r="E7" i="20"/>
  <c r="F7" i="20"/>
  <c r="G7" i="20"/>
  <c r="H7" i="20"/>
  <c r="I7" i="20"/>
  <c r="J7" i="20"/>
  <c r="K7" i="20"/>
  <c r="D8" i="20"/>
  <c r="E8" i="20"/>
  <c r="F8" i="20"/>
  <c r="G8" i="20"/>
  <c r="H8" i="20"/>
  <c r="I8" i="20"/>
  <c r="J8" i="20"/>
  <c r="K8" i="20"/>
  <c r="D9" i="20"/>
  <c r="E9" i="20"/>
  <c r="F9" i="20"/>
  <c r="G9" i="20"/>
  <c r="H9" i="20"/>
  <c r="I9" i="20"/>
  <c r="J9" i="20"/>
  <c r="K9" i="20"/>
  <c r="D10" i="20"/>
  <c r="E10" i="20"/>
  <c r="F10" i="20"/>
  <c r="G10" i="20"/>
  <c r="H10" i="20"/>
  <c r="I10" i="20"/>
  <c r="J10" i="20"/>
  <c r="K10" i="20"/>
  <c r="D11" i="20"/>
  <c r="E11" i="20"/>
  <c r="F11" i="20"/>
  <c r="G11" i="20"/>
  <c r="H11" i="20"/>
  <c r="I11" i="20"/>
  <c r="J11" i="20"/>
  <c r="K11" i="20"/>
  <c r="D12" i="20"/>
  <c r="E12" i="20"/>
  <c r="F12" i="20"/>
  <c r="G12" i="20"/>
  <c r="H12" i="20"/>
  <c r="I12" i="20"/>
  <c r="J12" i="20"/>
  <c r="K12" i="20"/>
  <c r="D13" i="20"/>
  <c r="E13" i="20"/>
  <c r="F13" i="20"/>
  <c r="G13" i="20"/>
  <c r="H13" i="20"/>
  <c r="I13" i="20"/>
  <c r="J13" i="20"/>
  <c r="K13" i="20"/>
  <c r="D14" i="20"/>
  <c r="E14" i="20"/>
  <c r="F14" i="20"/>
  <c r="G14" i="20"/>
  <c r="H14" i="20"/>
  <c r="I14" i="20"/>
  <c r="J14" i="20"/>
  <c r="K14" i="20"/>
  <c r="D15" i="20"/>
  <c r="E15" i="20"/>
  <c r="F15" i="20"/>
  <c r="G15" i="20"/>
  <c r="H15" i="20"/>
  <c r="I15" i="20"/>
  <c r="J15" i="20"/>
  <c r="K15" i="20"/>
  <c r="D16" i="20"/>
  <c r="E16" i="20"/>
  <c r="F16" i="20"/>
  <c r="G16" i="20"/>
  <c r="H16" i="20"/>
  <c r="I16" i="20"/>
  <c r="J16" i="20"/>
  <c r="K16" i="20"/>
  <c r="D17" i="20"/>
  <c r="E17" i="20"/>
  <c r="F17" i="20"/>
  <c r="G17" i="20"/>
  <c r="H17" i="20"/>
  <c r="I17" i="20"/>
  <c r="J17" i="20"/>
  <c r="K17" i="20"/>
  <c r="D18" i="20"/>
  <c r="E18" i="20"/>
  <c r="F18" i="20"/>
  <c r="G18" i="20"/>
  <c r="H18" i="20"/>
  <c r="I18" i="20"/>
  <c r="J18" i="20"/>
  <c r="K18" i="20"/>
  <c r="D19" i="20"/>
  <c r="E19" i="20"/>
  <c r="F19" i="20"/>
  <c r="G19" i="20"/>
  <c r="H19" i="20"/>
  <c r="I19" i="20"/>
  <c r="J19" i="20"/>
  <c r="K19" i="20"/>
  <c r="D20" i="20"/>
  <c r="E20" i="20"/>
  <c r="F20" i="20"/>
  <c r="G20" i="20"/>
  <c r="H20" i="20"/>
  <c r="I20" i="20"/>
  <c r="J20" i="20"/>
  <c r="K20" i="20"/>
  <c r="D21" i="20"/>
  <c r="E21" i="20"/>
  <c r="F21" i="20"/>
  <c r="G21" i="20"/>
  <c r="H21" i="20"/>
  <c r="I21" i="20"/>
  <c r="J21" i="20"/>
  <c r="K21" i="20"/>
  <c r="D22" i="20"/>
  <c r="E22" i="20"/>
  <c r="F22" i="20"/>
  <c r="G22" i="20"/>
  <c r="H22" i="20"/>
  <c r="I22" i="20"/>
  <c r="J22" i="20"/>
  <c r="K22" i="20"/>
  <c r="D23" i="20"/>
  <c r="E23" i="20"/>
  <c r="F23" i="20"/>
  <c r="G23" i="20"/>
  <c r="H23" i="20"/>
  <c r="I23" i="20"/>
  <c r="J23" i="20"/>
  <c r="K23" i="20"/>
  <c r="D24" i="20"/>
  <c r="E24" i="20"/>
  <c r="F24" i="20"/>
  <c r="G24" i="20"/>
  <c r="H24" i="20"/>
  <c r="I24" i="20"/>
  <c r="J24" i="20"/>
  <c r="K24" i="20"/>
  <c r="D25" i="20"/>
  <c r="E25" i="20"/>
  <c r="F25" i="20"/>
  <c r="G25" i="20"/>
  <c r="H25" i="20"/>
  <c r="I25" i="20"/>
  <c r="J25" i="20"/>
  <c r="K25" i="20"/>
  <c r="D26" i="20"/>
  <c r="E26" i="20"/>
  <c r="F26" i="20"/>
  <c r="G26" i="20"/>
  <c r="H26" i="20"/>
  <c r="I26" i="20"/>
  <c r="J26" i="20"/>
  <c r="K26" i="20"/>
  <c r="D27" i="20"/>
  <c r="E27" i="20"/>
  <c r="F27" i="20"/>
  <c r="G27" i="20"/>
  <c r="H27" i="20"/>
  <c r="I27" i="20"/>
  <c r="J27" i="20"/>
  <c r="K27" i="20"/>
  <c r="D28" i="20"/>
  <c r="E28" i="20"/>
  <c r="F28" i="20"/>
  <c r="G28" i="20"/>
  <c r="H28" i="20"/>
  <c r="I28" i="20"/>
  <c r="J28" i="20"/>
  <c r="K28" i="20"/>
  <c r="D29" i="20"/>
  <c r="E29" i="20"/>
  <c r="F29" i="20"/>
  <c r="G29" i="20"/>
  <c r="H29" i="20"/>
  <c r="I29" i="20"/>
  <c r="J29" i="20"/>
  <c r="K29" i="20"/>
  <c r="D30" i="20"/>
  <c r="E30" i="20"/>
  <c r="F30" i="20"/>
  <c r="G30" i="20"/>
  <c r="H30" i="20"/>
  <c r="I30" i="20"/>
  <c r="J30" i="20"/>
  <c r="K30" i="20"/>
  <c r="D31" i="20"/>
  <c r="E31" i="20"/>
  <c r="F31" i="20"/>
  <c r="G31" i="20"/>
  <c r="H31" i="20"/>
  <c r="I31" i="20"/>
  <c r="J31" i="20"/>
  <c r="K31" i="20"/>
  <c r="D32" i="20"/>
  <c r="E32" i="20"/>
  <c r="F32" i="20"/>
  <c r="G32" i="20"/>
  <c r="H32" i="20"/>
  <c r="I32" i="20"/>
  <c r="J32" i="20"/>
  <c r="K32" i="20"/>
  <c r="D33" i="20"/>
  <c r="E33" i="20"/>
  <c r="F33" i="20"/>
  <c r="G33" i="20"/>
  <c r="H33" i="20"/>
  <c r="I33" i="20"/>
  <c r="J33" i="20"/>
  <c r="K33" i="20"/>
  <c r="D34" i="20"/>
  <c r="E34" i="20"/>
  <c r="F34" i="20"/>
  <c r="G34" i="20"/>
  <c r="H34" i="20"/>
  <c r="I34" i="20"/>
  <c r="J34" i="20"/>
  <c r="K34" i="20"/>
  <c r="N21" i="6"/>
  <c r="N20" i="6"/>
  <c r="E7" i="6"/>
  <c r="F5" i="6"/>
  <c r="C13" i="6"/>
  <c r="C11" i="6"/>
  <c r="I5" i="6"/>
  <c r="F6" i="6"/>
  <c r="G6" i="6"/>
  <c r="C9" i="6"/>
  <c r="C7" i="6"/>
  <c r="C16" i="6"/>
  <c r="D18" i="6"/>
  <c r="H15" i="6"/>
  <c r="I8" i="6"/>
  <c r="F18" i="6"/>
  <c r="F17" i="6"/>
  <c r="H11" i="6"/>
  <c r="C15" i="6"/>
  <c r="D9" i="6"/>
  <c r="H5" i="6"/>
  <c r="G5" i="6"/>
  <c r="C8" i="6"/>
  <c r="G13" i="6"/>
  <c r="I9" i="6"/>
  <c r="H4" i="6"/>
  <c r="C19" i="6"/>
  <c r="D11" i="6"/>
  <c r="H19" i="6"/>
  <c r="J13" i="6"/>
  <c r="I18" i="6"/>
  <c r="J4" i="6"/>
  <c r="I13" i="6"/>
  <c r="I6" i="6"/>
  <c r="G15" i="6"/>
  <c r="E11" i="6"/>
  <c r="D15" i="6"/>
  <c r="H8" i="6"/>
  <c r="H13" i="6"/>
  <c r="C14" i="6"/>
  <c r="I15" i="6"/>
  <c r="F7" i="6"/>
  <c r="I17" i="6"/>
  <c r="H14" i="6"/>
  <c r="H10" i="6"/>
  <c r="G8" i="6"/>
  <c r="G14" i="6"/>
  <c r="H9" i="6"/>
  <c r="J12" i="6"/>
  <c r="F19" i="6"/>
  <c r="C17" i="6"/>
  <c r="F11" i="6"/>
  <c r="K15" i="6"/>
  <c r="J10" i="6"/>
  <c r="M19" i="6"/>
  <c r="E13" i="6"/>
  <c r="L19" i="6"/>
  <c r="K19" i="6"/>
  <c r="I19" i="6"/>
  <c r="G11" i="6"/>
  <c r="I4" i="6"/>
  <c r="C18" i="6"/>
  <c r="J15" i="6"/>
  <c r="G9" i="6"/>
  <c r="J17" i="6"/>
  <c r="F9" i="6"/>
  <c r="E16" i="6"/>
  <c r="I16" i="6"/>
  <c r="J18" i="6"/>
  <c r="F15" i="6"/>
  <c r="H18" i="6"/>
  <c r="D13" i="6"/>
  <c r="G18" i="6"/>
  <c r="I12" i="6"/>
  <c r="J8" i="6"/>
  <c r="E4" i="6"/>
  <c r="J16" i="6"/>
  <c r="F13" i="6"/>
  <c r="C12" i="6"/>
  <c r="E6" i="6"/>
  <c r="D12" i="6"/>
  <c r="F12" i="6"/>
  <c r="E9" i="6"/>
  <c r="G12" i="6"/>
  <c r="F4" i="6"/>
  <c r="H12" i="6"/>
  <c r="E15" i="6"/>
  <c r="F8" i="6"/>
  <c r="G17" i="6"/>
  <c r="J7" i="6"/>
  <c r="E10" i="6"/>
  <c r="J5" i="6"/>
  <c r="E12" i="6"/>
  <c r="D7" i="6"/>
  <c r="C5" i="6"/>
  <c r="G7" i="6"/>
  <c r="C6" i="6"/>
  <c r="J14" i="6"/>
  <c r="K18" i="6"/>
  <c r="D6" i="6"/>
  <c r="D8" i="6"/>
  <c r="H17" i="6"/>
  <c r="F16" i="6"/>
  <c r="G10" i="6"/>
  <c r="E18" i="6"/>
  <c r="C10" i="6"/>
  <c r="E5" i="6"/>
  <c r="J9" i="6"/>
  <c r="D19" i="6"/>
  <c r="I10" i="6"/>
  <c r="D10" i="6"/>
  <c r="C4" i="6"/>
  <c r="D5" i="6"/>
  <c r="I14" i="6"/>
  <c r="D16" i="6"/>
  <c r="E19" i="6"/>
  <c r="G16" i="6"/>
  <c r="H7" i="6"/>
  <c r="J19" i="6"/>
  <c r="H6" i="6"/>
  <c r="F14" i="6"/>
  <c r="E8" i="6"/>
  <c r="I11" i="6"/>
  <c r="I7" i="6"/>
  <c r="K12" i="6"/>
  <c r="F10" i="6"/>
  <c r="D17" i="6"/>
  <c r="E17" i="6"/>
  <c r="J11" i="6"/>
  <c r="D4" i="6"/>
  <c r="E14" i="6"/>
  <c r="H16" i="6"/>
  <c r="J6" i="6"/>
  <c r="G19" i="6"/>
  <c r="G4" i="6"/>
  <c r="D14" i="6"/>
  <c r="P34" i="22" l="1"/>
  <c r="O20" i="5"/>
  <c r="L33" i="1"/>
  <c r="L27" i="1"/>
  <c r="L19" i="1"/>
  <c r="L9" i="1"/>
  <c r="N8" i="21"/>
  <c r="N7" i="19"/>
  <c r="N26" i="5"/>
  <c r="N29" i="4"/>
  <c r="N19" i="1"/>
  <c r="N16" i="1"/>
  <c r="P34" i="20"/>
  <c r="N26" i="1"/>
  <c r="P34" i="17"/>
  <c r="N24" i="1"/>
  <c r="P34" i="15"/>
  <c r="P19" i="6"/>
  <c r="L34" i="20"/>
  <c r="L33" i="20"/>
  <c r="L32" i="20"/>
  <c r="L31" i="20"/>
  <c r="L30" i="20"/>
  <c r="L29" i="20"/>
  <c r="L28" i="20"/>
  <c r="L27" i="20"/>
  <c r="L26" i="20"/>
  <c r="L25" i="20"/>
  <c r="L24" i="20"/>
  <c r="L23" i="20"/>
  <c r="L22" i="20"/>
  <c r="L21" i="20"/>
  <c r="L20" i="20"/>
  <c r="L19" i="20"/>
  <c r="L18" i="20"/>
  <c r="L17" i="20"/>
  <c r="L16" i="20"/>
  <c r="L15" i="20"/>
  <c r="L14" i="20"/>
  <c r="L13" i="20"/>
  <c r="L12" i="20"/>
  <c r="L11" i="20"/>
  <c r="L10" i="20"/>
  <c r="L9" i="20"/>
  <c r="L8" i="20"/>
  <c r="L7" i="20"/>
  <c r="L6" i="20"/>
  <c r="L5" i="20"/>
  <c r="L4" i="20"/>
  <c r="M8" i="20" s="1"/>
  <c r="P8" i="20" s="1"/>
  <c r="L34" i="18"/>
  <c r="L33" i="18"/>
  <c r="L32" i="18"/>
  <c r="L31" i="18"/>
  <c r="L30" i="18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M22" i="17" s="1"/>
  <c r="P22" i="17" s="1"/>
  <c r="L10" i="17"/>
  <c r="L9" i="17"/>
  <c r="L8" i="17"/>
  <c r="L7" i="17"/>
  <c r="L6" i="17"/>
  <c r="L5" i="17"/>
  <c r="L4" i="17"/>
  <c r="L34" i="16"/>
  <c r="L33" i="16"/>
  <c r="L32" i="16"/>
  <c r="L31" i="16"/>
  <c r="L30" i="16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M8" i="16" s="1"/>
  <c r="P8" i="16" s="1"/>
  <c r="L34" i="15"/>
  <c r="L33" i="15"/>
  <c r="L32" i="15"/>
  <c r="L31" i="15"/>
  <c r="N4" i="17"/>
  <c r="N12" i="17"/>
  <c r="N20" i="17"/>
  <c r="N28" i="17"/>
  <c r="N5" i="17"/>
  <c r="N13" i="17"/>
  <c r="N21" i="17"/>
  <c r="N29" i="17"/>
  <c r="N6" i="17"/>
  <c r="N14" i="17"/>
  <c r="N22" i="17"/>
  <c r="N30" i="17"/>
  <c r="N7" i="17"/>
  <c r="N15" i="17"/>
  <c r="N23" i="17"/>
  <c r="N31" i="17"/>
  <c r="N10" i="17"/>
  <c r="N18" i="17"/>
  <c r="N26" i="17"/>
  <c r="N11" i="17"/>
  <c r="N19" i="17"/>
  <c r="N27" i="17"/>
  <c r="N24" i="17"/>
  <c r="N25" i="17"/>
  <c r="N32" i="17"/>
  <c r="N33" i="17"/>
  <c r="N8" i="17"/>
  <c r="N16" i="17"/>
  <c r="N17" i="17"/>
  <c r="N11" i="16"/>
  <c r="N19" i="16"/>
  <c r="N27" i="16"/>
  <c r="N4" i="16"/>
  <c r="N12" i="16"/>
  <c r="N20" i="16"/>
  <c r="N28" i="16"/>
  <c r="N5" i="16"/>
  <c r="N13" i="16"/>
  <c r="N21" i="16"/>
  <c r="N29" i="16"/>
  <c r="N6" i="16"/>
  <c r="N14" i="16"/>
  <c r="N22" i="16"/>
  <c r="N30" i="16"/>
  <c r="N9" i="16"/>
  <c r="N17" i="16"/>
  <c r="N25" i="16"/>
  <c r="N33" i="16"/>
  <c r="N10" i="16"/>
  <c r="N18" i="16"/>
  <c r="N26" i="16"/>
  <c r="N34" i="16"/>
  <c r="N23" i="16"/>
  <c r="N24" i="16"/>
  <c r="N31" i="16"/>
  <c r="N32" i="16"/>
  <c r="N7" i="16"/>
  <c r="N15" i="16"/>
  <c r="N8" i="16"/>
  <c r="N16" i="16"/>
  <c r="N10" i="15"/>
  <c r="N18" i="15"/>
  <c r="N26" i="15"/>
  <c r="N11" i="15"/>
  <c r="N19" i="15"/>
  <c r="N27" i="15"/>
  <c r="N4" i="15"/>
  <c r="N12" i="15"/>
  <c r="N20" i="15"/>
  <c r="N28" i="15"/>
  <c r="N5" i="15"/>
  <c r="N13" i="15"/>
  <c r="N21" i="15"/>
  <c r="N29" i="15"/>
  <c r="N8" i="15"/>
  <c r="N16" i="15"/>
  <c r="N24" i="15"/>
  <c r="N32" i="15"/>
  <c r="N9" i="15"/>
  <c r="N17" i="15"/>
  <c r="N25" i="15"/>
  <c r="N33" i="15"/>
  <c r="N23" i="15"/>
  <c r="N30" i="15"/>
  <c r="N31" i="15"/>
  <c r="N6" i="15"/>
  <c r="N7" i="15"/>
  <c r="N15" i="15"/>
  <c r="N14" i="15"/>
  <c r="N22" i="15"/>
  <c r="N9" i="14"/>
  <c r="N17" i="14"/>
  <c r="N25" i="14"/>
  <c r="N33" i="14"/>
  <c r="N10" i="14"/>
  <c r="N18" i="14"/>
  <c r="N26" i="14"/>
  <c r="N34" i="14"/>
  <c r="N11" i="14"/>
  <c r="N19" i="14"/>
  <c r="N27" i="14"/>
  <c r="N4" i="14"/>
  <c r="N12" i="14"/>
  <c r="N20" i="14"/>
  <c r="N28" i="14"/>
  <c r="N7" i="14"/>
  <c r="N15" i="14"/>
  <c r="N23" i="14"/>
  <c r="N31" i="14"/>
  <c r="N8" i="14"/>
  <c r="N16" i="14"/>
  <c r="N24" i="14"/>
  <c r="N32" i="14"/>
  <c r="N22" i="14"/>
  <c r="N29" i="14"/>
  <c r="N30" i="14"/>
  <c r="N5" i="14"/>
  <c r="N6" i="14"/>
  <c r="N14" i="14"/>
  <c r="N13" i="14"/>
  <c r="N8" i="13"/>
  <c r="N16" i="13"/>
  <c r="N24" i="13"/>
  <c r="N32" i="13"/>
  <c r="N9" i="13"/>
  <c r="N17" i="13"/>
  <c r="N25" i="13"/>
  <c r="N33" i="13"/>
  <c r="N10" i="13"/>
  <c r="N18" i="13"/>
  <c r="N26" i="13"/>
  <c r="N34" i="13"/>
  <c r="N11" i="13"/>
  <c r="N19" i="13"/>
  <c r="N27" i="13"/>
  <c r="N6" i="13"/>
  <c r="N14" i="13"/>
  <c r="N22" i="13"/>
  <c r="N30" i="13"/>
  <c r="N7" i="13"/>
  <c r="N15" i="13"/>
  <c r="N23" i="13"/>
  <c r="N31" i="13"/>
  <c r="N21" i="13"/>
  <c r="N28" i="13"/>
  <c r="N29" i="13"/>
  <c r="N4" i="13"/>
  <c r="N5" i="13"/>
  <c r="N13" i="13"/>
  <c r="N12" i="13"/>
  <c r="N20" i="13"/>
  <c r="N7" i="12"/>
  <c r="N15" i="12"/>
  <c r="N23" i="12"/>
  <c r="N31" i="12"/>
  <c r="N8" i="12"/>
  <c r="N16" i="12"/>
  <c r="N24" i="12"/>
  <c r="N32" i="12"/>
  <c r="N9" i="12"/>
  <c r="N17" i="12"/>
  <c r="N25" i="12"/>
  <c r="N33" i="12"/>
  <c r="N10" i="12"/>
  <c r="N18" i="12"/>
  <c r="N26" i="12"/>
  <c r="N5" i="12"/>
  <c r="N13" i="12"/>
  <c r="N21" i="12"/>
  <c r="N29" i="12"/>
  <c r="N6" i="12"/>
  <c r="N14" i="12"/>
  <c r="N22" i="12"/>
  <c r="N30" i="12"/>
  <c r="N27" i="12"/>
  <c r="N28" i="12"/>
  <c r="N4" i="12"/>
  <c r="N11" i="12"/>
  <c r="N19" i="12"/>
  <c r="N12" i="12"/>
  <c r="N20" i="12"/>
  <c r="N9" i="11"/>
  <c r="N5" i="11"/>
  <c r="N14" i="11"/>
  <c r="N22" i="11"/>
  <c r="N30" i="11"/>
  <c r="N6" i="11"/>
  <c r="N15" i="11"/>
  <c r="N23" i="11"/>
  <c r="N31" i="11"/>
  <c r="N7" i="11"/>
  <c r="N16" i="11"/>
  <c r="N24" i="11"/>
  <c r="N32" i="11"/>
  <c r="N8" i="11"/>
  <c r="N17" i="11"/>
  <c r="N25" i="11"/>
  <c r="N33" i="11"/>
  <c r="N12" i="11"/>
  <c r="N20" i="11"/>
  <c r="N28" i="11"/>
  <c r="N4" i="11"/>
  <c r="N13" i="11"/>
  <c r="N21" i="11"/>
  <c r="N29" i="11"/>
  <c r="N26" i="11"/>
  <c r="N27" i="11"/>
  <c r="N34" i="11"/>
  <c r="N10" i="11"/>
  <c r="N18" i="11"/>
  <c r="N19" i="11"/>
  <c r="N11" i="11"/>
  <c r="N22" i="22"/>
  <c r="N13" i="22"/>
  <c r="N9" i="17"/>
  <c r="N5" i="18"/>
  <c r="N13" i="18"/>
  <c r="N21" i="18"/>
  <c r="N29" i="18"/>
  <c r="N6" i="18"/>
  <c r="N14" i="18"/>
  <c r="N22" i="18"/>
  <c r="N30" i="18"/>
  <c r="N7" i="18"/>
  <c r="N15" i="18"/>
  <c r="N23" i="18"/>
  <c r="N31" i="18"/>
  <c r="N8" i="18"/>
  <c r="N16" i="18"/>
  <c r="N24" i="18"/>
  <c r="N32" i="18"/>
  <c r="N11" i="18"/>
  <c r="N19" i="18"/>
  <c r="N27" i="18"/>
  <c r="N4" i="18"/>
  <c r="N12" i="18"/>
  <c r="N20" i="18"/>
  <c r="N28" i="18"/>
  <c r="N18" i="18"/>
  <c r="N25" i="18"/>
  <c r="N26" i="18"/>
  <c r="N33" i="18"/>
  <c r="N34" i="18"/>
  <c r="N10" i="18"/>
  <c r="N9" i="18"/>
  <c r="N17" i="18"/>
  <c r="N21" i="14"/>
  <c r="N5" i="20"/>
  <c r="N13" i="20"/>
  <c r="N21" i="20"/>
  <c r="N29" i="20"/>
  <c r="N6" i="20"/>
  <c r="N14" i="20"/>
  <c r="N22" i="20"/>
  <c r="N30" i="20"/>
  <c r="N12" i="20"/>
  <c r="N24" i="20"/>
  <c r="N15" i="20"/>
  <c r="N25" i="20"/>
  <c r="N4" i="20"/>
  <c r="N16" i="20"/>
  <c r="N26" i="20"/>
  <c r="N7" i="20"/>
  <c r="N17" i="20"/>
  <c r="N27" i="20"/>
  <c r="N10" i="20"/>
  <c r="N20" i="20"/>
  <c r="N32" i="20"/>
  <c r="N11" i="20"/>
  <c r="N23" i="20"/>
  <c r="N19" i="20"/>
  <c r="N28" i="20"/>
  <c r="N31" i="20"/>
  <c r="N9" i="20"/>
  <c r="N8" i="20"/>
  <c r="L30" i="15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L4" i="15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4" i="14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M25" i="13" s="1"/>
  <c r="P25" i="13" s="1"/>
  <c r="L34" i="12"/>
  <c r="L33" i="12"/>
  <c r="L32" i="12"/>
  <c r="L31" i="12"/>
  <c r="L30" i="12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M22" i="12" s="1"/>
  <c r="L8" i="12"/>
  <c r="L7" i="12"/>
  <c r="L6" i="12"/>
  <c r="L5" i="12"/>
  <c r="L4" i="12"/>
  <c r="L34" i="11"/>
  <c r="L33" i="11"/>
  <c r="L32" i="11"/>
  <c r="L31" i="11"/>
  <c r="L30" i="11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8" i="11"/>
  <c r="L7" i="11"/>
  <c r="L6" i="11"/>
  <c r="L5" i="11"/>
  <c r="L4" i="11"/>
  <c r="L34" i="22"/>
  <c r="L33" i="22"/>
  <c r="L32" i="22"/>
  <c r="L31" i="22"/>
  <c r="L30" i="22"/>
  <c r="L29" i="22"/>
  <c r="L28" i="22"/>
  <c r="L27" i="22"/>
  <c r="L26" i="22"/>
  <c r="L25" i="22"/>
  <c r="L24" i="22"/>
  <c r="L23" i="22"/>
  <c r="L22" i="22"/>
  <c r="L21" i="22"/>
  <c r="L20" i="22"/>
  <c r="L19" i="22"/>
  <c r="L18" i="22"/>
  <c r="L17" i="22"/>
  <c r="O9" i="20"/>
  <c r="O17" i="20"/>
  <c r="O25" i="20"/>
  <c r="O10" i="20"/>
  <c r="O18" i="20"/>
  <c r="O26" i="20"/>
  <c r="O4" i="20"/>
  <c r="O12" i="20"/>
  <c r="O20" i="20"/>
  <c r="O28" i="20"/>
  <c r="O7" i="20"/>
  <c r="O15" i="20"/>
  <c r="O23" i="20"/>
  <c r="O31" i="20"/>
  <c r="O8" i="20"/>
  <c r="O16" i="20"/>
  <c r="O24" i="20"/>
  <c r="O32" i="20"/>
  <c r="O5" i="20"/>
  <c r="O27" i="20"/>
  <c r="O6" i="20"/>
  <c r="O29" i="20"/>
  <c r="O11" i="20"/>
  <c r="O30" i="20"/>
  <c r="O14" i="20"/>
  <c r="O19" i="20"/>
  <c r="O13" i="20"/>
  <c r="O21" i="20"/>
  <c r="O22" i="20"/>
  <c r="O9" i="18"/>
  <c r="O17" i="18"/>
  <c r="O25" i="18"/>
  <c r="O33" i="18"/>
  <c r="O10" i="18"/>
  <c r="O18" i="18"/>
  <c r="O26" i="18"/>
  <c r="O34" i="18"/>
  <c r="O6" i="18"/>
  <c r="O14" i="18"/>
  <c r="O22" i="18"/>
  <c r="O30" i="18"/>
  <c r="O4" i="18"/>
  <c r="O16" i="18"/>
  <c r="O29" i="18"/>
  <c r="O5" i="18"/>
  <c r="O19" i="18"/>
  <c r="O31" i="18"/>
  <c r="O7" i="18"/>
  <c r="O20" i="18"/>
  <c r="O32" i="18"/>
  <c r="O8" i="18"/>
  <c r="O21" i="18"/>
  <c r="O13" i="18"/>
  <c r="O27" i="18"/>
  <c r="O15" i="18"/>
  <c r="O28" i="18"/>
  <c r="O23" i="18"/>
  <c r="O24" i="18"/>
  <c r="O11" i="18"/>
  <c r="O12" i="18"/>
  <c r="O8" i="17"/>
  <c r="O16" i="17"/>
  <c r="O24" i="17"/>
  <c r="O32" i="17"/>
  <c r="O9" i="17"/>
  <c r="O17" i="17"/>
  <c r="O25" i="17"/>
  <c r="O33" i="17"/>
  <c r="O5" i="17"/>
  <c r="O13" i="17"/>
  <c r="O21" i="17"/>
  <c r="O29" i="17"/>
  <c r="O10" i="17"/>
  <c r="O22" i="17"/>
  <c r="O11" i="17"/>
  <c r="O23" i="17"/>
  <c r="O12" i="17"/>
  <c r="O26" i="17"/>
  <c r="O14" i="17"/>
  <c r="O27" i="17"/>
  <c r="O6" i="17"/>
  <c r="O19" i="17"/>
  <c r="O31" i="17"/>
  <c r="O7" i="17"/>
  <c r="O20" i="17"/>
  <c r="O4" i="17"/>
  <c r="O15" i="17"/>
  <c r="O18" i="17"/>
  <c r="O28" i="17"/>
  <c r="O30" i="17"/>
  <c r="O7" i="16"/>
  <c r="O15" i="16"/>
  <c r="O23" i="16"/>
  <c r="O31" i="16"/>
  <c r="O8" i="16"/>
  <c r="O16" i="16"/>
  <c r="O24" i="16"/>
  <c r="O32" i="16"/>
  <c r="O11" i="16"/>
  <c r="O4" i="16"/>
  <c r="O12" i="16"/>
  <c r="O20" i="16"/>
  <c r="O28" i="16"/>
  <c r="O14" i="16"/>
  <c r="O27" i="16"/>
  <c r="O17" i="16"/>
  <c r="O29" i="16"/>
  <c r="O18" i="16"/>
  <c r="O30" i="16"/>
  <c r="O5" i="16"/>
  <c r="O19" i="16"/>
  <c r="O33" i="16"/>
  <c r="O10" i="16"/>
  <c r="O25" i="16"/>
  <c r="O13" i="16"/>
  <c r="O26" i="16"/>
  <c r="O6" i="16"/>
  <c r="O9" i="16"/>
  <c r="O22" i="16"/>
  <c r="O34" i="16"/>
  <c r="O6" i="15"/>
  <c r="O14" i="15"/>
  <c r="O22" i="15"/>
  <c r="O30" i="15"/>
  <c r="O7" i="15"/>
  <c r="O15" i="15"/>
  <c r="O23" i="15"/>
  <c r="O31" i="15"/>
  <c r="O10" i="15"/>
  <c r="O18" i="15"/>
  <c r="O26" i="15"/>
  <c r="O11" i="15"/>
  <c r="O19" i="15"/>
  <c r="O27" i="15"/>
  <c r="O16" i="15"/>
  <c r="O32" i="15"/>
  <c r="O17" i="15"/>
  <c r="O33" i="15"/>
  <c r="O4" i="15"/>
  <c r="O20" i="15"/>
  <c r="O5" i="15"/>
  <c r="O21" i="15"/>
  <c r="O12" i="15"/>
  <c r="O28" i="15"/>
  <c r="O13" i="15"/>
  <c r="O29" i="15"/>
  <c r="O24" i="15"/>
  <c r="O25" i="15"/>
  <c r="O8" i="15"/>
  <c r="O9" i="15"/>
  <c r="O5" i="14"/>
  <c r="O13" i="14"/>
  <c r="O21" i="14"/>
  <c r="O29" i="14"/>
  <c r="O6" i="14"/>
  <c r="O14" i="14"/>
  <c r="O22" i="14"/>
  <c r="O30" i="14"/>
  <c r="O9" i="14"/>
  <c r="O17" i="14"/>
  <c r="O25" i="14"/>
  <c r="O33" i="14"/>
  <c r="O10" i="14"/>
  <c r="O18" i="14"/>
  <c r="O26" i="14"/>
  <c r="O34" i="14"/>
  <c r="O15" i="14"/>
  <c r="O31" i="14"/>
  <c r="O16" i="14"/>
  <c r="O32" i="14"/>
  <c r="O19" i="14"/>
  <c r="O4" i="14"/>
  <c r="O20" i="14"/>
  <c r="O11" i="14"/>
  <c r="O27" i="14"/>
  <c r="O12" i="14"/>
  <c r="O28" i="14"/>
  <c r="O7" i="14"/>
  <c r="O8" i="14"/>
  <c r="O23" i="14"/>
  <c r="O24" i="14"/>
  <c r="O4" i="13"/>
  <c r="O12" i="13"/>
  <c r="O20" i="13"/>
  <c r="O28" i="13"/>
  <c r="O5" i="13"/>
  <c r="O13" i="13"/>
  <c r="O21" i="13"/>
  <c r="O29" i="13"/>
  <c r="O8" i="13"/>
  <c r="O16" i="13"/>
  <c r="O24" i="13"/>
  <c r="O32" i="13"/>
  <c r="O9" i="13"/>
  <c r="O17" i="13"/>
  <c r="O25" i="13"/>
  <c r="O33" i="13"/>
  <c r="O14" i="13"/>
  <c r="O30" i="13"/>
  <c r="O15" i="13"/>
  <c r="O31" i="13"/>
  <c r="O18" i="13"/>
  <c r="O34" i="13"/>
  <c r="O19" i="13"/>
  <c r="O10" i="13"/>
  <c r="O26" i="13"/>
  <c r="O11" i="13"/>
  <c r="O27" i="13"/>
  <c r="O22" i="13"/>
  <c r="O23" i="13"/>
  <c r="O6" i="13"/>
  <c r="O7" i="13"/>
  <c r="O21" i="16"/>
  <c r="L16" i="22"/>
  <c r="L15" i="22"/>
  <c r="L14" i="22"/>
  <c r="L13" i="22"/>
  <c r="L12" i="22"/>
  <c r="L11" i="22"/>
  <c r="L10" i="22"/>
  <c r="L9" i="22"/>
  <c r="L8" i="22"/>
  <c r="L7" i="22"/>
  <c r="L6" i="22"/>
  <c r="L5" i="22"/>
  <c r="L4" i="22"/>
  <c r="M21" i="22" s="1"/>
  <c r="L34" i="21"/>
  <c r="L33" i="21"/>
  <c r="L32" i="21"/>
  <c r="L31" i="21"/>
  <c r="L30" i="21"/>
  <c r="L29" i="21"/>
  <c r="L28" i="21"/>
  <c r="L27" i="21"/>
  <c r="L26" i="21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L6" i="21"/>
  <c r="L5" i="21"/>
  <c r="L4" i="21"/>
  <c r="L34" i="19"/>
  <c r="L33" i="19"/>
  <c r="L32" i="19"/>
  <c r="L31" i="19"/>
  <c r="L30" i="19"/>
  <c r="L29" i="19"/>
  <c r="L28" i="19"/>
  <c r="L27" i="19"/>
  <c r="L26" i="19"/>
  <c r="L25" i="19"/>
  <c r="L24" i="19"/>
  <c r="L23" i="19"/>
  <c r="L22" i="19"/>
  <c r="L21" i="19"/>
  <c r="L20" i="19"/>
  <c r="L19" i="19"/>
  <c r="L18" i="19"/>
  <c r="L17" i="19"/>
  <c r="L16" i="19"/>
  <c r="L15" i="19"/>
  <c r="L14" i="19"/>
  <c r="L13" i="19"/>
  <c r="L12" i="19"/>
  <c r="L11" i="19"/>
  <c r="L10" i="19"/>
  <c r="L9" i="19"/>
  <c r="L8" i="19"/>
  <c r="L7" i="19"/>
  <c r="L6" i="19"/>
  <c r="L5" i="19"/>
  <c r="L4" i="19"/>
  <c r="M4" i="19" s="1"/>
  <c r="L34" i="5"/>
  <c r="L33" i="5"/>
  <c r="L32" i="5"/>
  <c r="L31" i="5"/>
  <c r="L30" i="5"/>
  <c r="L14" i="5"/>
  <c r="O11" i="12"/>
  <c r="O10" i="12"/>
  <c r="O19" i="12"/>
  <c r="O27" i="12"/>
  <c r="O12" i="12"/>
  <c r="O20" i="12"/>
  <c r="O28" i="12"/>
  <c r="O6" i="12"/>
  <c r="O15" i="12"/>
  <c r="O23" i="12"/>
  <c r="O31" i="12"/>
  <c r="O7" i="12"/>
  <c r="O16" i="12"/>
  <c r="O24" i="12"/>
  <c r="O32" i="12"/>
  <c r="O13" i="12"/>
  <c r="O29" i="12"/>
  <c r="O14" i="12"/>
  <c r="O30" i="12"/>
  <c r="O17" i="12"/>
  <c r="O33" i="12"/>
  <c r="O18" i="12"/>
  <c r="O8" i="12"/>
  <c r="O25" i="12"/>
  <c r="O9" i="12"/>
  <c r="O26" i="12"/>
  <c r="O4" i="12"/>
  <c r="O5" i="12"/>
  <c r="O21" i="12"/>
  <c r="O22" i="12"/>
  <c r="O7" i="11"/>
  <c r="O15" i="11"/>
  <c r="O23" i="11"/>
  <c r="O31" i="11"/>
  <c r="O10" i="11"/>
  <c r="O18" i="11"/>
  <c r="O26" i="11"/>
  <c r="O34" i="11"/>
  <c r="O11" i="11"/>
  <c r="O9" i="11"/>
  <c r="O21" i="11"/>
  <c r="O32" i="11"/>
  <c r="O12" i="11"/>
  <c r="O22" i="11"/>
  <c r="O33" i="11"/>
  <c r="O13" i="11"/>
  <c r="O4" i="11"/>
  <c r="O16" i="11"/>
  <c r="O27" i="11"/>
  <c r="O5" i="11"/>
  <c r="O17" i="11"/>
  <c r="O28" i="11"/>
  <c r="O24" i="11"/>
  <c r="O25" i="11"/>
  <c r="O29" i="11"/>
  <c r="O6" i="11"/>
  <c r="O30" i="11"/>
  <c r="O19" i="11"/>
  <c r="O20" i="11"/>
  <c r="O14" i="11"/>
  <c r="O4" i="22"/>
  <c r="O12" i="22"/>
  <c r="O20" i="22"/>
  <c r="O6" i="22"/>
  <c r="O14" i="22"/>
  <c r="O22" i="22"/>
  <c r="O30" i="22"/>
  <c r="O9" i="22"/>
  <c r="O17" i="22"/>
  <c r="O25" i="22"/>
  <c r="O33" i="22"/>
  <c r="O10" i="22"/>
  <c r="O18" i="22"/>
  <c r="O26" i="22"/>
  <c r="O15" i="22"/>
  <c r="O29" i="22"/>
  <c r="O16" i="22"/>
  <c r="O31" i="22"/>
  <c r="O19" i="22"/>
  <c r="O32" i="22"/>
  <c r="O7" i="22"/>
  <c r="O23" i="22"/>
  <c r="O8" i="22"/>
  <c r="O24" i="22"/>
  <c r="O27" i="22"/>
  <c r="O28" i="22"/>
  <c r="O13" i="22"/>
  <c r="O21" i="22"/>
  <c r="O5" i="22"/>
  <c r="O10" i="21"/>
  <c r="O18" i="21"/>
  <c r="O11" i="21"/>
  <c r="O19" i="21"/>
  <c r="O27" i="21"/>
  <c r="O5" i="21"/>
  <c r="O13" i="21"/>
  <c r="O21" i="21"/>
  <c r="O29" i="21"/>
  <c r="O8" i="21"/>
  <c r="O16" i="21"/>
  <c r="O24" i="21"/>
  <c r="O32" i="21"/>
  <c r="O9" i="21"/>
  <c r="O17" i="21"/>
  <c r="O25" i="21"/>
  <c r="O33" i="21"/>
  <c r="O12" i="21"/>
  <c r="O30" i="21"/>
  <c r="O14" i="21"/>
  <c r="O31" i="21"/>
  <c r="O15" i="21"/>
  <c r="O34" i="21"/>
  <c r="O22" i="21"/>
  <c r="O4" i="21"/>
  <c r="O23" i="21"/>
  <c r="O7" i="21"/>
  <c r="O20" i="21"/>
  <c r="O26" i="21"/>
  <c r="O28" i="21"/>
  <c r="O6" i="21"/>
  <c r="N17" i="21"/>
  <c r="N8" i="22"/>
  <c r="N16" i="22"/>
  <c r="N24" i="22"/>
  <c r="N32" i="22"/>
  <c r="N9" i="22"/>
  <c r="N18" i="22"/>
  <c r="N27" i="22"/>
  <c r="N10" i="22"/>
  <c r="N19" i="22"/>
  <c r="N28" i="22"/>
  <c r="N11" i="22"/>
  <c r="N20" i="22"/>
  <c r="N29" i="22"/>
  <c r="N12" i="22"/>
  <c r="N21" i="22"/>
  <c r="N30" i="22"/>
  <c r="N6" i="22"/>
  <c r="N15" i="22"/>
  <c r="N25" i="22"/>
  <c r="N7" i="22"/>
  <c r="N17" i="22"/>
  <c r="N26" i="22"/>
  <c r="N23" i="22"/>
  <c r="N31" i="22"/>
  <c r="N33" i="22"/>
  <c r="N4" i="22"/>
  <c r="N5" i="22"/>
  <c r="N14" i="22"/>
  <c r="N7" i="21"/>
  <c r="N15" i="21"/>
  <c r="N23" i="21"/>
  <c r="N31" i="21"/>
  <c r="N12" i="21"/>
  <c r="N21" i="21"/>
  <c r="N30" i="21"/>
  <c r="N4" i="21"/>
  <c r="N13" i="21"/>
  <c r="N22" i="21"/>
  <c r="N32" i="21"/>
  <c r="N5" i="21"/>
  <c r="N14" i="21"/>
  <c r="N24" i="21"/>
  <c r="N33" i="21"/>
  <c r="N6" i="21"/>
  <c r="N16" i="21"/>
  <c r="N25" i="21"/>
  <c r="N34" i="21"/>
  <c r="N10" i="21"/>
  <c r="N19" i="21"/>
  <c r="N28" i="21"/>
  <c r="N11" i="21"/>
  <c r="N20" i="21"/>
  <c r="P20" i="21" s="1"/>
  <c r="N29" i="21"/>
  <c r="N18" i="21"/>
  <c r="N26" i="21"/>
  <c r="N27" i="21"/>
  <c r="N9" i="21"/>
  <c r="N4" i="19"/>
  <c r="N12" i="19"/>
  <c r="N20" i="19"/>
  <c r="N28" i="19"/>
  <c r="N5" i="19"/>
  <c r="N13" i="19"/>
  <c r="N21" i="19"/>
  <c r="N29" i="19"/>
  <c r="N11" i="19"/>
  <c r="N23" i="19"/>
  <c r="N33" i="19"/>
  <c r="N14" i="19"/>
  <c r="N24" i="19"/>
  <c r="N34" i="19"/>
  <c r="N15" i="19"/>
  <c r="N25" i="19"/>
  <c r="N6" i="19"/>
  <c r="N16" i="19"/>
  <c r="N26" i="19"/>
  <c r="N9" i="19"/>
  <c r="N19" i="19"/>
  <c r="N31" i="19"/>
  <c r="N10" i="19"/>
  <c r="N22" i="19"/>
  <c r="N32" i="19"/>
  <c r="N8" i="19"/>
  <c r="N17" i="19"/>
  <c r="N18" i="19"/>
  <c r="N27" i="19"/>
  <c r="N30" i="19"/>
  <c r="N11" i="5"/>
  <c r="N19" i="5"/>
  <c r="N27" i="5"/>
  <c r="N4" i="5"/>
  <c r="N12" i="5"/>
  <c r="N20" i="5"/>
  <c r="N28" i="5"/>
  <c r="N10" i="5"/>
  <c r="N22" i="5"/>
  <c r="N32" i="5"/>
  <c r="N13" i="5"/>
  <c r="N23" i="5"/>
  <c r="N33" i="5"/>
  <c r="N14" i="5"/>
  <c r="N24" i="5"/>
  <c r="N34" i="5"/>
  <c r="N5" i="5"/>
  <c r="N15" i="5"/>
  <c r="N25" i="5"/>
  <c r="N8" i="5"/>
  <c r="N18" i="5"/>
  <c r="N30" i="5"/>
  <c r="N9" i="5"/>
  <c r="N21" i="5"/>
  <c r="N31" i="5"/>
  <c r="N6" i="5"/>
  <c r="N7" i="5"/>
  <c r="N16" i="5"/>
  <c r="N17" i="5"/>
  <c r="N29" i="5"/>
  <c r="N10" i="4"/>
  <c r="N18" i="4"/>
  <c r="N26" i="4"/>
  <c r="N11" i="4"/>
  <c r="N19" i="4"/>
  <c r="N27" i="4"/>
  <c r="N7" i="4"/>
  <c r="N12" i="4"/>
  <c r="N22" i="4"/>
  <c r="N32" i="4"/>
  <c r="N13" i="4"/>
  <c r="N23" i="4"/>
  <c r="N33" i="4"/>
  <c r="N14" i="4"/>
  <c r="N24" i="4"/>
  <c r="N4" i="4"/>
  <c r="N15" i="4"/>
  <c r="N25" i="4"/>
  <c r="N8" i="4"/>
  <c r="N20" i="4"/>
  <c r="N30" i="4"/>
  <c r="N9" i="4"/>
  <c r="N21" i="4"/>
  <c r="N31" i="4"/>
  <c r="N5" i="4"/>
  <c r="N6" i="4"/>
  <c r="N16" i="4"/>
  <c r="N28" i="4"/>
  <c r="N17" i="4"/>
  <c r="L29" i="5"/>
  <c r="L28" i="5"/>
  <c r="L27" i="5"/>
  <c r="L26" i="5"/>
  <c r="L25" i="5"/>
  <c r="L24" i="5"/>
  <c r="L22" i="5"/>
  <c r="L21" i="5"/>
  <c r="L20" i="5"/>
  <c r="L19" i="5"/>
  <c r="L18" i="5"/>
  <c r="L17" i="5"/>
  <c r="L16" i="5"/>
  <c r="L15" i="5"/>
  <c r="L13" i="5"/>
  <c r="L12" i="5"/>
  <c r="L11" i="5"/>
  <c r="L10" i="5"/>
  <c r="L9" i="5"/>
  <c r="L8" i="5"/>
  <c r="L7" i="5"/>
  <c r="L6" i="5"/>
  <c r="L5" i="5"/>
  <c r="L4" i="5"/>
  <c r="M7" i="5" s="1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M4" i="4" s="1"/>
  <c r="L34" i="1"/>
  <c r="L32" i="1"/>
  <c r="L31" i="1"/>
  <c r="L30" i="1"/>
  <c r="L29" i="1"/>
  <c r="L28" i="1"/>
  <c r="L26" i="1"/>
  <c r="L24" i="1"/>
  <c r="L23" i="1"/>
  <c r="L22" i="1"/>
  <c r="L21" i="1"/>
  <c r="L20" i="1"/>
  <c r="L18" i="1"/>
  <c r="O8" i="19"/>
  <c r="O16" i="19"/>
  <c r="O24" i="19"/>
  <c r="O32" i="19"/>
  <c r="O9" i="19"/>
  <c r="O17" i="19"/>
  <c r="O25" i="19"/>
  <c r="O33" i="19"/>
  <c r="O11" i="19"/>
  <c r="O19" i="19"/>
  <c r="O27" i="19"/>
  <c r="O6" i="19"/>
  <c r="O14" i="19"/>
  <c r="O22" i="19"/>
  <c r="O30" i="19"/>
  <c r="O7" i="19"/>
  <c r="O15" i="19"/>
  <c r="O23" i="19"/>
  <c r="O31" i="19"/>
  <c r="O13" i="19"/>
  <c r="O18" i="19"/>
  <c r="O20" i="19"/>
  <c r="O4" i="19"/>
  <c r="O26" i="19"/>
  <c r="O5" i="19"/>
  <c r="O28" i="19"/>
  <c r="O10" i="19"/>
  <c r="O29" i="19"/>
  <c r="O34" i="19"/>
  <c r="O12" i="19"/>
  <c r="O21" i="19"/>
  <c r="O7" i="5"/>
  <c r="O15" i="5"/>
  <c r="O23" i="5"/>
  <c r="O31" i="5"/>
  <c r="O8" i="5"/>
  <c r="O16" i="5"/>
  <c r="O24" i="5"/>
  <c r="O32" i="5"/>
  <c r="O10" i="5"/>
  <c r="O18" i="5"/>
  <c r="O26" i="5"/>
  <c r="O34" i="5"/>
  <c r="O5" i="5"/>
  <c r="O13" i="5"/>
  <c r="O21" i="5"/>
  <c r="O29" i="5"/>
  <c r="O6" i="5"/>
  <c r="O14" i="5"/>
  <c r="O22" i="5"/>
  <c r="O30" i="5"/>
  <c r="O25" i="5"/>
  <c r="O4" i="5"/>
  <c r="O27" i="5"/>
  <c r="O9" i="5"/>
  <c r="O28" i="5"/>
  <c r="O12" i="5"/>
  <c r="O17" i="5"/>
  <c r="O19" i="5"/>
  <c r="O11" i="5"/>
  <c r="O10" i="4"/>
  <c r="O33" i="5"/>
  <c r="N32" i="1"/>
  <c r="N9" i="1"/>
  <c r="N27" i="1"/>
  <c r="N8" i="1"/>
  <c r="L16" i="1"/>
  <c r="L15" i="1"/>
  <c r="L14" i="1"/>
  <c r="L13" i="1"/>
  <c r="L12" i="1"/>
  <c r="L10" i="1"/>
  <c r="L8" i="1"/>
  <c r="L7" i="1"/>
  <c r="L6" i="1"/>
  <c r="L5" i="1"/>
  <c r="L4" i="1"/>
  <c r="O6" i="4"/>
  <c r="O14" i="4"/>
  <c r="O22" i="4"/>
  <c r="O30" i="4"/>
  <c r="O7" i="4"/>
  <c r="O15" i="4"/>
  <c r="O23" i="4"/>
  <c r="O31" i="4"/>
  <c r="O9" i="4"/>
  <c r="O17" i="4"/>
  <c r="O25" i="4"/>
  <c r="O33" i="4"/>
  <c r="O4" i="4"/>
  <c r="O12" i="4"/>
  <c r="O20" i="4"/>
  <c r="O28" i="4"/>
  <c r="O5" i="4"/>
  <c r="O13" i="4"/>
  <c r="O21" i="4"/>
  <c r="O29" i="4"/>
  <c r="O11" i="4"/>
  <c r="O16" i="4"/>
  <c r="O18" i="4"/>
  <c r="O24" i="4"/>
  <c r="O26" i="4"/>
  <c r="O8" i="4"/>
  <c r="O27" i="4"/>
  <c r="N18" i="1"/>
  <c r="N33" i="1"/>
  <c r="N17" i="1"/>
  <c r="O32" i="4"/>
  <c r="N11" i="1"/>
  <c r="N34" i="1"/>
  <c r="N10" i="1"/>
  <c r="O19" i="4"/>
  <c r="O27" i="1"/>
  <c r="O19" i="1"/>
  <c r="O11" i="1"/>
  <c r="N25" i="1"/>
  <c r="O34" i="1"/>
  <c r="O26" i="1"/>
  <c r="O18" i="1"/>
  <c r="O10" i="1"/>
  <c r="N31" i="1"/>
  <c r="N23" i="1"/>
  <c r="N15" i="1"/>
  <c r="N7" i="1"/>
  <c r="O32" i="1"/>
  <c r="O24" i="1"/>
  <c r="O16" i="1"/>
  <c r="O8" i="1"/>
  <c r="N30" i="1"/>
  <c r="N22" i="1"/>
  <c r="N14" i="1"/>
  <c r="N6" i="1"/>
  <c r="O31" i="1"/>
  <c r="O23" i="1"/>
  <c r="O15" i="1"/>
  <c r="O7" i="1"/>
  <c r="N29" i="1"/>
  <c r="N21" i="1"/>
  <c r="N13" i="1"/>
  <c r="N5" i="1"/>
  <c r="O30" i="1"/>
  <c r="O22" i="1"/>
  <c r="O14" i="1"/>
  <c r="O6" i="1"/>
  <c r="O33" i="1"/>
  <c r="O25" i="1"/>
  <c r="O17" i="1"/>
  <c r="O9" i="1"/>
  <c r="N28" i="1"/>
  <c r="N20" i="1"/>
  <c r="N12" i="1"/>
  <c r="N4" i="1"/>
  <c r="O29" i="1"/>
  <c r="O21" i="1"/>
  <c r="O13" i="1"/>
  <c r="O5" i="1"/>
  <c r="O28" i="1"/>
  <c r="O20" i="1"/>
  <c r="O12" i="1"/>
  <c r="M12" i="18"/>
  <c r="P12" i="18" s="1"/>
  <c r="M9" i="18"/>
  <c r="P9" i="18" s="1"/>
  <c r="M9" i="21"/>
  <c r="M5" i="15"/>
  <c r="M22" i="15"/>
  <c r="P22" i="15" s="1"/>
  <c r="M25" i="15"/>
  <c r="P25" i="15" s="1"/>
  <c r="M4" i="14"/>
  <c r="M21" i="14"/>
  <c r="P21" i="14" s="1"/>
  <c r="M14" i="14"/>
  <c r="M7" i="14"/>
  <c r="P7" i="14" s="1"/>
  <c r="M8" i="14"/>
  <c r="M16" i="14"/>
  <c r="P16" i="14" s="1"/>
  <c r="M32" i="14"/>
  <c r="P32" i="14" s="1"/>
  <c r="M24" i="16"/>
  <c r="P24" i="16" s="1"/>
  <c r="M10" i="16"/>
  <c r="M10" i="14"/>
  <c r="P10" i="14" s="1"/>
  <c r="M10" i="11"/>
  <c r="P10" i="11" s="1"/>
  <c r="M26" i="14"/>
  <c r="P26" i="14" s="1"/>
  <c r="M10" i="17"/>
  <c r="P10" i="17" s="1"/>
  <c r="M14" i="12"/>
  <c r="M5" i="21"/>
  <c r="P5" i="21" s="1"/>
  <c r="M4" i="20"/>
  <c r="M16" i="17"/>
  <c r="M31" i="16"/>
  <c r="P31" i="16" s="1"/>
  <c r="M25" i="11"/>
  <c r="M9" i="11"/>
  <c r="M30" i="5"/>
  <c r="M5" i="18"/>
  <c r="P5" i="18" s="1"/>
  <c r="M7" i="17"/>
  <c r="M32" i="11"/>
  <c r="P32" i="11" s="1"/>
  <c r="M10" i="21"/>
  <c r="P10" i="21" s="1"/>
  <c r="M21" i="16"/>
  <c r="P21" i="16" s="1"/>
  <c r="M31" i="11"/>
  <c r="M15" i="11"/>
  <c r="M32" i="20"/>
  <c r="M33" i="17"/>
  <c r="P33" i="17" s="1"/>
  <c r="M26" i="18"/>
  <c r="P26" i="18" s="1"/>
  <c r="M24" i="17"/>
  <c r="P24" i="17" s="1"/>
  <c r="M13" i="18"/>
  <c r="M16" i="21"/>
  <c r="P16" i="21" s="1"/>
  <c r="M18" i="18"/>
  <c r="M17" i="17"/>
  <c r="P17" i="17" s="1"/>
  <c r="M27" i="18"/>
  <c r="P27" i="18" s="1"/>
  <c r="M19" i="18"/>
  <c r="P19" i="18" s="1"/>
  <c r="M26" i="17"/>
  <c r="P26" i="17" s="1"/>
  <c r="M18" i="17"/>
  <c r="P18" i="17" s="1"/>
  <c r="M19" i="22"/>
  <c r="P34" i="12"/>
  <c r="M11" i="12"/>
  <c r="P11" i="12" s="1"/>
  <c r="M24" i="18"/>
  <c r="P24" i="18" s="1"/>
  <c r="M16" i="18"/>
  <c r="P16" i="18" s="1"/>
  <c r="M26" i="12"/>
  <c r="P26" i="12" s="1"/>
  <c r="M18" i="12"/>
  <c r="P18" i="12" s="1"/>
  <c r="M23" i="18"/>
  <c r="P23" i="18" s="1"/>
  <c r="M15" i="18"/>
  <c r="P15" i="18" s="1"/>
  <c r="M33" i="12"/>
  <c r="P33" i="12" s="1"/>
  <c r="M25" i="12"/>
  <c r="P25" i="12" s="1"/>
  <c r="M29" i="17"/>
  <c r="M21" i="17"/>
  <c r="P21" i="17" s="1"/>
  <c r="M32" i="12"/>
  <c r="M29" i="21"/>
  <c r="M13" i="21"/>
  <c r="P13" i="21" s="1"/>
  <c r="M17" i="18"/>
  <c r="P17" i="18" s="1"/>
  <c r="M19" i="12"/>
  <c r="P19" i="12" s="1"/>
  <c r="M21" i="18"/>
  <c r="P21" i="18" s="1"/>
  <c r="M28" i="17"/>
  <c r="M20" i="21"/>
  <c r="P34" i="4"/>
  <c r="P25" i="11"/>
  <c r="P9" i="11"/>
  <c r="N19" i="6"/>
  <c r="O19" i="6"/>
  <c r="M6" i="6"/>
  <c r="M15" i="6"/>
  <c r="M11" i="6"/>
  <c r="M9" i="6"/>
  <c r="M4" i="6"/>
  <c r="M18" i="6"/>
  <c r="M7" i="6"/>
  <c r="M12" i="6"/>
  <c r="M16" i="6"/>
  <c r="M17" i="6"/>
  <c r="M10" i="6"/>
  <c r="M5" i="6"/>
  <c r="M14" i="6"/>
  <c r="M13" i="6"/>
  <c r="M8" i="6"/>
  <c r="P16" i="17" l="1"/>
  <c r="P8" i="14"/>
  <c r="M31" i="22"/>
  <c r="P31" i="22" s="1"/>
  <c r="M25" i="22"/>
  <c r="P25" i="22" s="1"/>
  <c r="M6" i="20"/>
  <c r="M28" i="20"/>
  <c r="M29" i="20"/>
  <c r="P29" i="20" s="1"/>
  <c r="M23" i="20"/>
  <c r="M10" i="20"/>
  <c r="P10" i="20" s="1"/>
  <c r="M21" i="20"/>
  <c r="P21" i="20" s="1"/>
  <c r="M9" i="20"/>
  <c r="P9" i="20" s="1"/>
  <c r="M11" i="20"/>
  <c r="P11" i="20" s="1"/>
  <c r="M25" i="20"/>
  <c r="P25" i="20" s="1"/>
  <c r="M12" i="20"/>
  <c r="M15" i="20"/>
  <c r="P15" i="20" s="1"/>
  <c r="P21" i="22"/>
  <c r="M34" i="19"/>
  <c r="P28" i="17"/>
  <c r="M27" i="16"/>
  <c r="P27" i="16" s="1"/>
  <c r="M9" i="4"/>
  <c r="P9" i="4" s="1"/>
  <c r="M9" i="19"/>
  <c r="P9" i="19" s="1"/>
  <c r="M23" i="13"/>
  <c r="P23" i="13" s="1"/>
  <c r="M8" i="4"/>
  <c r="P8" i="4" s="1"/>
  <c r="P9" i="21"/>
  <c r="M24" i="19"/>
  <c r="P24" i="19" s="1"/>
  <c r="M4" i="16"/>
  <c r="P15" i="11"/>
  <c r="M6" i="16"/>
  <c r="M7" i="16"/>
  <c r="P7" i="16" s="1"/>
  <c r="M6" i="4"/>
  <c r="P6" i="4" s="1"/>
  <c r="M5" i="16"/>
  <c r="P5" i="16" s="1"/>
  <c r="M7" i="19"/>
  <c r="P7" i="19" s="1"/>
  <c r="M19" i="16"/>
  <c r="P19" i="16" s="1"/>
  <c r="M31" i="19"/>
  <c r="M20" i="13"/>
  <c r="P32" i="20"/>
  <c r="M11" i="13"/>
  <c r="M30" i="16"/>
  <c r="P30" i="16" s="1"/>
  <c r="M23" i="16"/>
  <c r="P23" i="16" s="1"/>
  <c r="M22" i="13"/>
  <c r="P22" i="13" s="1"/>
  <c r="M5" i="4"/>
  <c r="P5" i="4" s="1"/>
  <c r="M5" i="19"/>
  <c r="M19" i="4"/>
  <c r="P19" i="4" s="1"/>
  <c r="P28" i="20"/>
  <c r="P29" i="17"/>
  <c r="M26" i="16"/>
  <c r="P26" i="16" s="1"/>
  <c r="M21" i="13"/>
  <c r="P21" i="13" s="1"/>
  <c r="M7" i="4"/>
  <c r="P7" i="4" s="1"/>
  <c r="P6" i="20"/>
  <c r="M22" i="4"/>
  <c r="P22" i="4" s="1"/>
  <c r="M23" i="19"/>
  <c r="P23" i="19" s="1"/>
  <c r="M31" i="13"/>
  <c r="M18" i="16"/>
  <c r="P18" i="16" s="1"/>
  <c r="P19" i="22"/>
  <c r="M17" i="13"/>
  <c r="P17" i="13" s="1"/>
  <c r="P29" i="21"/>
  <c r="P18" i="18"/>
  <c r="P14" i="14"/>
  <c r="P31" i="19"/>
  <c r="M22" i="11"/>
  <c r="P22" i="11" s="1"/>
  <c r="M29" i="12"/>
  <c r="P29" i="12" s="1"/>
  <c r="P20" i="13"/>
  <c r="P32" i="12"/>
  <c r="M8" i="1"/>
  <c r="P8" i="1" s="1"/>
  <c r="M11" i="5"/>
  <c r="P11" i="5" s="1"/>
  <c r="M12" i="21"/>
  <c r="P12" i="21" s="1"/>
  <c r="M4" i="22"/>
  <c r="M30" i="11"/>
  <c r="P30" i="11" s="1"/>
  <c r="P22" i="12"/>
  <c r="P31" i="13"/>
  <c r="M28" i="14"/>
  <c r="P28" i="14" s="1"/>
  <c r="M13" i="15"/>
  <c r="P13" i="15" s="1"/>
  <c r="P31" i="11"/>
  <c r="M4" i="18"/>
  <c r="P4" i="18" s="1"/>
  <c r="M27" i="20"/>
  <c r="P27" i="20" s="1"/>
  <c r="M7" i="21"/>
  <c r="P7" i="21" s="1"/>
  <c r="M9" i="14"/>
  <c r="P9" i="14" s="1"/>
  <c r="P12" i="20"/>
  <c r="P34" i="19"/>
  <c r="P30" i="5"/>
  <c r="M9" i="5"/>
  <c r="P9" i="5" s="1"/>
  <c r="M18" i="4"/>
  <c r="P18" i="4" s="1"/>
  <c r="M26" i="4"/>
  <c r="P26" i="4" s="1"/>
  <c r="M13" i="4"/>
  <c r="P13" i="4" s="1"/>
  <c r="M27" i="4"/>
  <c r="M11" i="4"/>
  <c r="P11" i="4" s="1"/>
  <c r="M14" i="4"/>
  <c r="P14" i="4" s="1"/>
  <c r="M10" i="4"/>
  <c r="M15" i="4"/>
  <c r="P15" i="4" s="1"/>
  <c r="M33" i="4"/>
  <c r="P33" i="4" s="1"/>
  <c r="M34" i="5"/>
  <c r="P34" i="5" s="1"/>
  <c r="M33" i="5"/>
  <c r="P33" i="5" s="1"/>
  <c r="M15" i="5"/>
  <c r="P15" i="5" s="1"/>
  <c r="M20" i="5"/>
  <c r="P20" i="5" s="1"/>
  <c r="M14" i="5"/>
  <c r="P14" i="5" s="1"/>
  <c r="M17" i="5"/>
  <c r="P17" i="5" s="1"/>
  <c r="P23" i="20"/>
  <c r="M27" i="5"/>
  <c r="P27" i="5" s="1"/>
  <c r="M13" i="5"/>
  <c r="P13" i="5" s="1"/>
  <c r="M23" i="4"/>
  <c r="P23" i="4" s="1"/>
  <c r="M12" i="1"/>
  <c r="M26" i="1"/>
  <c r="P26" i="1" s="1"/>
  <c r="M18" i="1"/>
  <c r="P18" i="1" s="1"/>
  <c r="M22" i="1"/>
  <c r="P22" i="1" s="1"/>
  <c r="M33" i="1"/>
  <c r="P33" i="1" s="1"/>
  <c r="M15" i="1"/>
  <c r="P15" i="1" s="1"/>
  <c r="M27" i="1"/>
  <c r="P27" i="1" s="1"/>
  <c r="M14" i="1"/>
  <c r="P14" i="1" s="1"/>
  <c r="M4" i="1"/>
  <c r="M31" i="1"/>
  <c r="P31" i="1" s="1"/>
  <c r="M32" i="1"/>
  <c r="P32" i="1" s="1"/>
  <c r="M29" i="1"/>
  <c r="P29" i="1" s="1"/>
  <c r="M16" i="1"/>
  <c r="P16" i="1" s="1"/>
  <c r="M28" i="1"/>
  <c r="P28" i="1" s="1"/>
  <c r="M5" i="1"/>
  <c r="M11" i="1"/>
  <c r="P11" i="1" s="1"/>
  <c r="M23" i="1"/>
  <c r="P23" i="1" s="1"/>
  <c r="M24" i="1"/>
  <c r="P24" i="1" s="1"/>
  <c r="M21" i="1"/>
  <c r="P21" i="1" s="1"/>
  <c r="M6" i="1"/>
  <c r="P6" i="1" s="1"/>
  <c r="M17" i="1"/>
  <c r="M19" i="1"/>
  <c r="P19" i="1" s="1"/>
  <c r="M13" i="1"/>
  <c r="M10" i="1"/>
  <c r="M34" i="1"/>
  <c r="P34" i="1" s="1"/>
  <c r="M30" i="1"/>
  <c r="P30" i="1" s="1"/>
  <c r="M9" i="1"/>
  <c r="P9" i="1" s="1"/>
  <c r="P4" i="14"/>
  <c r="M17" i="4"/>
  <c r="P17" i="4" s="1"/>
  <c r="M24" i="5"/>
  <c r="P24" i="5" s="1"/>
  <c r="M7" i="1"/>
  <c r="M12" i="5"/>
  <c r="P12" i="5" s="1"/>
  <c r="M20" i="1"/>
  <c r="P20" i="1" s="1"/>
  <c r="M25" i="1"/>
  <c r="P25" i="1" s="1"/>
  <c r="M12" i="4"/>
  <c r="P12" i="4" s="1"/>
  <c r="M33" i="22"/>
  <c r="P33" i="22" s="1"/>
  <c r="M34" i="21"/>
  <c r="P34" i="21" s="1"/>
  <c r="M17" i="21"/>
  <c r="P17" i="21" s="1"/>
  <c r="M26" i="11"/>
  <c r="P26" i="11" s="1"/>
  <c r="M8" i="22"/>
  <c r="P8" i="22" s="1"/>
  <c r="M11" i="15"/>
  <c r="P11" i="15" s="1"/>
  <c r="M15" i="15"/>
  <c r="P15" i="15" s="1"/>
  <c r="M21" i="15"/>
  <c r="P21" i="15" s="1"/>
  <c r="M10" i="19"/>
  <c r="P10" i="19" s="1"/>
  <c r="M11" i="16"/>
  <c r="P11" i="16" s="1"/>
  <c r="M24" i="22"/>
  <c r="P24" i="22" s="1"/>
  <c r="M27" i="21"/>
  <c r="P27" i="21" s="1"/>
  <c r="M20" i="14"/>
  <c r="P20" i="14" s="1"/>
  <c r="M24" i="21"/>
  <c r="P24" i="21" s="1"/>
  <c r="M17" i="14"/>
  <c r="P17" i="14" s="1"/>
  <c r="M16" i="13"/>
  <c r="P16" i="13" s="1"/>
  <c r="M19" i="19"/>
  <c r="P19" i="19" s="1"/>
  <c r="M15" i="19"/>
  <c r="P15" i="19" s="1"/>
  <c r="M28" i="21"/>
  <c r="P28" i="21" s="1"/>
  <c r="M29" i="18"/>
  <c r="P29" i="18" s="1"/>
  <c r="M21" i="21"/>
  <c r="P21" i="21" s="1"/>
  <c r="M13" i="17"/>
  <c r="P13" i="17" s="1"/>
  <c r="M27" i="12"/>
  <c r="P27" i="12" s="1"/>
  <c r="M17" i="12"/>
  <c r="P17" i="12" s="1"/>
  <c r="M31" i="18"/>
  <c r="P31" i="18" s="1"/>
  <c r="M32" i="22"/>
  <c r="P32" i="22" s="1"/>
  <c r="M32" i="18"/>
  <c r="P32" i="18" s="1"/>
  <c r="M11" i="22"/>
  <c r="P11" i="22" s="1"/>
  <c r="M11" i="18"/>
  <c r="M12" i="17"/>
  <c r="P12" i="17" s="1"/>
  <c r="M20" i="22"/>
  <c r="P20" i="22" s="1"/>
  <c r="M11" i="17"/>
  <c r="P11" i="17" s="1"/>
  <c r="M23" i="11"/>
  <c r="P23" i="11" s="1"/>
  <c r="M29" i="16"/>
  <c r="P29" i="16" s="1"/>
  <c r="M17" i="20"/>
  <c r="P17" i="20" s="1"/>
  <c r="M9" i="12"/>
  <c r="M19" i="5"/>
  <c r="P19" i="5" s="1"/>
  <c r="M17" i="11"/>
  <c r="P17" i="11" s="1"/>
  <c r="M15" i="16"/>
  <c r="P15" i="16" s="1"/>
  <c r="M21" i="5"/>
  <c r="P21" i="5" s="1"/>
  <c r="M20" i="20"/>
  <c r="P20" i="20" s="1"/>
  <c r="M14" i="13"/>
  <c r="P14" i="13" s="1"/>
  <c r="M8" i="18"/>
  <c r="P8" i="18" s="1"/>
  <c r="M26" i="15"/>
  <c r="P26" i="15" s="1"/>
  <c r="M18" i="11"/>
  <c r="P18" i="11" s="1"/>
  <c r="M22" i="19"/>
  <c r="P22" i="19" s="1"/>
  <c r="M15" i="13"/>
  <c r="P15" i="13" s="1"/>
  <c r="M32" i="16"/>
  <c r="P32" i="16" s="1"/>
  <c r="M25" i="4"/>
  <c r="P25" i="4" s="1"/>
  <c r="M30" i="4"/>
  <c r="P30" i="4" s="1"/>
  <c r="M31" i="4"/>
  <c r="P31" i="4" s="1"/>
  <c r="M24" i="14"/>
  <c r="P24" i="14" s="1"/>
  <c r="M29" i="14"/>
  <c r="P29" i="14" s="1"/>
  <c r="M12" i="14"/>
  <c r="P12" i="14" s="1"/>
  <c r="M10" i="13"/>
  <c r="P10" i="13" s="1"/>
  <c r="M33" i="15"/>
  <c r="P33" i="15" s="1"/>
  <c r="M30" i="15"/>
  <c r="P30" i="15" s="1"/>
  <c r="M29" i="11"/>
  <c r="P29" i="11" s="1"/>
  <c r="M11" i="19"/>
  <c r="P11" i="19" s="1"/>
  <c r="M32" i="19"/>
  <c r="P32" i="19" s="1"/>
  <c r="M28" i="22"/>
  <c r="P28" i="22" s="1"/>
  <c r="P4" i="16"/>
  <c r="M14" i="11"/>
  <c r="P14" i="11" s="1"/>
  <c r="M8" i="12"/>
  <c r="P8" i="12" s="1"/>
  <c r="M9" i="13"/>
  <c r="P9" i="13" s="1"/>
  <c r="M18" i="14"/>
  <c r="P18" i="14" s="1"/>
  <c r="M17" i="15"/>
  <c r="P17" i="15" s="1"/>
  <c r="M7" i="20"/>
  <c r="M10" i="15"/>
  <c r="P10" i="15" s="1"/>
  <c r="M18" i="15"/>
  <c r="P18" i="15" s="1"/>
  <c r="M29" i="22"/>
  <c r="P29" i="22" s="1"/>
  <c r="M14" i="22"/>
  <c r="P14" i="22" s="1"/>
  <c r="M14" i="21"/>
  <c r="P14" i="21" s="1"/>
  <c r="M33" i="11"/>
  <c r="P33" i="11" s="1"/>
  <c r="M25" i="14"/>
  <c r="P25" i="14" s="1"/>
  <c r="M13" i="14"/>
  <c r="P13" i="14" s="1"/>
  <c r="M29" i="19"/>
  <c r="P29" i="19" s="1"/>
  <c r="M9" i="15"/>
  <c r="P9" i="15" s="1"/>
  <c r="M23" i="15"/>
  <c r="P23" i="15" s="1"/>
  <c r="M30" i="19"/>
  <c r="P30" i="19" s="1"/>
  <c r="M28" i="19"/>
  <c r="P28" i="19" s="1"/>
  <c r="M4" i="21"/>
  <c r="M5" i="17"/>
  <c r="M4" i="17"/>
  <c r="M27" i="22"/>
  <c r="P27" i="22" s="1"/>
  <c r="M30" i="13"/>
  <c r="P30" i="13" s="1"/>
  <c r="M32" i="13"/>
  <c r="P32" i="13" s="1"/>
  <c r="M14" i="15"/>
  <c r="P14" i="15" s="1"/>
  <c r="M26" i="19"/>
  <c r="P26" i="19" s="1"/>
  <c r="M23" i="12"/>
  <c r="P23" i="12" s="1"/>
  <c r="M33" i="18"/>
  <c r="P33" i="18" s="1"/>
  <c r="M22" i="22"/>
  <c r="P22" i="22" s="1"/>
  <c r="M14" i="18"/>
  <c r="P14" i="18" s="1"/>
  <c r="M22" i="21"/>
  <c r="P22" i="21" s="1"/>
  <c r="M14" i="17"/>
  <c r="P14" i="17" s="1"/>
  <c r="M15" i="21"/>
  <c r="P15" i="21" s="1"/>
  <c r="M15" i="17"/>
  <c r="P15" i="17" s="1"/>
  <c r="M25" i="18"/>
  <c r="P25" i="18" s="1"/>
  <c r="M13" i="12"/>
  <c r="P13" i="12" s="1"/>
  <c r="M11" i="21"/>
  <c r="P11" i="21" s="1"/>
  <c r="M19" i="17"/>
  <c r="P19" i="17" s="1"/>
  <c r="M26" i="22"/>
  <c r="P26" i="22" s="1"/>
  <c r="M28" i="5"/>
  <c r="P28" i="5" s="1"/>
  <c r="M18" i="13"/>
  <c r="P18" i="13" s="1"/>
  <c r="M32" i="21"/>
  <c r="P32" i="21" s="1"/>
  <c r="M9" i="22"/>
  <c r="P9" i="22" s="1"/>
  <c r="M27" i="13"/>
  <c r="P27" i="13" s="1"/>
  <c r="M18" i="20"/>
  <c r="P18" i="20" s="1"/>
  <c r="M10" i="12"/>
  <c r="P10" i="12" s="1"/>
  <c r="M8" i="17"/>
  <c r="P8" i="17" s="1"/>
  <c r="M9" i="16"/>
  <c r="M19" i="15"/>
  <c r="P19" i="15" s="1"/>
  <c r="M22" i="20"/>
  <c r="P22" i="20" s="1"/>
  <c r="M28" i="11"/>
  <c r="P28" i="11" s="1"/>
  <c r="M15" i="12"/>
  <c r="P15" i="12" s="1"/>
  <c r="M33" i="14"/>
  <c r="P33" i="14" s="1"/>
  <c r="M29" i="13"/>
  <c r="P29" i="13" s="1"/>
  <c r="M16" i="16"/>
  <c r="P16" i="16" s="1"/>
  <c r="M32" i="4"/>
  <c r="P32" i="4" s="1"/>
  <c r="M28" i="4"/>
  <c r="P28" i="4" s="1"/>
  <c r="M31" i="14"/>
  <c r="P31" i="14" s="1"/>
  <c r="M5" i="14"/>
  <c r="M27" i="14"/>
  <c r="P27" i="14" s="1"/>
  <c r="M30" i="20"/>
  <c r="P30" i="20" s="1"/>
  <c r="M32" i="15"/>
  <c r="P32" i="15" s="1"/>
  <c r="M6" i="15"/>
  <c r="P6" i="15" s="1"/>
  <c r="M28" i="15"/>
  <c r="P28" i="15" s="1"/>
  <c r="M31" i="20"/>
  <c r="P31" i="20" s="1"/>
  <c r="M20" i="19"/>
  <c r="P20" i="19" s="1"/>
  <c r="M33" i="19"/>
  <c r="P33" i="19" s="1"/>
  <c r="M8" i="19"/>
  <c r="M13" i="20"/>
  <c r="P13" i="20" s="1"/>
  <c r="M7" i="18"/>
  <c r="M6" i="19"/>
  <c r="M13" i="19"/>
  <c r="P13" i="19" s="1"/>
  <c r="M6" i="22"/>
  <c r="P6" i="22" s="1"/>
  <c r="M33" i="13"/>
  <c r="P33" i="13" s="1"/>
  <c r="M4" i="13"/>
  <c r="M5" i="13"/>
  <c r="P5" i="13" s="1"/>
  <c r="M6" i="13"/>
  <c r="P6" i="13" s="1"/>
  <c r="M7" i="13"/>
  <c r="P7" i="13" s="1"/>
  <c r="M8" i="13"/>
  <c r="P8" i="13" s="1"/>
  <c r="M12" i="16"/>
  <c r="P12" i="16" s="1"/>
  <c r="M27" i="17"/>
  <c r="P27" i="17" s="1"/>
  <c r="M10" i="18"/>
  <c r="P10" i="18" s="1"/>
  <c r="M5" i="22"/>
  <c r="P5" i="22" s="1"/>
  <c r="M18" i="22"/>
  <c r="P18" i="22" s="1"/>
  <c r="M30" i="12"/>
  <c r="P30" i="12" s="1"/>
  <c r="M19" i="13"/>
  <c r="P19" i="13" s="1"/>
  <c r="M21" i="19"/>
  <c r="P21" i="19" s="1"/>
  <c r="M20" i="12"/>
  <c r="P20" i="12" s="1"/>
  <c r="M13" i="13"/>
  <c r="P13" i="13" s="1"/>
  <c r="M30" i="14"/>
  <c r="P30" i="14" s="1"/>
  <c r="M16" i="19"/>
  <c r="P16" i="19" s="1"/>
  <c r="M24" i="13"/>
  <c r="P24" i="13" s="1"/>
  <c r="M5" i="5"/>
  <c r="P5" i="5" s="1"/>
  <c r="M4" i="5"/>
  <c r="M31" i="12"/>
  <c r="P31" i="12" s="1"/>
  <c r="M18" i="5"/>
  <c r="P18" i="5" s="1"/>
  <c r="M30" i="22"/>
  <c r="P30" i="22" s="1"/>
  <c r="M22" i="18"/>
  <c r="P22" i="18" s="1"/>
  <c r="M30" i="21"/>
  <c r="P30" i="21" s="1"/>
  <c r="M23" i="21"/>
  <c r="P23" i="21" s="1"/>
  <c r="M23" i="17"/>
  <c r="P23" i="17" s="1"/>
  <c r="M21" i="12"/>
  <c r="P21" i="12" s="1"/>
  <c r="M33" i="21"/>
  <c r="P33" i="21" s="1"/>
  <c r="M20" i="18"/>
  <c r="P20" i="18" s="1"/>
  <c r="M25" i="21"/>
  <c r="P25" i="21" s="1"/>
  <c r="M16" i="20"/>
  <c r="P16" i="20" s="1"/>
  <c r="M26" i="13"/>
  <c r="P26" i="13" s="1"/>
  <c r="M6" i="5"/>
  <c r="P6" i="5" s="1"/>
  <c r="M8" i="11"/>
  <c r="P8" i="11" s="1"/>
  <c r="M26" i="20"/>
  <c r="P26" i="20" s="1"/>
  <c r="M12" i="13"/>
  <c r="P12" i="13" s="1"/>
  <c r="M6" i="18"/>
  <c r="P6" i="18" s="1"/>
  <c r="M22" i="5"/>
  <c r="P22" i="5" s="1"/>
  <c r="M11" i="11"/>
  <c r="P11" i="11" s="1"/>
  <c r="M17" i="16"/>
  <c r="P17" i="16" s="1"/>
  <c r="M20" i="16"/>
  <c r="P20" i="16" s="1"/>
  <c r="M8" i="21"/>
  <c r="P8" i="21" s="1"/>
  <c r="M20" i="11"/>
  <c r="P20" i="11" s="1"/>
  <c r="M12" i="12"/>
  <c r="P12" i="12" s="1"/>
  <c r="M27" i="15"/>
  <c r="P27" i="15" s="1"/>
  <c r="M34" i="16"/>
  <c r="P34" i="16" s="1"/>
  <c r="M25" i="17"/>
  <c r="P25" i="17" s="1"/>
  <c r="M24" i="4"/>
  <c r="P24" i="4" s="1"/>
  <c r="M29" i="4"/>
  <c r="P29" i="4" s="1"/>
  <c r="M20" i="4"/>
  <c r="P20" i="4" s="1"/>
  <c r="M23" i="14"/>
  <c r="P23" i="14" s="1"/>
  <c r="M22" i="14"/>
  <c r="P22" i="14" s="1"/>
  <c r="M19" i="14"/>
  <c r="P19" i="14" s="1"/>
  <c r="M21" i="11"/>
  <c r="P21" i="11" s="1"/>
  <c r="M24" i="15"/>
  <c r="P24" i="15" s="1"/>
  <c r="M31" i="15"/>
  <c r="P31" i="15" s="1"/>
  <c r="M20" i="15"/>
  <c r="P20" i="15" s="1"/>
  <c r="M7" i="22"/>
  <c r="P7" i="22" s="1"/>
  <c r="M6" i="17"/>
  <c r="P6" i="17" s="1"/>
  <c r="M12" i="19"/>
  <c r="P12" i="19" s="1"/>
  <c r="M25" i="19"/>
  <c r="P25" i="19" s="1"/>
  <c r="M18" i="19"/>
  <c r="P18" i="19" s="1"/>
  <c r="M5" i="20"/>
  <c r="M23" i="5"/>
  <c r="P23" i="5" s="1"/>
  <c r="M34" i="14"/>
  <c r="P34" i="14" s="1"/>
  <c r="M6" i="12"/>
  <c r="P6" i="12" s="1"/>
  <c r="M7" i="12"/>
  <c r="P7" i="12" s="1"/>
  <c r="M4" i="12"/>
  <c r="M5" i="12"/>
  <c r="P5" i="12" s="1"/>
  <c r="M25" i="5"/>
  <c r="P25" i="5" s="1"/>
  <c r="M20" i="17"/>
  <c r="P20" i="17" s="1"/>
  <c r="M26" i="5"/>
  <c r="P26" i="5" s="1"/>
  <c r="M16" i="12"/>
  <c r="P16" i="12" s="1"/>
  <c r="M30" i="18"/>
  <c r="P30" i="18" s="1"/>
  <c r="M15" i="22"/>
  <c r="P15" i="22" s="1"/>
  <c r="M30" i="17"/>
  <c r="P30" i="17" s="1"/>
  <c r="M31" i="21"/>
  <c r="P31" i="21" s="1"/>
  <c r="M31" i="17"/>
  <c r="P31" i="17" s="1"/>
  <c r="M18" i="21"/>
  <c r="P18" i="21" s="1"/>
  <c r="M12" i="22"/>
  <c r="P12" i="22" s="1"/>
  <c r="M28" i="18"/>
  <c r="P28" i="18" s="1"/>
  <c r="M32" i="17"/>
  <c r="P32" i="17" s="1"/>
  <c r="M24" i="20"/>
  <c r="P24" i="20" s="1"/>
  <c r="M34" i="13"/>
  <c r="P34" i="13" s="1"/>
  <c r="M16" i="5"/>
  <c r="P16" i="5" s="1"/>
  <c r="M16" i="11"/>
  <c r="P16" i="11" s="1"/>
  <c r="M14" i="16"/>
  <c r="P14" i="16" s="1"/>
  <c r="M8" i="5"/>
  <c r="P8" i="5" s="1"/>
  <c r="M19" i="21"/>
  <c r="P19" i="21" s="1"/>
  <c r="M32" i="5"/>
  <c r="P32" i="5" s="1"/>
  <c r="M19" i="11"/>
  <c r="P19" i="11" s="1"/>
  <c r="M25" i="16"/>
  <c r="P25" i="16" s="1"/>
  <c r="M34" i="18"/>
  <c r="P34" i="18" s="1"/>
  <c r="M13" i="11"/>
  <c r="P13" i="11" s="1"/>
  <c r="M12" i="11"/>
  <c r="P12" i="11" s="1"/>
  <c r="M28" i="16"/>
  <c r="P28" i="16" s="1"/>
  <c r="M9" i="17"/>
  <c r="M16" i="4"/>
  <c r="P16" i="4" s="1"/>
  <c r="M21" i="4"/>
  <c r="P21" i="4" s="1"/>
  <c r="M15" i="14"/>
  <c r="P15" i="14" s="1"/>
  <c r="M6" i="14"/>
  <c r="P6" i="14" s="1"/>
  <c r="M11" i="14"/>
  <c r="P11" i="14" s="1"/>
  <c r="M16" i="15"/>
  <c r="P16" i="15" s="1"/>
  <c r="M7" i="15"/>
  <c r="P7" i="15" s="1"/>
  <c r="M12" i="15"/>
  <c r="P12" i="15" s="1"/>
  <c r="M31" i="5"/>
  <c r="P31" i="5" s="1"/>
  <c r="P4" i="19"/>
  <c r="M17" i="19"/>
  <c r="P17" i="19" s="1"/>
  <c r="M19" i="20"/>
  <c r="P19" i="20" s="1"/>
  <c r="M10" i="5"/>
  <c r="P10" i="5" s="1"/>
  <c r="M14" i="20"/>
  <c r="P14" i="20" s="1"/>
  <c r="M4" i="11"/>
  <c r="M5" i="11"/>
  <c r="M6" i="11"/>
  <c r="P6" i="11" s="1"/>
  <c r="M7" i="11"/>
  <c r="P7" i="11" s="1"/>
  <c r="M24" i="12"/>
  <c r="P24" i="12" s="1"/>
  <c r="M17" i="22"/>
  <c r="P17" i="22" s="1"/>
  <c r="M23" i="22"/>
  <c r="P23" i="22" s="1"/>
  <c r="M16" i="22"/>
  <c r="P16" i="22" s="1"/>
  <c r="M26" i="21"/>
  <c r="P26" i="21" s="1"/>
  <c r="M13" i="16"/>
  <c r="P13" i="16" s="1"/>
  <c r="M29" i="5"/>
  <c r="P29" i="5" s="1"/>
  <c r="M24" i="11"/>
  <c r="P24" i="11" s="1"/>
  <c r="M22" i="16"/>
  <c r="P22" i="16" s="1"/>
  <c r="M13" i="22"/>
  <c r="P13" i="22" s="1"/>
  <c r="M10" i="22"/>
  <c r="P10" i="22" s="1"/>
  <c r="M28" i="13"/>
  <c r="P28" i="13" s="1"/>
  <c r="P4" i="20"/>
  <c r="M27" i="11"/>
  <c r="P27" i="11" s="1"/>
  <c r="M33" i="16"/>
  <c r="P33" i="16" s="1"/>
  <c r="M14" i="19"/>
  <c r="P14" i="19" s="1"/>
  <c r="M34" i="11"/>
  <c r="P34" i="11" s="1"/>
  <c r="P4" i="4"/>
  <c r="M6" i="21"/>
  <c r="P6" i="21" s="1"/>
  <c r="M8" i="15"/>
  <c r="P8" i="15" s="1"/>
  <c r="M29" i="15"/>
  <c r="P29" i="15" s="1"/>
  <c r="M4" i="15"/>
  <c r="M28" i="12"/>
  <c r="P28" i="12" s="1"/>
  <c r="M27" i="19"/>
  <c r="P27" i="19" s="1"/>
  <c r="P10" i="16"/>
  <c r="P9" i="17"/>
  <c r="P7" i="5"/>
  <c r="P5" i="19"/>
  <c r="P5" i="15"/>
  <c r="P9" i="12"/>
  <c r="P7" i="17"/>
  <c r="P5" i="17"/>
  <c r="P7" i="20"/>
  <c r="P14" i="12"/>
  <c r="P11" i="18"/>
  <c r="P7" i="18"/>
  <c r="P7" i="1"/>
  <c r="P17" i="1"/>
  <c r="P5" i="1"/>
  <c r="P8" i="19"/>
  <c r="P10" i="1"/>
  <c r="P13" i="1"/>
  <c r="P13" i="18"/>
  <c r="P6" i="16"/>
  <c r="P11" i="13"/>
  <c r="P5" i="14"/>
  <c r="P5" i="11"/>
  <c r="P12" i="1"/>
  <c r="K4" i="6"/>
  <c r="K14" i="6"/>
  <c r="K17" i="6"/>
  <c r="K11" i="6"/>
  <c r="K9" i="6"/>
  <c r="K8" i="6"/>
  <c r="K13" i="6"/>
  <c r="K5" i="6"/>
  <c r="K7" i="6"/>
  <c r="K10" i="6"/>
  <c r="K6" i="6"/>
  <c r="K16" i="6"/>
  <c r="P4" i="22" l="1"/>
  <c r="P27" i="4"/>
  <c r="N3" i="19"/>
  <c r="P9" i="16"/>
  <c r="P6" i="19"/>
  <c r="P4" i="5"/>
  <c r="N3" i="18"/>
  <c r="P10" i="4"/>
  <c r="N3" i="22"/>
  <c r="N3" i="14"/>
  <c r="P5" i="20"/>
  <c r="N3" i="15"/>
  <c r="P4" i="15"/>
  <c r="N3" i="20"/>
  <c r="N3" i="5"/>
  <c r="P4" i="1"/>
  <c r="N3" i="1"/>
  <c r="P4" i="12"/>
  <c r="N3" i="12"/>
  <c r="P4" i="11"/>
  <c r="N3" i="11"/>
  <c r="N3" i="17"/>
  <c r="P4" i="17"/>
  <c r="N3" i="4"/>
  <c r="P4" i="13"/>
  <c r="N3" i="13"/>
  <c r="P4" i="21"/>
  <c r="N3" i="21"/>
  <c r="N3" i="16"/>
  <c r="O17" i="6"/>
  <c r="P17" i="6"/>
  <c r="O15" i="6"/>
  <c r="P15" i="6"/>
  <c r="P11" i="6"/>
  <c r="O11" i="6"/>
  <c r="O13" i="6"/>
  <c r="P13" i="6"/>
  <c r="P14" i="6"/>
  <c r="O14" i="6"/>
  <c r="P16" i="6"/>
  <c r="O16" i="6"/>
  <c r="O18" i="6"/>
  <c r="P18" i="6"/>
  <c r="P12" i="6"/>
  <c r="O12" i="6"/>
  <c r="P8" i="6"/>
  <c r="O8" i="6"/>
  <c r="P10" i="6"/>
  <c r="O10" i="6"/>
  <c r="O9" i="6"/>
  <c r="P9" i="6"/>
  <c r="O7" i="6"/>
  <c r="P7" i="6"/>
  <c r="L13" i="6"/>
  <c r="L17" i="6"/>
  <c r="L6" i="6"/>
  <c r="L16" i="6"/>
  <c r="L18" i="6"/>
  <c r="L11" i="6"/>
  <c r="L7" i="6"/>
  <c r="L12" i="6"/>
  <c r="L4" i="6"/>
  <c r="L10" i="6"/>
  <c r="L8" i="6"/>
  <c r="L5" i="6"/>
  <c r="L15" i="6"/>
  <c r="L14" i="6"/>
  <c r="L9" i="6"/>
  <c r="N7" i="6" l="1"/>
  <c r="N14" i="6"/>
  <c r="N10" i="6"/>
  <c r="N18" i="6"/>
  <c r="N17" i="6"/>
  <c r="N12" i="6"/>
  <c r="N13" i="6"/>
  <c r="N8" i="6"/>
  <c r="N16" i="6"/>
  <c r="N11" i="6"/>
  <c r="N9" i="6"/>
  <c r="N15" i="6"/>
  <c r="N4" i="6"/>
  <c r="O4" i="6"/>
  <c r="P4" i="6"/>
  <c r="O6" i="6"/>
  <c r="P6" i="6"/>
  <c r="N6" i="6"/>
  <c r="O5" i="6"/>
  <c r="P5" i="6"/>
  <c r="N5" i="6"/>
</calcChain>
</file>

<file path=xl/sharedStrings.xml><?xml version="1.0" encoding="utf-8"?>
<sst xmlns="http://schemas.openxmlformats.org/spreadsheetml/2006/main" count="407" uniqueCount="47">
  <si>
    <t>N/A - WEEKEND</t>
  </si>
  <si>
    <t>OFFICE DAY</t>
  </si>
  <si>
    <t>HOME DAY</t>
  </si>
  <si>
    <t>N/A - ANNUAL LEAVE</t>
  </si>
  <si>
    <t>IS WORKING DAY?</t>
  </si>
  <si>
    <t>RUNNING TOTAL - HOME</t>
  </si>
  <si>
    <t>RUNNING TOTAL - WORKING DAYS</t>
  </si>
  <si>
    <t>DATE</t>
  </si>
  <si>
    <r>
      <t xml:space="preserve">% OFFICE WORKING
</t>
    </r>
    <r>
      <rPr>
        <i/>
        <sz val="9"/>
        <color theme="1"/>
        <rFont val="Calibri"/>
        <family val="2"/>
        <scheme val="minor"/>
      </rPr>
      <t>(assumes blank days for remainder of month will be home days)</t>
    </r>
  </si>
  <si>
    <t>N/A - BANK HOLIDAY</t>
  </si>
  <si>
    <t>OCTOBER-2023</t>
  </si>
  <si>
    <t>NOVEMBER-2023</t>
  </si>
  <si>
    <t>DECEMBER-2023</t>
  </si>
  <si>
    <t>TOTAL - WORKING DAYS</t>
  </si>
  <si>
    <t>TOTAL - OFFICE DAYS</t>
  </si>
  <si>
    <t>TOTAL - HOME DAYS</t>
  </si>
  <si>
    <t>Month 
(used as tab name)</t>
  </si>
  <si>
    <t>JANUARY-2024</t>
  </si>
  <si>
    <t>FEBRUARY-2024</t>
  </si>
  <si>
    <t>MARCH-2024</t>
  </si>
  <si>
    <t>APRIL-2024</t>
  </si>
  <si>
    <t>Office days required for 40% threshold</t>
  </si>
  <si>
    <t>Office days required for 60% threshold</t>
  </si>
  <si>
    <t>MAY-2024</t>
  </si>
  <si>
    <t>JUNE-2024</t>
  </si>
  <si>
    <t>JULY-2024</t>
  </si>
  <si>
    <t>AUGUST-2024</t>
  </si>
  <si>
    <t>SEPTEMBER-2024</t>
  </si>
  <si>
    <t>OCTOBER-2024</t>
  </si>
  <si>
    <t>NOVEMBER-2024</t>
  </si>
  <si>
    <t>DECEMBER-2024</t>
  </si>
  <si>
    <t>N/A - NON-WORKING-DAY</t>
  </si>
  <si>
    <t>N/A - OTHER</t>
  </si>
  <si>
    <t>SITE VISIT</t>
  </si>
  <si>
    <t>M:M</t>
  </si>
  <si>
    <t>N:N</t>
  </si>
  <si>
    <t>O:O</t>
  </si>
  <si>
    <t>CALCULATED COLUMNS</t>
  </si>
  <si>
    <t>WORK LOCATION CATEGORY
(blank is assumed to be a working day in an unspecified location)</t>
  </si>
  <si>
    <t>D:D</t>
  </si>
  <si>
    <t>E:E</t>
  </si>
  <si>
    <t>F:F</t>
  </si>
  <si>
    <t>G:G</t>
  </si>
  <si>
    <t>H:H</t>
  </si>
  <si>
    <t>I:I</t>
  </si>
  <si>
    <t>J:J</t>
  </si>
  <si>
    <t>K:K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</si>
</sst>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dd/mmm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9"/>
      <color indexed="8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ck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ck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2" fontId="9" fillId="0" borderId="6" xfId="0" applyNumberFormat="1" applyFont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2" fontId="9" fillId="0" borderId="9" xfId="0" applyNumberFormat="1" applyFont="1" applyBorder="1" applyAlignment="1">
      <alignment horizontal="center" vertical="center"/>
    </xf>
    <xf numFmtId="2" fontId="9" fillId="0" borderId="10" xfId="0" applyNumberFormat="1" applyFont="1" applyBorder="1" applyAlignment="1">
      <alignment horizontal="center" vertical="center"/>
    </xf>
    <xf numFmtId="2" fontId="9" fillId="0" borderId="12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9" fillId="0" borderId="18" xfId="0" applyNumberFormat="1" applyFont="1" applyBorder="1" applyAlignment="1">
      <alignment horizontal="center" vertical="center"/>
    </xf>
    <xf numFmtId="2" fontId="9" fillId="0" borderId="20" xfId="0" applyNumberFormat="1" applyFont="1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 wrapText="1"/>
    </xf>
    <xf numFmtId="165" fontId="2" fillId="0" borderId="13" xfId="1" applyNumberFormat="1" applyFont="1" applyBorder="1" applyAlignment="1">
      <alignment horizontal="center" vertical="center" wrapText="1"/>
    </xf>
    <xf numFmtId="165" fontId="0" fillId="0" borderId="3" xfId="1" applyNumberFormat="1" applyFont="1" applyBorder="1" applyAlignment="1">
      <alignment horizontal="center" vertical="center" wrapText="1"/>
    </xf>
    <xf numFmtId="165" fontId="0" fillId="0" borderId="4" xfId="1" applyNumberFormat="1" applyFont="1" applyBorder="1" applyAlignment="1">
      <alignment horizontal="center" vertical="center" wrapText="1"/>
    </xf>
    <xf numFmtId="165" fontId="0" fillId="0" borderId="5" xfId="1" applyNumberFormat="1" applyFont="1" applyBorder="1" applyAlignment="1">
      <alignment horizontal="center" vertical="center" wrapText="1"/>
    </xf>
    <xf numFmtId="165" fontId="0" fillId="0" borderId="17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 wrapText="1"/>
    </xf>
    <xf numFmtId="0" fontId="3" fillId="0" borderId="15" xfId="0" applyFont="1" applyBorder="1" applyAlignment="1">
      <alignment horizontal="center" vertical="center" textRotation="90" wrapText="1"/>
    </xf>
    <xf numFmtId="0" fontId="3" fillId="0" borderId="16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165" fontId="2" fillId="0" borderId="5" xfId="1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147">
    <dxf>
      <font>
        <color theme="0" tint="-0.34998626667073579"/>
      </font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499984740745262"/>
      </font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499984740745262"/>
      </font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499984740745262"/>
      </font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499984740745262"/>
      </font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499984740745262"/>
      </font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499984740745262"/>
      </font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499984740745262"/>
      </font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499984740745262"/>
      </font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499984740745262"/>
      </font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499984740745262"/>
      </font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499984740745262"/>
      </font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499984740745262"/>
      </font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499984740745262"/>
      </font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499984740745262"/>
      </font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499984740745262"/>
      </font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0455-B9A4-4A04-A8A1-E73D52EB813D}">
  <dimension ref="A1:Q21"/>
  <sheetViews>
    <sheetView showGridLines="0" tabSelected="1" workbookViewId="0">
      <selection activeCell="B3" sqref="B3"/>
    </sheetView>
  </sheetViews>
  <sheetFormatPr defaultColWidth="0" defaultRowHeight="14.5" zeroHeight="1" x14ac:dyDescent="0.35"/>
  <cols>
    <col min="1" max="1" width="8.90625" style="4" customWidth="1"/>
    <col min="2" max="2" width="20.90625" style="5" customWidth="1"/>
    <col min="3" max="10" width="5.1796875" style="5" customWidth="1"/>
    <col min="11" max="13" width="8.90625" style="5" customWidth="1"/>
    <col min="14" max="14" width="22.1796875" style="38" customWidth="1"/>
    <col min="15" max="16" width="8.90625" style="5" customWidth="1"/>
    <col min="17" max="17" width="8.90625" style="4" customWidth="1"/>
    <col min="18" max="18" width="8.90625" style="4" hidden="1" customWidth="1"/>
    <col min="19" max="16384" width="8.90625" style="4" hidden="1"/>
  </cols>
  <sheetData>
    <row r="1" spans="2:16" x14ac:dyDescent="0.35"/>
    <row r="2" spans="2:16" s="3" customFormat="1" ht="15" thickBot="1" x14ac:dyDescent="0.4"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34</v>
      </c>
      <c r="L2" s="3" t="s">
        <v>35</v>
      </c>
      <c r="M2" s="3" t="s">
        <v>36</v>
      </c>
      <c r="N2" s="38"/>
    </row>
    <row r="3" spans="2:16" ht="129" customHeight="1" thickBot="1" x14ac:dyDescent="0.4">
      <c r="B3" s="6" t="s">
        <v>16</v>
      </c>
      <c r="C3" s="45" t="s">
        <v>0</v>
      </c>
      <c r="D3" s="46" t="s">
        <v>3</v>
      </c>
      <c r="E3" s="46" t="s">
        <v>9</v>
      </c>
      <c r="F3" s="46" t="s">
        <v>31</v>
      </c>
      <c r="G3" s="46" t="s">
        <v>32</v>
      </c>
      <c r="H3" s="46" t="s">
        <v>33</v>
      </c>
      <c r="I3" s="46" t="s">
        <v>1</v>
      </c>
      <c r="J3" s="47" t="s">
        <v>2</v>
      </c>
      <c r="K3" s="10" t="s">
        <v>13</v>
      </c>
      <c r="L3" s="14" t="s">
        <v>14</v>
      </c>
      <c r="M3" s="15" t="s">
        <v>15</v>
      </c>
      <c r="N3" s="39" t="s">
        <v>8</v>
      </c>
      <c r="O3" s="14" t="s">
        <v>21</v>
      </c>
      <c r="P3" s="15" t="s">
        <v>22</v>
      </c>
    </row>
    <row r="4" spans="2:16" ht="15" thickTop="1" x14ac:dyDescent="0.35">
      <c r="B4" s="7" t="s">
        <v>10</v>
      </c>
      <c r="C4" s="22">
        <f t="shared" ref="C4:J13" ca="1" si="0">IFERROR(SUM(INDIRECT("'"&amp;$B4&amp;"'!" &amp; C$2)), "-")</f>
        <v>9</v>
      </c>
      <c r="D4" s="23">
        <f t="shared" ca="1" si="0"/>
        <v>0</v>
      </c>
      <c r="E4" s="23">
        <f t="shared" ca="1" si="0"/>
        <v>0</v>
      </c>
      <c r="F4" s="23">
        <f t="shared" ca="1" si="0"/>
        <v>0</v>
      </c>
      <c r="G4" s="23">
        <f t="shared" ca="1" si="0"/>
        <v>0</v>
      </c>
      <c r="H4" s="23">
        <f t="shared" ca="1" si="0"/>
        <v>0</v>
      </c>
      <c r="I4" s="23">
        <f t="shared" ca="1" si="0"/>
        <v>0</v>
      </c>
      <c r="J4" s="24">
        <f t="shared" ca="1" si="0"/>
        <v>0</v>
      </c>
      <c r="K4" s="11">
        <f t="shared" ref="K4:K13" ca="1" si="1">IFERROR(MAX(INDIRECT("'"&amp;$B4&amp;"'!" &amp; K$2)), "-")</f>
        <v>22</v>
      </c>
      <c r="L4" s="22">
        <f t="shared" ref="L4:M19" ca="1" si="2">IFERROR(MAX(INDIRECT("'"&amp;$B4&amp;"'!" &amp; L$2)), "-")</f>
        <v>0</v>
      </c>
      <c r="M4" s="24">
        <f t="shared" ca="1" si="2"/>
        <v>0</v>
      </c>
      <c r="N4" s="40">
        <f ca="1">IFERROR(L4/K4, "-")</f>
        <v>0</v>
      </c>
      <c r="O4" s="16">
        <f t="shared" ref="O4:O19" ca="1" si="3">IFERROR($K4 * 0.4, "-")</f>
        <v>8.8000000000000007</v>
      </c>
      <c r="P4" s="17">
        <f t="shared" ref="P4:P19" ca="1" si="4">IFERROR($K4 * 0.6, "-")</f>
        <v>13.2</v>
      </c>
    </row>
    <row r="5" spans="2:16" x14ac:dyDescent="0.35">
      <c r="B5" s="8" t="s">
        <v>11</v>
      </c>
      <c r="C5" s="25">
        <f t="shared" ca="1" si="0"/>
        <v>8</v>
      </c>
      <c r="D5" s="26">
        <f t="shared" ca="1" si="0"/>
        <v>0</v>
      </c>
      <c r="E5" s="26">
        <f t="shared" ca="1" si="0"/>
        <v>0</v>
      </c>
      <c r="F5" s="26">
        <f t="shared" ca="1" si="0"/>
        <v>0</v>
      </c>
      <c r="G5" s="26">
        <f t="shared" ca="1" si="0"/>
        <v>0</v>
      </c>
      <c r="H5" s="26">
        <f t="shared" ca="1" si="0"/>
        <v>0</v>
      </c>
      <c r="I5" s="26">
        <f t="shared" ca="1" si="0"/>
        <v>0</v>
      </c>
      <c r="J5" s="27">
        <f t="shared" ca="1" si="0"/>
        <v>0</v>
      </c>
      <c r="K5" s="12">
        <f t="shared" ca="1" si="1"/>
        <v>22</v>
      </c>
      <c r="L5" s="25">
        <f t="shared" ca="1" si="2"/>
        <v>0</v>
      </c>
      <c r="M5" s="27">
        <f t="shared" ca="1" si="2"/>
        <v>0</v>
      </c>
      <c r="N5" s="41">
        <f t="shared" ref="N5:N19" ca="1" si="5">IFERROR(L5/K5, "-")</f>
        <v>0</v>
      </c>
      <c r="O5" s="18">
        <f t="shared" ca="1" si="3"/>
        <v>8.8000000000000007</v>
      </c>
      <c r="P5" s="19">
        <f t="shared" ca="1" si="4"/>
        <v>13.2</v>
      </c>
    </row>
    <row r="6" spans="2:16" ht="15" thickBot="1" x14ac:dyDescent="0.4">
      <c r="B6" s="9" t="s">
        <v>12</v>
      </c>
      <c r="C6" s="28">
        <f t="shared" ca="1" si="0"/>
        <v>10</v>
      </c>
      <c r="D6" s="29">
        <f t="shared" ca="1" si="0"/>
        <v>0</v>
      </c>
      <c r="E6" s="29">
        <f t="shared" ca="1" si="0"/>
        <v>2</v>
      </c>
      <c r="F6" s="29">
        <f t="shared" ca="1" si="0"/>
        <v>0</v>
      </c>
      <c r="G6" s="29">
        <f t="shared" ca="1" si="0"/>
        <v>0</v>
      </c>
      <c r="H6" s="29">
        <f t="shared" ca="1" si="0"/>
        <v>0</v>
      </c>
      <c r="I6" s="29">
        <f t="shared" ca="1" si="0"/>
        <v>0</v>
      </c>
      <c r="J6" s="30">
        <f t="shared" ca="1" si="0"/>
        <v>0</v>
      </c>
      <c r="K6" s="13">
        <f t="shared" ca="1" si="1"/>
        <v>19</v>
      </c>
      <c r="L6" s="28">
        <f t="shared" ca="1" si="2"/>
        <v>0</v>
      </c>
      <c r="M6" s="30">
        <f t="shared" ca="1" si="2"/>
        <v>0</v>
      </c>
      <c r="N6" s="42">
        <f t="shared" ca="1" si="5"/>
        <v>0</v>
      </c>
      <c r="O6" s="20">
        <f t="shared" ca="1" si="3"/>
        <v>7.6000000000000005</v>
      </c>
      <c r="P6" s="21">
        <f t="shared" ca="1" si="4"/>
        <v>11.4</v>
      </c>
    </row>
    <row r="7" spans="2:16" x14ac:dyDescent="0.35">
      <c r="B7" s="7" t="s">
        <v>17</v>
      </c>
      <c r="C7" s="22">
        <f t="shared" ca="1" si="0"/>
        <v>8</v>
      </c>
      <c r="D7" s="23">
        <f t="shared" ca="1" si="0"/>
        <v>0</v>
      </c>
      <c r="E7" s="23">
        <f ca="1">IFERROR(SUM(INDIRECT("'"&amp;$B7&amp;"'!" &amp; E$2)), "-")</f>
        <v>1</v>
      </c>
      <c r="F7" s="23">
        <f t="shared" ca="1" si="0"/>
        <v>0</v>
      </c>
      <c r="G7" s="23">
        <f t="shared" ca="1" si="0"/>
        <v>0</v>
      </c>
      <c r="H7" s="23">
        <f t="shared" ca="1" si="0"/>
        <v>0</v>
      </c>
      <c r="I7" s="23">
        <f t="shared" ca="1" si="0"/>
        <v>0</v>
      </c>
      <c r="J7" s="24">
        <f t="shared" ca="1" si="0"/>
        <v>0</v>
      </c>
      <c r="K7" s="11">
        <f t="shared" ca="1" si="1"/>
        <v>22</v>
      </c>
      <c r="L7" s="22">
        <f t="shared" ca="1" si="2"/>
        <v>0</v>
      </c>
      <c r="M7" s="24">
        <f t="shared" ca="1" si="2"/>
        <v>0</v>
      </c>
      <c r="N7" s="40">
        <f t="shared" ca="1" si="5"/>
        <v>0</v>
      </c>
      <c r="O7" s="16">
        <f t="shared" ca="1" si="3"/>
        <v>8.8000000000000007</v>
      </c>
      <c r="P7" s="17">
        <f t="shared" ca="1" si="4"/>
        <v>13.2</v>
      </c>
    </row>
    <row r="8" spans="2:16" x14ac:dyDescent="0.35">
      <c r="B8" s="8" t="s">
        <v>18</v>
      </c>
      <c r="C8" s="25">
        <f t="shared" ca="1" si="0"/>
        <v>8</v>
      </c>
      <c r="D8" s="26">
        <f t="shared" ca="1" si="0"/>
        <v>0</v>
      </c>
      <c r="E8" s="26">
        <f t="shared" ca="1" si="0"/>
        <v>0</v>
      </c>
      <c r="F8" s="26">
        <f t="shared" ca="1" si="0"/>
        <v>0</v>
      </c>
      <c r="G8" s="26">
        <f t="shared" ca="1" si="0"/>
        <v>0</v>
      </c>
      <c r="H8" s="26">
        <f t="shared" ca="1" si="0"/>
        <v>0</v>
      </c>
      <c r="I8" s="26">
        <f t="shared" ca="1" si="0"/>
        <v>0</v>
      </c>
      <c r="J8" s="27">
        <f t="shared" ca="1" si="0"/>
        <v>0</v>
      </c>
      <c r="K8" s="12">
        <f t="shared" ca="1" si="1"/>
        <v>21</v>
      </c>
      <c r="L8" s="25">
        <f t="shared" ca="1" si="2"/>
        <v>0</v>
      </c>
      <c r="M8" s="27">
        <f t="shared" ca="1" si="2"/>
        <v>0</v>
      </c>
      <c r="N8" s="41">
        <f t="shared" ca="1" si="5"/>
        <v>0</v>
      </c>
      <c r="O8" s="18">
        <f t="shared" ca="1" si="3"/>
        <v>8.4</v>
      </c>
      <c r="P8" s="19">
        <f t="shared" ca="1" si="4"/>
        <v>12.6</v>
      </c>
    </row>
    <row r="9" spans="2:16" x14ac:dyDescent="0.35">
      <c r="B9" s="8" t="s">
        <v>19</v>
      </c>
      <c r="C9" s="25">
        <f t="shared" ca="1" si="0"/>
        <v>10</v>
      </c>
      <c r="D9" s="26">
        <f t="shared" ca="1" si="0"/>
        <v>0</v>
      </c>
      <c r="E9" s="26">
        <f t="shared" ca="1" si="0"/>
        <v>1</v>
      </c>
      <c r="F9" s="26">
        <f t="shared" ca="1" si="0"/>
        <v>0</v>
      </c>
      <c r="G9" s="26">
        <f t="shared" ca="1" si="0"/>
        <v>0</v>
      </c>
      <c r="H9" s="26">
        <f t="shared" ca="1" si="0"/>
        <v>0</v>
      </c>
      <c r="I9" s="26">
        <f t="shared" ca="1" si="0"/>
        <v>0</v>
      </c>
      <c r="J9" s="27">
        <f t="shared" ca="1" si="0"/>
        <v>0</v>
      </c>
      <c r="K9" s="12">
        <f t="shared" ca="1" si="1"/>
        <v>20</v>
      </c>
      <c r="L9" s="25">
        <f t="shared" ca="1" si="2"/>
        <v>0</v>
      </c>
      <c r="M9" s="27">
        <f t="shared" ca="1" si="2"/>
        <v>0</v>
      </c>
      <c r="N9" s="41">
        <f t="shared" ca="1" si="5"/>
        <v>0</v>
      </c>
      <c r="O9" s="18">
        <f t="shared" ca="1" si="3"/>
        <v>8</v>
      </c>
      <c r="P9" s="19">
        <f t="shared" ca="1" si="4"/>
        <v>12</v>
      </c>
    </row>
    <row r="10" spans="2:16" x14ac:dyDescent="0.35">
      <c r="B10" s="8" t="s">
        <v>20</v>
      </c>
      <c r="C10" s="25">
        <f t="shared" ca="1" si="0"/>
        <v>8</v>
      </c>
      <c r="D10" s="26">
        <f t="shared" ca="1" si="0"/>
        <v>0</v>
      </c>
      <c r="E10" s="26">
        <f t="shared" ca="1" si="0"/>
        <v>1</v>
      </c>
      <c r="F10" s="26">
        <f t="shared" ca="1" si="0"/>
        <v>0</v>
      </c>
      <c r="G10" s="26">
        <f t="shared" ca="1" si="0"/>
        <v>0</v>
      </c>
      <c r="H10" s="26">
        <f t="shared" ca="1" si="0"/>
        <v>0</v>
      </c>
      <c r="I10" s="26">
        <f t="shared" ca="1" si="0"/>
        <v>0</v>
      </c>
      <c r="J10" s="27">
        <f t="shared" ca="1" si="0"/>
        <v>0</v>
      </c>
      <c r="K10" s="12">
        <f t="shared" ca="1" si="1"/>
        <v>21</v>
      </c>
      <c r="L10" s="25">
        <f t="shared" ca="1" si="2"/>
        <v>0</v>
      </c>
      <c r="M10" s="27">
        <f t="shared" ca="1" si="2"/>
        <v>0</v>
      </c>
      <c r="N10" s="41">
        <f t="shared" ca="1" si="5"/>
        <v>0</v>
      </c>
      <c r="O10" s="18">
        <f t="shared" ca="1" si="3"/>
        <v>8.4</v>
      </c>
      <c r="P10" s="19">
        <f t="shared" ca="1" si="4"/>
        <v>12.6</v>
      </c>
    </row>
    <row r="11" spans="2:16" x14ac:dyDescent="0.35">
      <c r="B11" s="8" t="s">
        <v>23</v>
      </c>
      <c r="C11" s="25">
        <f t="shared" ca="1" si="0"/>
        <v>8</v>
      </c>
      <c r="D11" s="26">
        <f t="shared" ca="1" si="0"/>
        <v>0</v>
      </c>
      <c r="E11" s="26">
        <f t="shared" ca="1" si="0"/>
        <v>2</v>
      </c>
      <c r="F11" s="26">
        <f t="shared" ca="1" si="0"/>
        <v>0</v>
      </c>
      <c r="G11" s="26">
        <f t="shared" ca="1" si="0"/>
        <v>0</v>
      </c>
      <c r="H11" s="26">
        <f t="shared" ca="1" si="0"/>
        <v>0</v>
      </c>
      <c r="I11" s="26">
        <f t="shared" ca="1" si="0"/>
        <v>0</v>
      </c>
      <c r="J11" s="27">
        <f t="shared" ca="1" si="0"/>
        <v>0</v>
      </c>
      <c r="K11" s="12">
        <f t="shared" ca="1" si="1"/>
        <v>21</v>
      </c>
      <c r="L11" s="25">
        <f t="shared" ca="1" si="2"/>
        <v>0</v>
      </c>
      <c r="M11" s="27">
        <f t="shared" ca="1" si="2"/>
        <v>0</v>
      </c>
      <c r="N11" s="41">
        <f t="shared" ca="1" si="5"/>
        <v>0</v>
      </c>
      <c r="O11" s="18">
        <f t="shared" ca="1" si="3"/>
        <v>8.4</v>
      </c>
      <c r="P11" s="19">
        <f t="shared" ca="1" si="4"/>
        <v>12.6</v>
      </c>
    </row>
    <row r="12" spans="2:16" x14ac:dyDescent="0.35">
      <c r="B12" s="8" t="s">
        <v>24</v>
      </c>
      <c r="C12" s="25">
        <f t="shared" ca="1" si="0"/>
        <v>10</v>
      </c>
      <c r="D12" s="26">
        <f t="shared" ca="1" si="0"/>
        <v>0</v>
      </c>
      <c r="E12" s="26">
        <f t="shared" ca="1" si="0"/>
        <v>0</v>
      </c>
      <c r="F12" s="26">
        <f t="shared" ca="1" si="0"/>
        <v>0</v>
      </c>
      <c r="G12" s="26">
        <f t="shared" ca="1" si="0"/>
        <v>0</v>
      </c>
      <c r="H12" s="26">
        <f t="shared" ca="1" si="0"/>
        <v>0</v>
      </c>
      <c r="I12" s="26">
        <f t="shared" ca="1" si="0"/>
        <v>0</v>
      </c>
      <c r="J12" s="27">
        <f t="shared" ca="1" si="0"/>
        <v>0</v>
      </c>
      <c r="K12" s="12">
        <f t="shared" ca="1" si="1"/>
        <v>20</v>
      </c>
      <c r="L12" s="25">
        <f t="shared" ca="1" si="2"/>
        <v>0</v>
      </c>
      <c r="M12" s="27">
        <f t="shared" ca="1" si="2"/>
        <v>0</v>
      </c>
      <c r="N12" s="41">
        <f t="shared" ca="1" si="5"/>
        <v>0</v>
      </c>
      <c r="O12" s="18">
        <f t="shared" ca="1" si="3"/>
        <v>8</v>
      </c>
      <c r="P12" s="19">
        <f t="shared" ca="1" si="4"/>
        <v>12</v>
      </c>
    </row>
    <row r="13" spans="2:16" x14ac:dyDescent="0.35">
      <c r="B13" s="8" t="s">
        <v>25</v>
      </c>
      <c r="C13" s="25">
        <f t="shared" ca="1" si="0"/>
        <v>8</v>
      </c>
      <c r="D13" s="26">
        <f t="shared" ca="1" si="0"/>
        <v>0</v>
      </c>
      <c r="E13" s="26">
        <f t="shared" ca="1" si="0"/>
        <v>0</v>
      </c>
      <c r="F13" s="26">
        <f t="shared" ca="1" si="0"/>
        <v>0</v>
      </c>
      <c r="G13" s="26">
        <f t="shared" ca="1" si="0"/>
        <v>0</v>
      </c>
      <c r="H13" s="26">
        <f t="shared" ca="1" si="0"/>
        <v>0</v>
      </c>
      <c r="I13" s="26">
        <f t="shared" ca="1" si="0"/>
        <v>0</v>
      </c>
      <c r="J13" s="27">
        <f t="shared" ca="1" si="0"/>
        <v>0</v>
      </c>
      <c r="K13" s="12">
        <f t="shared" ca="1" si="1"/>
        <v>23</v>
      </c>
      <c r="L13" s="25">
        <f t="shared" ca="1" si="2"/>
        <v>0</v>
      </c>
      <c r="M13" s="27">
        <f t="shared" ca="1" si="2"/>
        <v>0</v>
      </c>
      <c r="N13" s="41">
        <f t="shared" ca="1" si="5"/>
        <v>0</v>
      </c>
      <c r="O13" s="18">
        <f t="shared" ca="1" si="3"/>
        <v>9.2000000000000011</v>
      </c>
      <c r="P13" s="19">
        <f t="shared" ca="1" si="4"/>
        <v>13.799999999999999</v>
      </c>
    </row>
    <row r="14" spans="2:16" x14ac:dyDescent="0.35">
      <c r="B14" s="8" t="s">
        <v>26</v>
      </c>
      <c r="C14" s="25">
        <f t="shared" ref="C14:J19" ca="1" si="6">IFERROR(SUM(INDIRECT("'"&amp;$B14&amp;"'!" &amp; C$2)), "-")</f>
        <v>9</v>
      </c>
      <c r="D14" s="26">
        <f t="shared" ca="1" si="6"/>
        <v>0</v>
      </c>
      <c r="E14" s="26">
        <f t="shared" ca="1" si="6"/>
        <v>1</v>
      </c>
      <c r="F14" s="26">
        <f t="shared" ca="1" si="6"/>
        <v>0</v>
      </c>
      <c r="G14" s="26">
        <f t="shared" ca="1" si="6"/>
        <v>0</v>
      </c>
      <c r="H14" s="26">
        <f t="shared" ca="1" si="6"/>
        <v>0</v>
      </c>
      <c r="I14" s="26">
        <f t="shared" ca="1" si="6"/>
        <v>0</v>
      </c>
      <c r="J14" s="27">
        <f t="shared" ca="1" si="6"/>
        <v>0</v>
      </c>
      <c r="K14" s="12">
        <f t="shared" ref="K14:K19" ca="1" si="7">IFERROR(MAX(INDIRECT("'"&amp;$B14&amp;"'!" &amp; K$2)), "-")</f>
        <v>21</v>
      </c>
      <c r="L14" s="25">
        <f t="shared" ca="1" si="2"/>
        <v>0</v>
      </c>
      <c r="M14" s="27">
        <f t="shared" ca="1" si="2"/>
        <v>0</v>
      </c>
      <c r="N14" s="41">
        <f t="shared" ca="1" si="5"/>
        <v>0</v>
      </c>
      <c r="O14" s="18">
        <f t="shared" ca="1" si="3"/>
        <v>8.4</v>
      </c>
      <c r="P14" s="19">
        <f t="shared" ca="1" si="4"/>
        <v>12.6</v>
      </c>
    </row>
    <row r="15" spans="2:16" x14ac:dyDescent="0.35">
      <c r="B15" s="8" t="s">
        <v>27</v>
      </c>
      <c r="C15" s="25">
        <f t="shared" ca="1" si="6"/>
        <v>9</v>
      </c>
      <c r="D15" s="26">
        <f t="shared" ca="1" si="6"/>
        <v>0</v>
      </c>
      <c r="E15" s="26">
        <f t="shared" ca="1" si="6"/>
        <v>0</v>
      </c>
      <c r="F15" s="26">
        <f t="shared" ca="1" si="6"/>
        <v>0</v>
      </c>
      <c r="G15" s="26">
        <f t="shared" ca="1" si="6"/>
        <v>0</v>
      </c>
      <c r="H15" s="26">
        <f t="shared" ca="1" si="6"/>
        <v>0</v>
      </c>
      <c r="I15" s="26">
        <f t="shared" ca="1" si="6"/>
        <v>0</v>
      </c>
      <c r="J15" s="27">
        <f t="shared" ca="1" si="6"/>
        <v>0</v>
      </c>
      <c r="K15" s="12">
        <f t="shared" ca="1" si="7"/>
        <v>21</v>
      </c>
      <c r="L15" s="25">
        <f t="shared" ca="1" si="2"/>
        <v>0</v>
      </c>
      <c r="M15" s="27">
        <f t="shared" ca="1" si="2"/>
        <v>0</v>
      </c>
      <c r="N15" s="41">
        <f t="shared" ca="1" si="5"/>
        <v>0</v>
      </c>
      <c r="O15" s="18">
        <f t="shared" ca="1" si="3"/>
        <v>8.4</v>
      </c>
      <c r="P15" s="19">
        <f t="shared" ca="1" si="4"/>
        <v>12.6</v>
      </c>
    </row>
    <row r="16" spans="2:16" x14ac:dyDescent="0.35">
      <c r="B16" s="8" t="s">
        <v>28</v>
      </c>
      <c r="C16" s="25">
        <f t="shared" ca="1" si="6"/>
        <v>8</v>
      </c>
      <c r="D16" s="26">
        <f t="shared" ca="1" si="6"/>
        <v>0</v>
      </c>
      <c r="E16" s="26">
        <f t="shared" ca="1" si="6"/>
        <v>0</v>
      </c>
      <c r="F16" s="26">
        <f t="shared" ca="1" si="6"/>
        <v>0</v>
      </c>
      <c r="G16" s="26">
        <f t="shared" ca="1" si="6"/>
        <v>0</v>
      </c>
      <c r="H16" s="26">
        <f t="shared" ca="1" si="6"/>
        <v>0</v>
      </c>
      <c r="I16" s="26">
        <f t="shared" ca="1" si="6"/>
        <v>0</v>
      </c>
      <c r="J16" s="27">
        <f t="shared" ca="1" si="6"/>
        <v>0</v>
      </c>
      <c r="K16" s="12">
        <f t="shared" ca="1" si="7"/>
        <v>23</v>
      </c>
      <c r="L16" s="25">
        <f t="shared" ca="1" si="2"/>
        <v>0</v>
      </c>
      <c r="M16" s="27">
        <f t="shared" ca="1" si="2"/>
        <v>0</v>
      </c>
      <c r="N16" s="41">
        <f t="shared" ca="1" si="5"/>
        <v>0</v>
      </c>
      <c r="O16" s="18">
        <f t="shared" ca="1" si="3"/>
        <v>9.2000000000000011</v>
      </c>
      <c r="P16" s="19">
        <f t="shared" ca="1" si="4"/>
        <v>13.799999999999999</v>
      </c>
    </row>
    <row r="17" spans="2:16" x14ac:dyDescent="0.35">
      <c r="B17" s="8" t="s">
        <v>29</v>
      </c>
      <c r="C17" s="25">
        <f t="shared" ca="1" si="6"/>
        <v>9</v>
      </c>
      <c r="D17" s="26">
        <f t="shared" ca="1" si="6"/>
        <v>0</v>
      </c>
      <c r="E17" s="26">
        <f t="shared" ca="1" si="6"/>
        <v>0</v>
      </c>
      <c r="F17" s="26">
        <f t="shared" ca="1" si="6"/>
        <v>0</v>
      </c>
      <c r="G17" s="26">
        <f t="shared" ca="1" si="6"/>
        <v>0</v>
      </c>
      <c r="H17" s="26">
        <f t="shared" ca="1" si="6"/>
        <v>0</v>
      </c>
      <c r="I17" s="26">
        <f t="shared" ca="1" si="6"/>
        <v>0</v>
      </c>
      <c r="J17" s="27">
        <f t="shared" ca="1" si="6"/>
        <v>0</v>
      </c>
      <c r="K17" s="12">
        <f t="shared" ca="1" si="7"/>
        <v>21</v>
      </c>
      <c r="L17" s="25">
        <f t="shared" ca="1" si="2"/>
        <v>0</v>
      </c>
      <c r="M17" s="27">
        <f t="shared" ca="1" si="2"/>
        <v>0</v>
      </c>
      <c r="N17" s="41">
        <f t="shared" ca="1" si="5"/>
        <v>0</v>
      </c>
      <c r="O17" s="18">
        <f t="shared" ca="1" si="3"/>
        <v>8.4</v>
      </c>
      <c r="P17" s="19">
        <f t="shared" ca="1" si="4"/>
        <v>12.6</v>
      </c>
    </row>
    <row r="18" spans="2:16" ht="15" thickBot="1" x14ac:dyDescent="0.4">
      <c r="B18" s="9" t="s">
        <v>30</v>
      </c>
      <c r="C18" s="28">
        <f t="shared" ca="1" si="6"/>
        <v>9</v>
      </c>
      <c r="D18" s="29">
        <f t="shared" ca="1" si="6"/>
        <v>0</v>
      </c>
      <c r="E18" s="29">
        <f t="shared" ca="1" si="6"/>
        <v>2</v>
      </c>
      <c r="F18" s="29">
        <f t="shared" ca="1" si="6"/>
        <v>0</v>
      </c>
      <c r="G18" s="29">
        <f t="shared" ca="1" si="6"/>
        <v>0</v>
      </c>
      <c r="H18" s="29">
        <f t="shared" ca="1" si="6"/>
        <v>0</v>
      </c>
      <c r="I18" s="29">
        <f t="shared" ca="1" si="6"/>
        <v>0</v>
      </c>
      <c r="J18" s="30">
        <f t="shared" ca="1" si="6"/>
        <v>0</v>
      </c>
      <c r="K18" s="13">
        <f t="shared" ca="1" si="7"/>
        <v>20</v>
      </c>
      <c r="L18" s="28">
        <f t="shared" ca="1" si="2"/>
        <v>0</v>
      </c>
      <c r="M18" s="30">
        <f t="shared" ca="1" si="2"/>
        <v>0</v>
      </c>
      <c r="N18" s="42">
        <f t="shared" ca="1" si="5"/>
        <v>0</v>
      </c>
      <c r="O18" s="20">
        <f t="shared" ca="1" si="3"/>
        <v>8</v>
      </c>
      <c r="P18" s="21">
        <f t="shared" ca="1" si="4"/>
        <v>12</v>
      </c>
    </row>
    <row r="19" spans="2:16" ht="15" thickBot="1" x14ac:dyDescent="0.4">
      <c r="B19" s="31"/>
      <c r="C19" s="32" t="str">
        <f t="shared" ca="1" si="6"/>
        <v>-</v>
      </c>
      <c r="D19" s="33" t="str">
        <f t="shared" ca="1" si="6"/>
        <v>-</v>
      </c>
      <c r="E19" s="33" t="str">
        <f t="shared" ca="1" si="6"/>
        <v>-</v>
      </c>
      <c r="F19" s="33" t="str">
        <f t="shared" ca="1" si="6"/>
        <v>-</v>
      </c>
      <c r="G19" s="33" t="str">
        <f t="shared" ca="1" si="6"/>
        <v>-</v>
      </c>
      <c r="H19" s="33" t="str">
        <f t="shared" ca="1" si="6"/>
        <v>-</v>
      </c>
      <c r="I19" s="33" t="str">
        <f t="shared" ca="1" si="6"/>
        <v>-</v>
      </c>
      <c r="J19" s="34" t="str">
        <f t="shared" ca="1" si="6"/>
        <v>-</v>
      </c>
      <c r="K19" s="35" t="str">
        <f t="shared" ca="1" si="7"/>
        <v>-</v>
      </c>
      <c r="L19" s="32" t="str">
        <f t="shared" ca="1" si="2"/>
        <v>-</v>
      </c>
      <c r="M19" s="34" t="str">
        <f t="shared" ca="1" si="2"/>
        <v>-</v>
      </c>
      <c r="N19" s="43" t="str">
        <f t="shared" ca="1" si="5"/>
        <v>-</v>
      </c>
      <c r="O19" s="36" t="str">
        <f t="shared" ca="1" si="3"/>
        <v>-</v>
      </c>
      <c r="P19" s="37" t="str">
        <f t="shared" ca="1" si="4"/>
        <v>-</v>
      </c>
    </row>
    <row r="20" spans="2:16" x14ac:dyDescent="0.35">
      <c r="N20" s="38" t="str">
        <f t="shared" ref="N20:N21" si="8">IFERROR(L20/K20, "")</f>
        <v/>
      </c>
    </row>
    <row r="21" spans="2:16" x14ac:dyDescent="0.35">
      <c r="N21" s="38" t="str">
        <f t="shared" si="8"/>
        <v/>
      </c>
    </row>
  </sheetData>
  <phoneticPr fontId="7" type="noConversion"/>
  <conditionalFormatting sqref="C1:M1 O1:P1048576 C2:J2 C3:M1048576">
    <cfRule type="cellIs" dxfId="0" priority="1" operator="equal">
      <formula>0</formula>
    </cfRule>
  </conditionalFormatting>
  <conditionalFormatting sqref="N4:N44">
    <cfRule type="colorScale" priority="2">
      <colorScale>
        <cfvo type="num" val="0.35"/>
        <cfvo type="num" val="0.4"/>
        <cfvo type="num" val="0.5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43E0-908B-47E6-A2E8-A51A74406350}">
  <dimension ref="B1:AA41"/>
  <sheetViews>
    <sheetView showGridLines="0" zoomScaleNormal="100" workbookViewId="0">
      <pane xSplit="3" ySplit="3" topLeftCell="D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0" defaultRowHeight="14.5" zeroHeight="1" x14ac:dyDescent="0.35"/>
  <cols>
    <col min="1" max="1" width="8.90625" style="1" customWidth="1"/>
    <col min="2" max="2" width="14.08984375" style="1" customWidth="1"/>
    <col min="3" max="3" width="22.54296875" style="1" customWidth="1"/>
    <col min="4" max="11" width="5.81640625" style="1" customWidth="1"/>
    <col min="12" max="12" width="11.36328125" style="1" hidden="1" customWidth="1"/>
    <col min="13" max="13" width="8.90625" style="2" customWidth="1"/>
    <col min="14" max="15" width="11.81640625" style="2" customWidth="1"/>
    <col min="16" max="16" width="22.1796875" style="38" customWidth="1"/>
    <col min="17" max="18" width="8.90625" style="1" customWidth="1"/>
    <col min="19" max="21" width="8.90625" style="1" hidden="1" customWidth="1"/>
    <col min="22" max="24" width="0" style="1" hidden="1" customWidth="1"/>
    <col min="25" max="27" width="8.90625" style="1" hidden="1" customWidth="1"/>
    <col min="28" max="16384" width="0" style="1" hidden="1"/>
  </cols>
  <sheetData>
    <row r="1" spans="2:16" x14ac:dyDescent="0.35"/>
    <row r="2" spans="2:16" x14ac:dyDescent="0.35">
      <c r="D2" s="76" t="s">
        <v>37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8"/>
    </row>
    <row r="3" spans="2:16" ht="123.65" customHeight="1" thickBot="1" x14ac:dyDescent="0.4">
      <c r="B3" s="60" t="s">
        <v>7</v>
      </c>
      <c r="C3" s="61" t="s">
        <v>38</v>
      </c>
      <c r="D3" s="62" t="s">
        <v>0</v>
      </c>
      <c r="E3" s="63" t="s">
        <v>3</v>
      </c>
      <c r="F3" s="63" t="s">
        <v>9</v>
      </c>
      <c r="G3" s="63" t="s">
        <v>31</v>
      </c>
      <c r="H3" s="63" t="s">
        <v>32</v>
      </c>
      <c r="I3" s="63" t="s">
        <v>33</v>
      </c>
      <c r="J3" s="63" t="s">
        <v>1</v>
      </c>
      <c r="K3" s="64" t="s">
        <v>2</v>
      </c>
      <c r="L3" s="75" t="s">
        <v>4</v>
      </c>
      <c r="M3" s="65" t="s">
        <v>6</v>
      </c>
      <c r="N3" s="66" t="str">
        <f>"RUNNING TOTAL - OFFICE" &amp; CHAR(10) &amp; CHAR(10) &amp; "Thresholds: " &amp; CHAR(10) &amp; "40%: " &amp; (MAX($M:$M) * 0.4) &amp; " days" &amp; CHAR(10) &amp; "60%: " &amp; (MAX($M:$M) * 0.6) &amp; " days"</f>
        <v>RUNNING TOTAL - OFFICE
Thresholds: 
40%: 8.8 days
60%: 13.2 days</v>
      </c>
      <c r="O3" s="67" t="s">
        <v>5</v>
      </c>
      <c r="P3" s="68" t="s">
        <v>8</v>
      </c>
    </row>
    <row r="4" spans="2:16" x14ac:dyDescent="0.35">
      <c r="B4" s="54">
        <v>45200</v>
      </c>
      <c r="C4" s="55" t="s">
        <v>0</v>
      </c>
      <c r="D4" s="69">
        <f t="shared" ref="D4:K13" si="0">IF($B4="", "-", COUNTIF($C4, D$3))</f>
        <v>1</v>
      </c>
      <c r="E4" s="70">
        <f t="shared" si="0"/>
        <v>0</v>
      </c>
      <c r="F4" s="70">
        <f t="shared" si="0"/>
        <v>0</v>
      </c>
      <c r="G4" s="70">
        <f t="shared" si="0"/>
        <v>0</v>
      </c>
      <c r="H4" s="70">
        <f t="shared" si="0"/>
        <v>0</v>
      </c>
      <c r="I4" s="70">
        <f t="shared" si="0"/>
        <v>0</v>
      </c>
      <c r="J4" s="70">
        <f t="shared" si="0"/>
        <v>0</v>
      </c>
      <c r="K4" s="71">
        <f t="shared" si="0"/>
        <v>0</v>
      </c>
      <c r="L4" s="56" t="b">
        <f t="shared" ref="L4:L34" si="1">IF(AND($B4&lt;&gt;"", SUM(D4:H4) = 0), TRUE, FALSE)</f>
        <v>0</v>
      </c>
      <c r="M4" s="57">
        <f>IF($B4="", "-", COUNTIF($L$4:$L4, TRUE))</f>
        <v>0</v>
      </c>
      <c r="N4" s="58">
        <f>IF($B4="", "-", SUM($I$4:$J4))</f>
        <v>0</v>
      </c>
      <c r="O4" s="59">
        <f>IF($B4="", "-", SUM($K$4:$K4))</f>
        <v>0</v>
      </c>
      <c r="P4" s="40" t="str">
        <f>IFERROR(N4/M4, "-")</f>
        <v>-</v>
      </c>
    </row>
    <row r="5" spans="2:16" x14ac:dyDescent="0.35">
      <c r="B5" s="52">
        <v>45201</v>
      </c>
      <c r="C5" s="51"/>
      <c r="D5" s="72">
        <f t="shared" si="0"/>
        <v>0</v>
      </c>
      <c r="E5" s="73">
        <f t="shared" si="0"/>
        <v>0</v>
      </c>
      <c r="F5" s="73">
        <f t="shared" si="0"/>
        <v>0</v>
      </c>
      <c r="G5" s="73">
        <f t="shared" si="0"/>
        <v>0</v>
      </c>
      <c r="H5" s="73">
        <f t="shared" si="0"/>
        <v>0</v>
      </c>
      <c r="I5" s="73">
        <f t="shared" si="0"/>
        <v>0</v>
      </c>
      <c r="J5" s="73">
        <f t="shared" si="0"/>
        <v>0</v>
      </c>
      <c r="K5" s="74">
        <f t="shared" si="0"/>
        <v>0</v>
      </c>
      <c r="L5" s="50" t="b">
        <f t="shared" si="1"/>
        <v>1</v>
      </c>
      <c r="M5" s="48">
        <f>IF($B5="", "-", COUNTIF($L$4:$L5, TRUE))</f>
        <v>1</v>
      </c>
      <c r="N5" s="44">
        <f>IF($B5="", "-", SUM($I$4:$J5))</f>
        <v>0</v>
      </c>
      <c r="O5" s="49">
        <f>IF($B5="", "-", SUM($K$4:$K5))</f>
        <v>0</v>
      </c>
      <c r="P5" s="41">
        <f t="shared" ref="P5:P34" si="2">IFERROR(N5/M5, "-")</f>
        <v>0</v>
      </c>
    </row>
    <row r="6" spans="2:16" x14ac:dyDescent="0.35">
      <c r="B6" s="52">
        <v>45202</v>
      </c>
      <c r="C6" s="51"/>
      <c r="D6" s="72">
        <f t="shared" si="0"/>
        <v>0</v>
      </c>
      <c r="E6" s="73">
        <f t="shared" si="0"/>
        <v>0</v>
      </c>
      <c r="F6" s="73">
        <f t="shared" si="0"/>
        <v>0</v>
      </c>
      <c r="G6" s="73">
        <f t="shared" si="0"/>
        <v>0</v>
      </c>
      <c r="H6" s="73">
        <f t="shared" si="0"/>
        <v>0</v>
      </c>
      <c r="I6" s="73">
        <f t="shared" si="0"/>
        <v>0</v>
      </c>
      <c r="J6" s="73">
        <f t="shared" si="0"/>
        <v>0</v>
      </c>
      <c r="K6" s="74">
        <f t="shared" si="0"/>
        <v>0</v>
      </c>
      <c r="L6" s="50" t="b">
        <f t="shared" si="1"/>
        <v>1</v>
      </c>
      <c r="M6" s="48">
        <f>IF($B6="", "-", COUNTIF($L$4:$L6, TRUE))</f>
        <v>2</v>
      </c>
      <c r="N6" s="44">
        <f>IF($B6="", "-", SUM($I$4:$J6))</f>
        <v>0</v>
      </c>
      <c r="O6" s="49">
        <f>IF($B6="", "-", SUM($K$4:$K6))</f>
        <v>0</v>
      </c>
      <c r="P6" s="41">
        <f t="shared" si="2"/>
        <v>0</v>
      </c>
    </row>
    <row r="7" spans="2:16" x14ac:dyDescent="0.35">
      <c r="B7" s="52">
        <v>45203</v>
      </c>
      <c r="C7" s="51"/>
      <c r="D7" s="72">
        <f t="shared" si="0"/>
        <v>0</v>
      </c>
      <c r="E7" s="73">
        <f t="shared" si="0"/>
        <v>0</v>
      </c>
      <c r="F7" s="73">
        <f t="shared" si="0"/>
        <v>0</v>
      </c>
      <c r="G7" s="73">
        <f t="shared" si="0"/>
        <v>0</v>
      </c>
      <c r="H7" s="73">
        <f t="shared" si="0"/>
        <v>0</v>
      </c>
      <c r="I7" s="73">
        <f t="shared" si="0"/>
        <v>0</v>
      </c>
      <c r="J7" s="73">
        <f t="shared" si="0"/>
        <v>0</v>
      </c>
      <c r="K7" s="74">
        <f t="shared" si="0"/>
        <v>0</v>
      </c>
      <c r="L7" s="50" t="b">
        <f t="shared" si="1"/>
        <v>1</v>
      </c>
      <c r="M7" s="48">
        <f>IF($B7="", "-", COUNTIF($L$4:$L7, TRUE))</f>
        <v>3</v>
      </c>
      <c r="N7" s="44">
        <f>IF($B7="", "-", SUM($I$4:$J7))</f>
        <v>0</v>
      </c>
      <c r="O7" s="49">
        <f>IF($B7="", "-", SUM($K$4:$K7))</f>
        <v>0</v>
      </c>
      <c r="P7" s="41">
        <f t="shared" si="2"/>
        <v>0</v>
      </c>
    </row>
    <row r="8" spans="2:16" x14ac:dyDescent="0.35">
      <c r="B8" s="52">
        <v>45204</v>
      </c>
      <c r="C8" s="51"/>
      <c r="D8" s="72">
        <f t="shared" si="0"/>
        <v>0</v>
      </c>
      <c r="E8" s="73">
        <f t="shared" si="0"/>
        <v>0</v>
      </c>
      <c r="F8" s="73">
        <f t="shared" si="0"/>
        <v>0</v>
      </c>
      <c r="G8" s="73">
        <f t="shared" si="0"/>
        <v>0</v>
      </c>
      <c r="H8" s="73">
        <f t="shared" si="0"/>
        <v>0</v>
      </c>
      <c r="I8" s="73">
        <f t="shared" si="0"/>
        <v>0</v>
      </c>
      <c r="J8" s="73">
        <f t="shared" si="0"/>
        <v>0</v>
      </c>
      <c r="K8" s="74">
        <f t="shared" si="0"/>
        <v>0</v>
      </c>
      <c r="L8" s="50" t="b">
        <f t="shared" si="1"/>
        <v>1</v>
      </c>
      <c r="M8" s="48">
        <f>IF($B8="", "-", COUNTIF($L$4:$L8, TRUE))</f>
        <v>4</v>
      </c>
      <c r="N8" s="44">
        <f>IF($B8="", "-", SUM($I$4:$J8))</f>
        <v>0</v>
      </c>
      <c r="O8" s="49">
        <f>IF($B8="", "-", SUM($K$4:$K8))</f>
        <v>0</v>
      </c>
      <c r="P8" s="41">
        <f t="shared" si="2"/>
        <v>0</v>
      </c>
    </row>
    <row r="9" spans="2:16" x14ac:dyDescent="0.35">
      <c r="B9" s="52">
        <v>45205</v>
      </c>
      <c r="C9" s="51"/>
      <c r="D9" s="72">
        <f t="shared" si="0"/>
        <v>0</v>
      </c>
      <c r="E9" s="73">
        <f t="shared" si="0"/>
        <v>0</v>
      </c>
      <c r="F9" s="73">
        <f t="shared" si="0"/>
        <v>0</v>
      </c>
      <c r="G9" s="73">
        <f t="shared" si="0"/>
        <v>0</v>
      </c>
      <c r="H9" s="73">
        <f t="shared" si="0"/>
        <v>0</v>
      </c>
      <c r="I9" s="73">
        <f t="shared" si="0"/>
        <v>0</v>
      </c>
      <c r="J9" s="73">
        <f t="shared" si="0"/>
        <v>0</v>
      </c>
      <c r="K9" s="74">
        <f t="shared" si="0"/>
        <v>0</v>
      </c>
      <c r="L9" s="50" t="b">
        <f t="shared" si="1"/>
        <v>1</v>
      </c>
      <c r="M9" s="48">
        <f>IF($B9="", "-", COUNTIF($L$4:$L9, TRUE))</f>
        <v>5</v>
      </c>
      <c r="N9" s="44">
        <f>IF($B9="", "-", SUM($I$4:$J9))</f>
        <v>0</v>
      </c>
      <c r="O9" s="49">
        <f>IF($B9="", "-", SUM($K$4:$K9))</f>
        <v>0</v>
      </c>
      <c r="P9" s="41">
        <f t="shared" si="2"/>
        <v>0</v>
      </c>
    </row>
    <row r="10" spans="2:16" x14ac:dyDescent="0.35">
      <c r="B10" s="52">
        <v>45206</v>
      </c>
      <c r="C10" s="51" t="s">
        <v>0</v>
      </c>
      <c r="D10" s="72">
        <f t="shared" si="0"/>
        <v>1</v>
      </c>
      <c r="E10" s="73">
        <f t="shared" si="0"/>
        <v>0</v>
      </c>
      <c r="F10" s="73">
        <f t="shared" si="0"/>
        <v>0</v>
      </c>
      <c r="G10" s="73">
        <f t="shared" si="0"/>
        <v>0</v>
      </c>
      <c r="H10" s="73">
        <f t="shared" si="0"/>
        <v>0</v>
      </c>
      <c r="I10" s="73">
        <f t="shared" si="0"/>
        <v>0</v>
      </c>
      <c r="J10" s="73">
        <f t="shared" si="0"/>
        <v>0</v>
      </c>
      <c r="K10" s="74">
        <f t="shared" si="0"/>
        <v>0</v>
      </c>
      <c r="L10" s="50" t="b">
        <f t="shared" si="1"/>
        <v>0</v>
      </c>
      <c r="M10" s="48">
        <f>IF($B10="", "-", COUNTIF($L$4:$L10, TRUE))</f>
        <v>5</v>
      </c>
      <c r="N10" s="44">
        <f>IF($B10="", "-", SUM($I$4:$J10))</f>
        <v>0</v>
      </c>
      <c r="O10" s="49">
        <f>IF($B10="", "-", SUM($K$4:$K10))</f>
        <v>0</v>
      </c>
      <c r="P10" s="41">
        <f t="shared" si="2"/>
        <v>0</v>
      </c>
    </row>
    <row r="11" spans="2:16" x14ac:dyDescent="0.35">
      <c r="B11" s="52">
        <v>45207</v>
      </c>
      <c r="C11" s="51" t="s">
        <v>0</v>
      </c>
      <c r="D11" s="72">
        <f t="shared" si="0"/>
        <v>1</v>
      </c>
      <c r="E11" s="73">
        <f t="shared" si="0"/>
        <v>0</v>
      </c>
      <c r="F11" s="73">
        <f t="shared" si="0"/>
        <v>0</v>
      </c>
      <c r="G11" s="73">
        <f t="shared" si="0"/>
        <v>0</v>
      </c>
      <c r="H11" s="73">
        <f t="shared" si="0"/>
        <v>0</v>
      </c>
      <c r="I11" s="73">
        <f t="shared" si="0"/>
        <v>0</v>
      </c>
      <c r="J11" s="73">
        <f t="shared" si="0"/>
        <v>0</v>
      </c>
      <c r="K11" s="74">
        <f t="shared" si="0"/>
        <v>0</v>
      </c>
      <c r="L11" s="50" t="b">
        <f t="shared" si="1"/>
        <v>0</v>
      </c>
      <c r="M11" s="48">
        <f>IF($B11="", "-", COUNTIF($L$4:$L11, TRUE))</f>
        <v>5</v>
      </c>
      <c r="N11" s="44">
        <f>IF($B11="", "-", SUM($I$4:$J11))</f>
        <v>0</v>
      </c>
      <c r="O11" s="49">
        <f>IF($B11="", "-", SUM($K$4:$K11))</f>
        <v>0</v>
      </c>
      <c r="P11" s="41">
        <f t="shared" si="2"/>
        <v>0</v>
      </c>
    </row>
    <row r="12" spans="2:16" x14ac:dyDescent="0.35">
      <c r="B12" s="52">
        <v>45208</v>
      </c>
      <c r="C12" s="51"/>
      <c r="D12" s="72">
        <f t="shared" si="0"/>
        <v>0</v>
      </c>
      <c r="E12" s="73">
        <f t="shared" si="0"/>
        <v>0</v>
      </c>
      <c r="F12" s="73">
        <f t="shared" si="0"/>
        <v>0</v>
      </c>
      <c r="G12" s="73">
        <f t="shared" si="0"/>
        <v>0</v>
      </c>
      <c r="H12" s="73">
        <f t="shared" si="0"/>
        <v>0</v>
      </c>
      <c r="I12" s="73">
        <f t="shared" si="0"/>
        <v>0</v>
      </c>
      <c r="J12" s="73">
        <f t="shared" si="0"/>
        <v>0</v>
      </c>
      <c r="K12" s="74">
        <f t="shared" si="0"/>
        <v>0</v>
      </c>
      <c r="L12" s="50" t="b">
        <f t="shared" si="1"/>
        <v>1</v>
      </c>
      <c r="M12" s="48">
        <f>IF($B12="", "-", COUNTIF($L$4:$L12, TRUE))</f>
        <v>6</v>
      </c>
      <c r="N12" s="44">
        <f>IF($B12="", "-", SUM($I$4:$J12))</f>
        <v>0</v>
      </c>
      <c r="O12" s="49">
        <f>IF($B12="", "-", SUM($K$4:$K12))</f>
        <v>0</v>
      </c>
      <c r="P12" s="41">
        <f t="shared" si="2"/>
        <v>0</v>
      </c>
    </row>
    <row r="13" spans="2:16" x14ac:dyDescent="0.35">
      <c r="B13" s="52">
        <v>45209</v>
      </c>
      <c r="C13" s="51"/>
      <c r="D13" s="72">
        <f t="shared" si="0"/>
        <v>0</v>
      </c>
      <c r="E13" s="73">
        <f t="shared" si="0"/>
        <v>0</v>
      </c>
      <c r="F13" s="73">
        <f t="shared" si="0"/>
        <v>0</v>
      </c>
      <c r="G13" s="73">
        <f t="shared" si="0"/>
        <v>0</v>
      </c>
      <c r="H13" s="73">
        <f t="shared" si="0"/>
        <v>0</v>
      </c>
      <c r="I13" s="73">
        <f t="shared" si="0"/>
        <v>0</v>
      </c>
      <c r="J13" s="73">
        <f t="shared" si="0"/>
        <v>0</v>
      </c>
      <c r="K13" s="74">
        <f t="shared" si="0"/>
        <v>0</v>
      </c>
      <c r="L13" s="50" t="b">
        <f t="shared" si="1"/>
        <v>1</v>
      </c>
      <c r="M13" s="48">
        <f>IF($B13="", "-", COUNTIF($L$4:$L13, TRUE))</f>
        <v>7</v>
      </c>
      <c r="N13" s="44">
        <f>IF($B13="", "-", SUM($I$4:$J13))</f>
        <v>0</v>
      </c>
      <c r="O13" s="49">
        <f>IF($B13="", "-", SUM($K$4:$K13))</f>
        <v>0</v>
      </c>
      <c r="P13" s="41">
        <f t="shared" si="2"/>
        <v>0</v>
      </c>
    </row>
    <row r="14" spans="2:16" x14ac:dyDescent="0.35">
      <c r="B14" s="52">
        <v>45210</v>
      </c>
      <c r="C14" s="51"/>
      <c r="D14" s="72">
        <f t="shared" ref="D14:K23" si="3">IF($B14="", "-", COUNTIF($C14, D$3))</f>
        <v>0</v>
      </c>
      <c r="E14" s="73">
        <f t="shared" si="3"/>
        <v>0</v>
      </c>
      <c r="F14" s="73">
        <f t="shared" si="3"/>
        <v>0</v>
      </c>
      <c r="G14" s="73">
        <f t="shared" si="3"/>
        <v>0</v>
      </c>
      <c r="H14" s="73">
        <f t="shared" si="3"/>
        <v>0</v>
      </c>
      <c r="I14" s="73">
        <f t="shared" si="3"/>
        <v>0</v>
      </c>
      <c r="J14" s="73">
        <f t="shared" si="3"/>
        <v>0</v>
      </c>
      <c r="K14" s="74">
        <f t="shared" si="3"/>
        <v>0</v>
      </c>
      <c r="L14" s="50" t="b">
        <f t="shared" si="1"/>
        <v>1</v>
      </c>
      <c r="M14" s="48">
        <f>IF($B14="", "-", COUNTIF($L$4:$L14, TRUE))</f>
        <v>8</v>
      </c>
      <c r="N14" s="44">
        <f>IF($B14="", "-", SUM($I$4:$J14))</f>
        <v>0</v>
      </c>
      <c r="O14" s="49">
        <f>IF($B14="", "-", SUM($K$4:$K14))</f>
        <v>0</v>
      </c>
      <c r="P14" s="41">
        <f t="shared" si="2"/>
        <v>0</v>
      </c>
    </row>
    <row r="15" spans="2:16" x14ac:dyDescent="0.35">
      <c r="B15" s="52">
        <v>45211</v>
      </c>
      <c r="C15" s="51"/>
      <c r="D15" s="72">
        <f t="shared" si="3"/>
        <v>0</v>
      </c>
      <c r="E15" s="73">
        <f t="shared" si="3"/>
        <v>0</v>
      </c>
      <c r="F15" s="73">
        <f t="shared" si="3"/>
        <v>0</v>
      </c>
      <c r="G15" s="73">
        <f t="shared" si="3"/>
        <v>0</v>
      </c>
      <c r="H15" s="73">
        <f t="shared" si="3"/>
        <v>0</v>
      </c>
      <c r="I15" s="73">
        <f t="shared" si="3"/>
        <v>0</v>
      </c>
      <c r="J15" s="73">
        <f t="shared" si="3"/>
        <v>0</v>
      </c>
      <c r="K15" s="74">
        <f t="shared" si="3"/>
        <v>0</v>
      </c>
      <c r="L15" s="50" t="b">
        <f t="shared" si="1"/>
        <v>1</v>
      </c>
      <c r="M15" s="48">
        <f>IF($B15="", "-", COUNTIF($L$4:$L15, TRUE))</f>
        <v>9</v>
      </c>
      <c r="N15" s="44">
        <f>IF($B15="", "-", SUM($I$4:$J15))</f>
        <v>0</v>
      </c>
      <c r="O15" s="49">
        <f>IF($B15="", "-", SUM($K$4:$K15))</f>
        <v>0</v>
      </c>
      <c r="P15" s="41">
        <f t="shared" si="2"/>
        <v>0</v>
      </c>
    </row>
    <row r="16" spans="2:16" x14ac:dyDescent="0.35">
      <c r="B16" s="52">
        <v>45212</v>
      </c>
      <c r="C16" s="51"/>
      <c r="D16" s="72">
        <f t="shared" si="3"/>
        <v>0</v>
      </c>
      <c r="E16" s="73">
        <f t="shared" si="3"/>
        <v>0</v>
      </c>
      <c r="F16" s="73">
        <f t="shared" si="3"/>
        <v>0</v>
      </c>
      <c r="G16" s="73">
        <f t="shared" si="3"/>
        <v>0</v>
      </c>
      <c r="H16" s="73">
        <f t="shared" si="3"/>
        <v>0</v>
      </c>
      <c r="I16" s="73">
        <f t="shared" si="3"/>
        <v>0</v>
      </c>
      <c r="J16" s="73">
        <f t="shared" si="3"/>
        <v>0</v>
      </c>
      <c r="K16" s="74">
        <f t="shared" si="3"/>
        <v>0</v>
      </c>
      <c r="L16" s="50" t="b">
        <f t="shared" si="1"/>
        <v>1</v>
      </c>
      <c r="M16" s="48">
        <f>IF($B16="", "-", COUNTIF($L$4:$L16, TRUE))</f>
        <v>10</v>
      </c>
      <c r="N16" s="44">
        <f>IF($B16="", "-", SUM($I$4:$J16))</f>
        <v>0</v>
      </c>
      <c r="O16" s="49">
        <f>IF($B16="", "-", SUM($K$4:$K16))</f>
        <v>0</v>
      </c>
      <c r="P16" s="41">
        <f t="shared" si="2"/>
        <v>0</v>
      </c>
    </row>
    <row r="17" spans="2:16" x14ac:dyDescent="0.35">
      <c r="B17" s="52">
        <v>45213</v>
      </c>
      <c r="C17" s="51" t="s">
        <v>0</v>
      </c>
      <c r="D17" s="72">
        <f t="shared" si="3"/>
        <v>1</v>
      </c>
      <c r="E17" s="73">
        <f t="shared" si="3"/>
        <v>0</v>
      </c>
      <c r="F17" s="73">
        <f t="shared" si="3"/>
        <v>0</v>
      </c>
      <c r="G17" s="73">
        <f t="shared" si="3"/>
        <v>0</v>
      </c>
      <c r="H17" s="73">
        <f t="shared" si="3"/>
        <v>0</v>
      </c>
      <c r="I17" s="73">
        <f t="shared" si="3"/>
        <v>0</v>
      </c>
      <c r="J17" s="73">
        <f t="shared" si="3"/>
        <v>0</v>
      </c>
      <c r="K17" s="74">
        <f t="shared" si="3"/>
        <v>0</v>
      </c>
      <c r="L17" s="50" t="b">
        <f t="shared" si="1"/>
        <v>0</v>
      </c>
      <c r="M17" s="48">
        <f>IF($B17="", "-", COUNTIF($L$4:$L17, TRUE))</f>
        <v>10</v>
      </c>
      <c r="N17" s="44">
        <f>IF($B17="", "-", SUM($I$4:$J17))</f>
        <v>0</v>
      </c>
      <c r="O17" s="49">
        <f>IF($B17="", "-", SUM($K$4:$K17))</f>
        <v>0</v>
      </c>
      <c r="P17" s="41">
        <f t="shared" si="2"/>
        <v>0</v>
      </c>
    </row>
    <row r="18" spans="2:16" x14ac:dyDescent="0.35">
      <c r="B18" s="52">
        <v>45214</v>
      </c>
      <c r="C18" s="51" t="s">
        <v>0</v>
      </c>
      <c r="D18" s="72">
        <f t="shared" si="3"/>
        <v>1</v>
      </c>
      <c r="E18" s="73">
        <f t="shared" si="3"/>
        <v>0</v>
      </c>
      <c r="F18" s="73">
        <f t="shared" si="3"/>
        <v>0</v>
      </c>
      <c r="G18" s="73">
        <f t="shared" si="3"/>
        <v>0</v>
      </c>
      <c r="H18" s="73">
        <f t="shared" si="3"/>
        <v>0</v>
      </c>
      <c r="I18" s="73">
        <f t="shared" si="3"/>
        <v>0</v>
      </c>
      <c r="J18" s="73">
        <f t="shared" si="3"/>
        <v>0</v>
      </c>
      <c r="K18" s="74">
        <f t="shared" si="3"/>
        <v>0</v>
      </c>
      <c r="L18" s="50" t="b">
        <f t="shared" si="1"/>
        <v>0</v>
      </c>
      <c r="M18" s="48">
        <f>IF($B18="", "-", COUNTIF($L$4:$L18, TRUE))</f>
        <v>10</v>
      </c>
      <c r="N18" s="44">
        <f>IF($B18="", "-", SUM($I$4:$J18))</f>
        <v>0</v>
      </c>
      <c r="O18" s="49">
        <f>IF($B18="", "-", SUM($K$4:$K18))</f>
        <v>0</v>
      </c>
      <c r="P18" s="41">
        <f t="shared" si="2"/>
        <v>0</v>
      </c>
    </row>
    <row r="19" spans="2:16" x14ac:dyDescent="0.35">
      <c r="B19" s="52">
        <v>45215</v>
      </c>
      <c r="C19" s="51"/>
      <c r="D19" s="72">
        <f t="shared" si="3"/>
        <v>0</v>
      </c>
      <c r="E19" s="73">
        <f t="shared" si="3"/>
        <v>0</v>
      </c>
      <c r="F19" s="73">
        <f t="shared" si="3"/>
        <v>0</v>
      </c>
      <c r="G19" s="73">
        <f t="shared" si="3"/>
        <v>0</v>
      </c>
      <c r="H19" s="73">
        <f t="shared" si="3"/>
        <v>0</v>
      </c>
      <c r="I19" s="73">
        <f t="shared" si="3"/>
        <v>0</v>
      </c>
      <c r="J19" s="73">
        <f t="shared" si="3"/>
        <v>0</v>
      </c>
      <c r="K19" s="74">
        <f t="shared" si="3"/>
        <v>0</v>
      </c>
      <c r="L19" s="50" t="b">
        <f t="shared" si="1"/>
        <v>1</v>
      </c>
      <c r="M19" s="48">
        <f>IF($B19="", "-", COUNTIF($L$4:$L19, TRUE))</f>
        <v>11</v>
      </c>
      <c r="N19" s="44">
        <f>IF($B19="", "-", SUM($I$4:$J19))</f>
        <v>0</v>
      </c>
      <c r="O19" s="49">
        <f>IF($B19="", "-", SUM($K$4:$K19))</f>
        <v>0</v>
      </c>
      <c r="P19" s="41">
        <f t="shared" si="2"/>
        <v>0</v>
      </c>
    </row>
    <row r="20" spans="2:16" x14ac:dyDescent="0.35">
      <c r="B20" s="52">
        <v>45216</v>
      </c>
      <c r="C20" s="51"/>
      <c r="D20" s="72">
        <f t="shared" si="3"/>
        <v>0</v>
      </c>
      <c r="E20" s="73">
        <f t="shared" si="3"/>
        <v>0</v>
      </c>
      <c r="F20" s="73">
        <f t="shared" si="3"/>
        <v>0</v>
      </c>
      <c r="G20" s="73">
        <f t="shared" si="3"/>
        <v>0</v>
      </c>
      <c r="H20" s="73">
        <f t="shared" si="3"/>
        <v>0</v>
      </c>
      <c r="I20" s="73">
        <f t="shared" si="3"/>
        <v>0</v>
      </c>
      <c r="J20" s="73">
        <f t="shared" si="3"/>
        <v>0</v>
      </c>
      <c r="K20" s="74">
        <f t="shared" si="3"/>
        <v>0</v>
      </c>
      <c r="L20" s="50" t="b">
        <f t="shared" si="1"/>
        <v>1</v>
      </c>
      <c r="M20" s="48">
        <f>IF($B20="", "-", COUNTIF($L$4:$L20, TRUE))</f>
        <v>12</v>
      </c>
      <c r="N20" s="44">
        <f>IF($B20="", "-", SUM($I$4:$J20))</f>
        <v>0</v>
      </c>
      <c r="O20" s="49">
        <f>IF($B20="", "-", SUM($K$4:$K20))</f>
        <v>0</v>
      </c>
      <c r="P20" s="41">
        <f t="shared" si="2"/>
        <v>0</v>
      </c>
    </row>
    <row r="21" spans="2:16" x14ac:dyDescent="0.35">
      <c r="B21" s="52">
        <v>45217</v>
      </c>
      <c r="C21" s="51"/>
      <c r="D21" s="72">
        <f t="shared" si="3"/>
        <v>0</v>
      </c>
      <c r="E21" s="73">
        <f t="shared" si="3"/>
        <v>0</v>
      </c>
      <c r="F21" s="73">
        <f t="shared" si="3"/>
        <v>0</v>
      </c>
      <c r="G21" s="73">
        <f t="shared" si="3"/>
        <v>0</v>
      </c>
      <c r="H21" s="73">
        <f t="shared" si="3"/>
        <v>0</v>
      </c>
      <c r="I21" s="73">
        <f t="shared" si="3"/>
        <v>0</v>
      </c>
      <c r="J21" s="73">
        <f t="shared" si="3"/>
        <v>0</v>
      </c>
      <c r="K21" s="74">
        <f t="shared" si="3"/>
        <v>0</v>
      </c>
      <c r="L21" s="50" t="b">
        <f t="shared" si="1"/>
        <v>1</v>
      </c>
      <c r="M21" s="48">
        <f>IF($B21="", "-", COUNTIF($L$4:$L21, TRUE))</f>
        <v>13</v>
      </c>
      <c r="N21" s="44">
        <f>IF($B21="", "-", SUM($I$4:$J21))</f>
        <v>0</v>
      </c>
      <c r="O21" s="49">
        <f>IF($B21="", "-", SUM($K$4:$K21))</f>
        <v>0</v>
      </c>
      <c r="P21" s="41">
        <f t="shared" si="2"/>
        <v>0</v>
      </c>
    </row>
    <row r="22" spans="2:16" x14ac:dyDescent="0.35">
      <c r="B22" s="52">
        <v>45218</v>
      </c>
      <c r="C22" s="51"/>
      <c r="D22" s="72">
        <f t="shared" si="3"/>
        <v>0</v>
      </c>
      <c r="E22" s="73">
        <f t="shared" si="3"/>
        <v>0</v>
      </c>
      <c r="F22" s="73">
        <f t="shared" si="3"/>
        <v>0</v>
      </c>
      <c r="G22" s="73">
        <f t="shared" si="3"/>
        <v>0</v>
      </c>
      <c r="H22" s="73">
        <f t="shared" si="3"/>
        <v>0</v>
      </c>
      <c r="I22" s="73">
        <f t="shared" si="3"/>
        <v>0</v>
      </c>
      <c r="J22" s="73">
        <f t="shared" si="3"/>
        <v>0</v>
      </c>
      <c r="K22" s="74">
        <f t="shared" si="3"/>
        <v>0</v>
      </c>
      <c r="L22" s="50" t="b">
        <f t="shared" si="1"/>
        <v>1</v>
      </c>
      <c r="M22" s="48">
        <f>IF($B22="", "-", COUNTIF($L$4:$L22, TRUE))</f>
        <v>14</v>
      </c>
      <c r="N22" s="44">
        <f>IF($B22="", "-", SUM($I$4:$J22))</f>
        <v>0</v>
      </c>
      <c r="O22" s="49">
        <f>IF($B22="", "-", SUM($K$4:$K22))</f>
        <v>0</v>
      </c>
      <c r="P22" s="41">
        <f t="shared" si="2"/>
        <v>0</v>
      </c>
    </row>
    <row r="23" spans="2:16" x14ac:dyDescent="0.35">
      <c r="B23" s="52">
        <v>45219</v>
      </c>
      <c r="C23" s="51"/>
      <c r="D23" s="72">
        <f t="shared" si="3"/>
        <v>0</v>
      </c>
      <c r="E23" s="73">
        <f t="shared" si="3"/>
        <v>0</v>
      </c>
      <c r="F23" s="73">
        <f t="shared" si="3"/>
        <v>0</v>
      </c>
      <c r="G23" s="73">
        <f t="shared" si="3"/>
        <v>0</v>
      </c>
      <c r="H23" s="73">
        <f t="shared" si="3"/>
        <v>0</v>
      </c>
      <c r="I23" s="73">
        <f t="shared" si="3"/>
        <v>0</v>
      </c>
      <c r="J23" s="73">
        <f t="shared" si="3"/>
        <v>0</v>
      </c>
      <c r="K23" s="74">
        <f t="shared" si="3"/>
        <v>0</v>
      </c>
      <c r="L23" s="50" t="b">
        <f t="shared" si="1"/>
        <v>1</v>
      </c>
      <c r="M23" s="48">
        <f>IF($B23="", "-", COUNTIF($L$4:$L23, TRUE))</f>
        <v>15</v>
      </c>
      <c r="N23" s="44">
        <f>IF($B23="", "-", SUM($I$4:$J23))</f>
        <v>0</v>
      </c>
      <c r="O23" s="49">
        <f>IF($B23="", "-", SUM($K$4:$K23))</f>
        <v>0</v>
      </c>
      <c r="P23" s="41">
        <f t="shared" si="2"/>
        <v>0</v>
      </c>
    </row>
    <row r="24" spans="2:16" x14ac:dyDescent="0.35">
      <c r="B24" s="52">
        <v>45220</v>
      </c>
      <c r="C24" s="51" t="s">
        <v>0</v>
      </c>
      <c r="D24" s="72">
        <f t="shared" ref="D24:K34" si="4">IF($B24="", "-", COUNTIF($C24, D$3))</f>
        <v>1</v>
      </c>
      <c r="E24" s="73">
        <f t="shared" si="4"/>
        <v>0</v>
      </c>
      <c r="F24" s="73">
        <f t="shared" si="4"/>
        <v>0</v>
      </c>
      <c r="G24" s="73">
        <f t="shared" si="4"/>
        <v>0</v>
      </c>
      <c r="H24" s="73">
        <f t="shared" si="4"/>
        <v>0</v>
      </c>
      <c r="I24" s="73">
        <f t="shared" si="4"/>
        <v>0</v>
      </c>
      <c r="J24" s="73">
        <f t="shared" si="4"/>
        <v>0</v>
      </c>
      <c r="K24" s="74">
        <f t="shared" si="4"/>
        <v>0</v>
      </c>
      <c r="L24" s="50" t="b">
        <f t="shared" si="1"/>
        <v>0</v>
      </c>
      <c r="M24" s="48">
        <f>IF($B24="", "-", COUNTIF($L$4:$L24, TRUE))</f>
        <v>15</v>
      </c>
      <c r="N24" s="44">
        <f>IF($B24="", "-", SUM($I$4:$J24))</f>
        <v>0</v>
      </c>
      <c r="O24" s="49">
        <f>IF($B24="", "-", SUM($K$4:$K24))</f>
        <v>0</v>
      </c>
      <c r="P24" s="41">
        <f t="shared" si="2"/>
        <v>0</v>
      </c>
    </row>
    <row r="25" spans="2:16" x14ac:dyDescent="0.35">
      <c r="B25" s="52">
        <v>45221</v>
      </c>
      <c r="C25" s="51" t="s">
        <v>0</v>
      </c>
      <c r="D25" s="72">
        <f t="shared" si="4"/>
        <v>1</v>
      </c>
      <c r="E25" s="73">
        <f t="shared" si="4"/>
        <v>0</v>
      </c>
      <c r="F25" s="73">
        <f t="shared" si="4"/>
        <v>0</v>
      </c>
      <c r="G25" s="73">
        <f t="shared" si="4"/>
        <v>0</v>
      </c>
      <c r="H25" s="73">
        <f t="shared" si="4"/>
        <v>0</v>
      </c>
      <c r="I25" s="73">
        <f t="shared" si="4"/>
        <v>0</v>
      </c>
      <c r="J25" s="73">
        <f t="shared" si="4"/>
        <v>0</v>
      </c>
      <c r="K25" s="74">
        <f t="shared" si="4"/>
        <v>0</v>
      </c>
      <c r="L25" s="50" t="b">
        <f t="shared" si="1"/>
        <v>0</v>
      </c>
      <c r="M25" s="48">
        <f>IF($B25="", "-", COUNTIF($L$4:$L25, TRUE))</f>
        <v>15</v>
      </c>
      <c r="N25" s="44">
        <f>IF($B25="", "-", SUM($I$4:$J25))</f>
        <v>0</v>
      </c>
      <c r="O25" s="49">
        <f>IF($B25="", "-", SUM($K$4:$K25))</f>
        <v>0</v>
      </c>
      <c r="P25" s="41">
        <f t="shared" si="2"/>
        <v>0</v>
      </c>
    </row>
    <row r="26" spans="2:16" x14ac:dyDescent="0.35">
      <c r="B26" s="52">
        <v>45222</v>
      </c>
      <c r="C26" s="51"/>
      <c r="D26" s="72">
        <f t="shared" si="4"/>
        <v>0</v>
      </c>
      <c r="E26" s="73">
        <f t="shared" si="4"/>
        <v>0</v>
      </c>
      <c r="F26" s="73">
        <f t="shared" si="4"/>
        <v>0</v>
      </c>
      <c r="G26" s="73">
        <f t="shared" si="4"/>
        <v>0</v>
      </c>
      <c r="H26" s="73">
        <f t="shared" si="4"/>
        <v>0</v>
      </c>
      <c r="I26" s="73">
        <f t="shared" si="4"/>
        <v>0</v>
      </c>
      <c r="J26" s="73">
        <f t="shared" si="4"/>
        <v>0</v>
      </c>
      <c r="K26" s="74">
        <f t="shared" si="4"/>
        <v>0</v>
      </c>
      <c r="L26" s="50" t="b">
        <f t="shared" si="1"/>
        <v>1</v>
      </c>
      <c r="M26" s="48">
        <f>IF($B26="", "-", COUNTIF($L$4:$L26, TRUE))</f>
        <v>16</v>
      </c>
      <c r="N26" s="44">
        <f>IF($B26="", "-", SUM($I$4:$J26))</f>
        <v>0</v>
      </c>
      <c r="O26" s="49">
        <f>IF($B26="", "-", SUM($K$4:$K26))</f>
        <v>0</v>
      </c>
      <c r="P26" s="41">
        <f t="shared" si="2"/>
        <v>0</v>
      </c>
    </row>
    <row r="27" spans="2:16" x14ac:dyDescent="0.35">
      <c r="B27" s="52">
        <v>45223</v>
      </c>
      <c r="C27" s="51"/>
      <c r="D27" s="72">
        <f t="shared" si="4"/>
        <v>0</v>
      </c>
      <c r="E27" s="73">
        <f t="shared" si="4"/>
        <v>0</v>
      </c>
      <c r="F27" s="73">
        <f t="shared" si="4"/>
        <v>0</v>
      </c>
      <c r="G27" s="73">
        <f t="shared" si="4"/>
        <v>0</v>
      </c>
      <c r="H27" s="73">
        <f t="shared" si="4"/>
        <v>0</v>
      </c>
      <c r="I27" s="73">
        <f t="shared" si="4"/>
        <v>0</v>
      </c>
      <c r="J27" s="73">
        <f t="shared" si="4"/>
        <v>0</v>
      </c>
      <c r="K27" s="74">
        <f t="shared" si="4"/>
        <v>0</v>
      </c>
      <c r="L27" s="50" t="b">
        <f t="shared" si="1"/>
        <v>1</v>
      </c>
      <c r="M27" s="48">
        <f>IF($B27="", "-", COUNTIF($L$4:$L27, TRUE))</f>
        <v>17</v>
      </c>
      <c r="N27" s="44">
        <f>IF($B27="", "-", SUM($I$4:$J27))</f>
        <v>0</v>
      </c>
      <c r="O27" s="49">
        <f>IF($B27="", "-", SUM($K$4:$K27))</f>
        <v>0</v>
      </c>
      <c r="P27" s="41">
        <f t="shared" si="2"/>
        <v>0</v>
      </c>
    </row>
    <row r="28" spans="2:16" x14ac:dyDescent="0.35">
      <c r="B28" s="52">
        <v>45224</v>
      </c>
      <c r="C28" s="51"/>
      <c r="D28" s="72">
        <f t="shared" si="4"/>
        <v>0</v>
      </c>
      <c r="E28" s="73">
        <f t="shared" si="4"/>
        <v>0</v>
      </c>
      <c r="F28" s="73">
        <f t="shared" si="4"/>
        <v>0</v>
      </c>
      <c r="G28" s="73">
        <f t="shared" si="4"/>
        <v>0</v>
      </c>
      <c r="H28" s="73">
        <f t="shared" si="4"/>
        <v>0</v>
      </c>
      <c r="I28" s="73">
        <f t="shared" si="4"/>
        <v>0</v>
      </c>
      <c r="J28" s="73">
        <f t="shared" si="4"/>
        <v>0</v>
      </c>
      <c r="K28" s="74">
        <f t="shared" si="4"/>
        <v>0</v>
      </c>
      <c r="L28" s="50" t="b">
        <f t="shared" si="1"/>
        <v>1</v>
      </c>
      <c r="M28" s="48">
        <f>IF($B28="", "-", COUNTIF($L$4:$L28, TRUE))</f>
        <v>18</v>
      </c>
      <c r="N28" s="44">
        <f>IF($B28="", "-", SUM($I$4:$J28))</f>
        <v>0</v>
      </c>
      <c r="O28" s="49">
        <f>IF($B28="", "-", SUM($K$4:$K28))</f>
        <v>0</v>
      </c>
      <c r="P28" s="41">
        <f t="shared" si="2"/>
        <v>0</v>
      </c>
    </row>
    <row r="29" spans="2:16" x14ac:dyDescent="0.35">
      <c r="B29" s="52">
        <v>45225</v>
      </c>
      <c r="C29" s="53"/>
      <c r="D29" s="72">
        <f t="shared" si="4"/>
        <v>0</v>
      </c>
      <c r="E29" s="73">
        <f t="shared" si="4"/>
        <v>0</v>
      </c>
      <c r="F29" s="73">
        <f t="shared" si="4"/>
        <v>0</v>
      </c>
      <c r="G29" s="73">
        <f t="shared" si="4"/>
        <v>0</v>
      </c>
      <c r="H29" s="73">
        <f t="shared" si="4"/>
        <v>0</v>
      </c>
      <c r="I29" s="73">
        <f t="shared" si="4"/>
        <v>0</v>
      </c>
      <c r="J29" s="73">
        <f t="shared" si="4"/>
        <v>0</v>
      </c>
      <c r="K29" s="74">
        <f t="shared" si="4"/>
        <v>0</v>
      </c>
      <c r="L29" s="50" t="b">
        <f t="shared" si="1"/>
        <v>1</v>
      </c>
      <c r="M29" s="48">
        <f>IF($B29="", "-", COUNTIF($L$4:$L29, TRUE))</f>
        <v>19</v>
      </c>
      <c r="N29" s="44">
        <f>IF($B29="", "-", SUM($I$4:$J29))</f>
        <v>0</v>
      </c>
      <c r="O29" s="49">
        <f>IF($B29="", "-", SUM($K$4:$K29))</f>
        <v>0</v>
      </c>
      <c r="P29" s="41">
        <f t="shared" si="2"/>
        <v>0</v>
      </c>
    </row>
    <row r="30" spans="2:16" x14ac:dyDescent="0.35">
      <c r="B30" s="52">
        <v>45226</v>
      </c>
      <c r="C30" s="53"/>
      <c r="D30" s="72">
        <f t="shared" si="4"/>
        <v>0</v>
      </c>
      <c r="E30" s="73">
        <f t="shared" si="4"/>
        <v>0</v>
      </c>
      <c r="F30" s="73">
        <f t="shared" si="4"/>
        <v>0</v>
      </c>
      <c r="G30" s="73">
        <f t="shared" si="4"/>
        <v>0</v>
      </c>
      <c r="H30" s="73">
        <f t="shared" si="4"/>
        <v>0</v>
      </c>
      <c r="I30" s="73">
        <f t="shared" si="4"/>
        <v>0</v>
      </c>
      <c r="J30" s="73">
        <f t="shared" si="4"/>
        <v>0</v>
      </c>
      <c r="K30" s="74">
        <f t="shared" si="4"/>
        <v>0</v>
      </c>
      <c r="L30" s="50" t="b">
        <f t="shared" si="1"/>
        <v>1</v>
      </c>
      <c r="M30" s="48">
        <f>IF($B30="", "-", COUNTIF($L$4:$L30, TRUE))</f>
        <v>20</v>
      </c>
      <c r="N30" s="44">
        <f>IF($B30="", "-", SUM($I$4:$J30))</f>
        <v>0</v>
      </c>
      <c r="O30" s="49">
        <f>IF($B30="", "-", SUM($K$4:$K30))</f>
        <v>0</v>
      </c>
      <c r="P30" s="41">
        <f t="shared" si="2"/>
        <v>0</v>
      </c>
    </row>
    <row r="31" spans="2:16" x14ac:dyDescent="0.35">
      <c r="B31" s="52">
        <v>45227</v>
      </c>
      <c r="C31" s="51" t="s">
        <v>0</v>
      </c>
      <c r="D31" s="72">
        <f t="shared" si="4"/>
        <v>1</v>
      </c>
      <c r="E31" s="73">
        <f t="shared" si="4"/>
        <v>0</v>
      </c>
      <c r="F31" s="73">
        <f t="shared" si="4"/>
        <v>0</v>
      </c>
      <c r="G31" s="73">
        <f t="shared" si="4"/>
        <v>0</v>
      </c>
      <c r="H31" s="73">
        <f t="shared" si="4"/>
        <v>0</v>
      </c>
      <c r="I31" s="73">
        <f t="shared" si="4"/>
        <v>0</v>
      </c>
      <c r="J31" s="73">
        <f t="shared" si="4"/>
        <v>0</v>
      </c>
      <c r="K31" s="74">
        <f t="shared" si="4"/>
        <v>0</v>
      </c>
      <c r="L31" s="50" t="b">
        <f t="shared" si="1"/>
        <v>0</v>
      </c>
      <c r="M31" s="48">
        <f>IF($B31="", "-", COUNTIF($L$4:$L31, TRUE))</f>
        <v>20</v>
      </c>
      <c r="N31" s="44">
        <f>IF($B31="", "-", SUM($I$4:$J31))</f>
        <v>0</v>
      </c>
      <c r="O31" s="49">
        <f>IF($B31="", "-", SUM($K$4:$K31))</f>
        <v>0</v>
      </c>
      <c r="P31" s="41">
        <f t="shared" si="2"/>
        <v>0</v>
      </c>
    </row>
    <row r="32" spans="2:16" x14ac:dyDescent="0.35">
      <c r="B32" s="52">
        <v>45228</v>
      </c>
      <c r="C32" s="51" t="s">
        <v>0</v>
      </c>
      <c r="D32" s="72">
        <f t="shared" si="4"/>
        <v>1</v>
      </c>
      <c r="E32" s="73">
        <f t="shared" si="4"/>
        <v>0</v>
      </c>
      <c r="F32" s="73">
        <f t="shared" si="4"/>
        <v>0</v>
      </c>
      <c r="G32" s="73">
        <f t="shared" si="4"/>
        <v>0</v>
      </c>
      <c r="H32" s="73">
        <f t="shared" si="4"/>
        <v>0</v>
      </c>
      <c r="I32" s="73">
        <f t="shared" si="4"/>
        <v>0</v>
      </c>
      <c r="J32" s="73">
        <f t="shared" si="4"/>
        <v>0</v>
      </c>
      <c r="K32" s="74">
        <f t="shared" si="4"/>
        <v>0</v>
      </c>
      <c r="L32" s="50" t="b">
        <f t="shared" si="1"/>
        <v>0</v>
      </c>
      <c r="M32" s="48">
        <f>IF($B32="", "-", COUNTIF($L$4:$L32, TRUE))</f>
        <v>20</v>
      </c>
      <c r="N32" s="44">
        <f>IF($B32="", "-", SUM($I$4:$J32))</f>
        <v>0</v>
      </c>
      <c r="O32" s="49">
        <f>IF($B32="", "-", SUM($K$4:$K32))</f>
        <v>0</v>
      </c>
      <c r="P32" s="41">
        <f t="shared" si="2"/>
        <v>0</v>
      </c>
    </row>
    <row r="33" spans="2:16" x14ac:dyDescent="0.35">
      <c r="B33" s="52">
        <v>45229</v>
      </c>
      <c r="C33" s="53"/>
      <c r="D33" s="72">
        <f t="shared" si="4"/>
        <v>0</v>
      </c>
      <c r="E33" s="73">
        <f t="shared" si="4"/>
        <v>0</v>
      </c>
      <c r="F33" s="73">
        <f t="shared" si="4"/>
        <v>0</v>
      </c>
      <c r="G33" s="73">
        <f t="shared" si="4"/>
        <v>0</v>
      </c>
      <c r="H33" s="73">
        <f t="shared" si="4"/>
        <v>0</v>
      </c>
      <c r="I33" s="73">
        <f t="shared" si="4"/>
        <v>0</v>
      </c>
      <c r="J33" s="73">
        <f t="shared" si="4"/>
        <v>0</v>
      </c>
      <c r="K33" s="74">
        <f t="shared" si="4"/>
        <v>0</v>
      </c>
      <c r="L33" s="50" t="b">
        <f t="shared" si="1"/>
        <v>1</v>
      </c>
      <c r="M33" s="48">
        <f>IF($B33="", "-", COUNTIF($L$4:$L33, TRUE))</f>
        <v>21</v>
      </c>
      <c r="N33" s="44">
        <f>IF($B33="", "-", SUM($I$4:$J33))</f>
        <v>0</v>
      </c>
      <c r="O33" s="49">
        <f>IF($B33="", "-", SUM($K$4:$K33))</f>
        <v>0</v>
      </c>
      <c r="P33" s="41">
        <f t="shared" si="2"/>
        <v>0</v>
      </c>
    </row>
    <row r="34" spans="2:16" x14ac:dyDescent="0.35">
      <c r="B34" s="52">
        <v>45230</v>
      </c>
      <c r="C34" s="53"/>
      <c r="D34" s="72">
        <f t="shared" si="4"/>
        <v>0</v>
      </c>
      <c r="E34" s="73">
        <f t="shared" si="4"/>
        <v>0</v>
      </c>
      <c r="F34" s="73">
        <f t="shared" si="4"/>
        <v>0</v>
      </c>
      <c r="G34" s="73">
        <f t="shared" si="4"/>
        <v>0</v>
      </c>
      <c r="H34" s="73">
        <f t="shared" si="4"/>
        <v>0</v>
      </c>
      <c r="I34" s="73">
        <f t="shared" si="4"/>
        <v>0</v>
      </c>
      <c r="J34" s="73">
        <f t="shared" si="4"/>
        <v>0</v>
      </c>
      <c r="K34" s="74">
        <f t="shared" si="4"/>
        <v>0</v>
      </c>
      <c r="L34" s="50" t="b">
        <f t="shared" si="1"/>
        <v>1</v>
      </c>
      <c r="M34" s="48">
        <f>IF($B34="", "-", COUNTIF($L$4:$L34, TRUE))</f>
        <v>22</v>
      </c>
      <c r="N34" s="44">
        <f>IF($B34="", "-", SUM($I$4:$J34))</f>
        <v>0</v>
      </c>
      <c r="O34" s="49">
        <f>IF($B34="", "-", SUM($K$4:$K34))</f>
        <v>0</v>
      </c>
      <c r="P34" s="41">
        <f t="shared" si="2"/>
        <v>0</v>
      </c>
    </row>
    <row r="35" spans="2:16" x14ac:dyDescent="0.35"/>
    <row r="36" spans="2:16" x14ac:dyDescent="0.35"/>
    <row r="37" spans="2:16" x14ac:dyDescent="0.35"/>
    <row r="38" spans="2:16" x14ac:dyDescent="0.35"/>
    <row r="39" spans="2:16" x14ac:dyDescent="0.35"/>
    <row r="40" spans="2:16" x14ac:dyDescent="0.35"/>
    <row r="41" spans="2:16" x14ac:dyDescent="0.35"/>
  </sheetData>
  <mergeCells count="1">
    <mergeCell ref="D2:P2"/>
  </mergeCells>
  <conditionalFormatting sqref="B3:O3 C4:O34">
    <cfRule type="cellIs" dxfId="146" priority="10" operator="equal">
      <formula>0</formula>
    </cfRule>
  </conditionalFormatting>
  <conditionalFormatting sqref="B3:L3 C4:L34">
    <cfRule type="cellIs" dxfId="145" priority="9" operator="equal">
      <formula>1</formula>
    </cfRule>
  </conditionalFormatting>
  <conditionalFormatting sqref="P4:P34">
    <cfRule type="colorScale" priority="8">
      <colorScale>
        <cfvo type="num" val="0.35"/>
        <cfvo type="num" val="0.4"/>
        <cfvo type="num" val="0.5"/>
        <color rgb="FFF8696B"/>
        <color rgb="FFFFEB84"/>
        <color rgb="FF63BE7B"/>
      </colorScale>
    </cfRule>
  </conditionalFormatting>
  <conditionalFormatting sqref="C4:C34">
    <cfRule type="expression" dxfId="144" priority="5">
      <formula>IF(AND($B4&lt;&gt;"", $C4=""), TRUE, FALSE)</formula>
    </cfRule>
    <cfRule type="containsText" dxfId="143" priority="6" operator="containsText" text="N/A">
      <formula>NOT(ISERROR(SEARCH("N/A",C4)))</formula>
    </cfRule>
  </conditionalFormatting>
  <conditionalFormatting sqref="B4:B34">
    <cfRule type="cellIs" dxfId="142" priority="4" operator="equal">
      <formula>0</formula>
    </cfRule>
  </conditionalFormatting>
  <conditionalFormatting sqref="B4:B34">
    <cfRule type="cellIs" dxfId="141" priority="3" operator="equal">
      <formula>1</formula>
    </cfRule>
  </conditionalFormatting>
  <conditionalFormatting sqref="B4:B34">
    <cfRule type="expression" dxfId="140" priority="1">
      <formula>IF(WEEKDAY($B4,2)&gt;5,TRUE,FALSE)</formula>
    </cfRule>
    <cfRule type="cellIs" dxfId="139" priority="2" operator="greaterThan">
      <formula>TODAY()</formula>
    </cfRule>
  </conditionalFormatting>
  <dataValidations count="1">
    <dataValidation type="list" errorStyle="warning" allowBlank="1" showInputMessage="1" showErrorMessage="1" errorTitle="Unrecognised value" error="The value entered does not match a known/recognised value._x000a__x000a_If you continue with this unrecognised value, be aware it may lead to inaccurate calculations (e.g. the number of working days or the % of office days may be wrong)." sqref="C4:C34" xr:uid="{A99F76D7-620B-43AA-85D0-F80F4D4A56FB}">
      <formula1>DAY_CATEGORIES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0481-8003-409A-9316-64DFE7E98FEF}">
  <dimension ref="B1:AA41"/>
  <sheetViews>
    <sheetView showGridLines="0" zoomScaleNormal="100" workbookViewId="0">
      <pane xSplit="3" ySplit="3" topLeftCell="D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0" defaultRowHeight="14.5" zeroHeight="1" x14ac:dyDescent="0.35"/>
  <cols>
    <col min="1" max="1" width="8.90625" style="1" customWidth="1"/>
    <col min="2" max="2" width="14.08984375" style="1" customWidth="1"/>
    <col min="3" max="3" width="22.54296875" style="1" customWidth="1"/>
    <col min="4" max="11" width="5.81640625" style="1" customWidth="1"/>
    <col min="12" max="12" width="11.36328125" style="1" hidden="1" customWidth="1"/>
    <col min="13" max="13" width="8.90625" style="2" customWidth="1"/>
    <col min="14" max="15" width="11.81640625" style="2" customWidth="1"/>
    <col min="16" max="16" width="22.1796875" style="38" customWidth="1"/>
    <col min="17" max="18" width="8.90625" style="1" customWidth="1"/>
    <col min="19" max="21" width="8.90625" style="1" hidden="1" customWidth="1"/>
    <col min="22" max="24" width="0" style="1" hidden="1" customWidth="1"/>
    <col min="25" max="27" width="8.90625" style="1" hidden="1" customWidth="1"/>
    <col min="28" max="16384" width="0" style="1" hidden="1"/>
  </cols>
  <sheetData>
    <row r="1" spans="2:16" x14ac:dyDescent="0.35"/>
    <row r="2" spans="2:16" x14ac:dyDescent="0.35">
      <c r="D2" s="79" t="s">
        <v>37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 ht="123.65" customHeight="1" thickBot="1" x14ac:dyDescent="0.4">
      <c r="B3" s="60" t="s">
        <v>7</v>
      </c>
      <c r="C3" s="61" t="s">
        <v>38</v>
      </c>
      <c r="D3" s="62" t="s">
        <v>0</v>
      </c>
      <c r="E3" s="63" t="s">
        <v>3</v>
      </c>
      <c r="F3" s="63" t="s">
        <v>9</v>
      </c>
      <c r="G3" s="63" t="s">
        <v>31</v>
      </c>
      <c r="H3" s="63" t="s">
        <v>32</v>
      </c>
      <c r="I3" s="63" t="s">
        <v>33</v>
      </c>
      <c r="J3" s="63" t="s">
        <v>1</v>
      </c>
      <c r="K3" s="64" t="s">
        <v>2</v>
      </c>
      <c r="L3" s="75" t="s">
        <v>4</v>
      </c>
      <c r="M3" s="65" t="s">
        <v>6</v>
      </c>
      <c r="N3" s="66" t="str">
        <f>"RUNNING TOTAL - OFFICE" &amp; CHAR(10) &amp; CHAR(10) &amp; "Thresholds: " &amp; CHAR(10) &amp; "40%: " &amp; (MAX($M:$M) * 0.4) &amp; " days" &amp; CHAR(10) &amp; "60%: " &amp; (MAX($M:$M) * 0.6) &amp; " days"</f>
        <v>RUNNING TOTAL - OFFICE
Thresholds: 
40%: 8.8 days
60%: 13.2 days</v>
      </c>
      <c r="O3" s="67" t="s">
        <v>5</v>
      </c>
      <c r="P3" s="68" t="s">
        <v>8</v>
      </c>
    </row>
    <row r="4" spans="2:16" x14ac:dyDescent="0.35">
      <c r="B4" s="54">
        <v>45231</v>
      </c>
      <c r="C4" s="55"/>
      <c r="D4" s="69">
        <f t="shared" ref="D4:K13" si="0">IF($B4="", "-", COUNTIF($C4, D$3))</f>
        <v>0</v>
      </c>
      <c r="E4" s="70">
        <f t="shared" si="0"/>
        <v>0</v>
      </c>
      <c r="F4" s="70">
        <f t="shared" si="0"/>
        <v>0</v>
      </c>
      <c r="G4" s="70">
        <f t="shared" si="0"/>
        <v>0</v>
      </c>
      <c r="H4" s="70">
        <f t="shared" si="0"/>
        <v>0</v>
      </c>
      <c r="I4" s="70">
        <f t="shared" si="0"/>
        <v>0</v>
      </c>
      <c r="J4" s="70">
        <f t="shared" si="0"/>
        <v>0</v>
      </c>
      <c r="K4" s="71">
        <f t="shared" si="0"/>
        <v>0</v>
      </c>
      <c r="L4" s="56" t="b">
        <f t="shared" ref="L4:L34" si="1">IF(AND($B4&lt;&gt;"", SUM(D4:H4) = 0), TRUE, FALSE)</f>
        <v>1</v>
      </c>
      <c r="M4" s="57">
        <f>IF($B4="", "-", COUNTIF($L$4:$L4, TRUE))</f>
        <v>1</v>
      </c>
      <c r="N4" s="58">
        <f>IF($B4="", "-", SUM($I$4:$J4))</f>
        <v>0</v>
      </c>
      <c r="O4" s="59">
        <f>IF($B4="", "-", SUM($K$4:$K4))</f>
        <v>0</v>
      </c>
      <c r="P4" s="40">
        <f>IFERROR(N4/M4, "-")</f>
        <v>0</v>
      </c>
    </row>
    <row r="5" spans="2:16" x14ac:dyDescent="0.35">
      <c r="B5" s="52">
        <v>45232</v>
      </c>
      <c r="C5" s="51"/>
      <c r="D5" s="72">
        <f t="shared" si="0"/>
        <v>0</v>
      </c>
      <c r="E5" s="73">
        <f t="shared" si="0"/>
        <v>0</v>
      </c>
      <c r="F5" s="73">
        <f t="shared" si="0"/>
        <v>0</v>
      </c>
      <c r="G5" s="73">
        <f t="shared" si="0"/>
        <v>0</v>
      </c>
      <c r="H5" s="73">
        <f t="shared" si="0"/>
        <v>0</v>
      </c>
      <c r="I5" s="73">
        <f t="shared" si="0"/>
        <v>0</v>
      </c>
      <c r="J5" s="73">
        <f t="shared" si="0"/>
        <v>0</v>
      </c>
      <c r="K5" s="74">
        <f t="shared" si="0"/>
        <v>0</v>
      </c>
      <c r="L5" s="50" t="b">
        <f t="shared" si="1"/>
        <v>1</v>
      </c>
      <c r="M5" s="48">
        <f>IF($B5="", "-", COUNTIF($L$4:$L5, TRUE))</f>
        <v>2</v>
      </c>
      <c r="N5" s="44">
        <f>IF($B5="", "-", SUM($I$4:$J5))</f>
        <v>0</v>
      </c>
      <c r="O5" s="49">
        <f>IF($B5="", "-", SUM($K$4:$K5))</f>
        <v>0</v>
      </c>
      <c r="P5" s="41">
        <f t="shared" ref="P5:P34" si="2">IFERROR(N5/M5, "-")</f>
        <v>0</v>
      </c>
    </row>
    <row r="6" spans="2:16" x14ac:dyDescent="0.35">
      <c r="B6" s="52">
        <v>45233</v>
      </c>
      <c r="C6" s="51"/>
      <c r="D6" s="72">
        <f t="shared" si="0"/>
        <v>0</v>
      </c>
      <c r="E6" s="73">
        <f t="shared" si="0"/>
        <v>0</v>
      </c>
      <c r="F6" s="73">
        <f t="shared" si="0"/>
        <v>0</v>
      </c>
      <c r="G6" s="73">
        <f t="shared" si="0"/>
        <v>0</v>
      </c>
      <c r="H6" s="73">
        <f t="shared" si="0"/>
        <v>0</v>
      </c>
      <c r="I6" s="73">
        <f t="shared" si="0"/>
        <v>0</v>
      </c>
      <c r="J6" s="73">
        <f t="shared" si="0"/>
        <v>0</v>
      </c>
      <c r="K6" s="74">
        <f t="shared" si="0"/>
        <v>0</v>
      </c>
      <c r="L6" s="50" t="b">
        <f t="shared" si="1"/>
        <v>1</v>
      </c>
      <c r="M6" s="48">
        <f>IF($B6="", "-", COUNTIF($L$4:$L6, TRUE))</f>
        <v>3</v>
      </c>
      <c r="N6" s="44">
        <f>IF($B6="", "-", SUM($I$4:$J6))</f>
        <v>0</v>
      </c>
      <c r="O6" s="49">
        <f>IF($B6="", "-", SUM($K$4:$K6))</f>
        <v>0</v>
      </c>
      <c r="P6" s="41">
        <f t="shared" si="2"/>
        <v>0</v>
      </c>
    </row>
    <row r="7" spans="2:16" x14ac:dyDescent="0.35">
      <c r="B7" s="52">
        <v>45234</v>
      </c>
      <c r="C7" s="51" t="s">
        <v>0</v>
      </c>
      <c r="D7" s="72">
        <f t="shared" si="0"/>
        <v>1</v>
      </c>
      <c r="E7" s="73">
        <f t="shared" si="0"/>
        <v>0</v>
      </c>
      <c r="F7" s="73">
        <f t="shared" si="0"/>
        <v>0</v>
      </c>
      <c r="G7" s="73">
        <f t="shared" si="0"/>
        <v>0</v>
      </c>
      <c r="H7" s="73">
        <f t="shared" si="0"/>
        <v>0</v>
      </c>
      <c r="I7" s="73">
        <f t="shared" si="0"/>
        <v>0</v>
      </c>
      <c r="J7" s="73">
        <f t="shared" si="0"/>
        <v>0</v>
      </c>
      <c r="K7" s="74">
        <f t="shared" si="0"/>
        <v>0</v>
      </c>
      <c r="L7" s="50" t="b">
        <f t="shared" si="1"/>
        <v>0</v>
      </c>
      <c r="M7" s="48">
        <f>IF($B7="", "-", COUNTIF($L$4:$L7, TRUE))</f>
        <v>3</v>
      </c>
      <c r="N7" s="44">
        <f>IF($B7="", "-", SUM($I$4:$J7))</f>
        <v>0</v>
      </c>
      <c r="O7" s="49">
        <f>IF($B7="", "-", SUM($K$4:$K7))</f>
        <v>0</v>
      </c>
      <c r="P7" s="41">
        <f t="shared" si="2"/>
        <v>0</v>
      </c>
    </row>
    <row r="8" spans="2:16" x14ac:dyDescent="0.35">
      <c r="B8" s="52">
        <v>45235</v>
      </c>
      <c r="C8" s="51" t="s">
        <v>0</v>
      </c>
      <c r="D8" s="72">
        <f t="shared" si="0"/>
        <v>1</v>
      </c>
      <c r="E8" s="73">
        <f t="shared" si="0"/>
        <v>0</v>
      </c>
      <c r="F8" s="73">
        <f t="shared" si="0"/>
        <v>0</v>
      </c>
      <c r="G8" s="73">
        <f t="shared" si="0"/>
        <v>0</v>
      </c>
      <c r="H8" s="73">
        <f t="shared" si="0"/>
        <v>0</v>
      </c>
      <c r="I8" s="73">
        <f t="shared" si="0"/>
        <v>0</v>
      </c>
      <c r="J8" s="73">
        <f t="shared" si="0"/>
        <v>0</v>
      </c>
      <c r="K8" s="74">
        <f t="shared" si="0"/>
        <v>0</v>
      </c>
      <c r="L8" s="50" t="b">
        <f t="shared" si="1"/>
        <v>0</v>
      </c>
      <c r="M8" s="48">
        <f>IF($B8="", "-", COUNTIF($L$4:$L8, TRUE))</f>
        <v>3</v>
      </c>
      <c r="N8" s="44">
        <f>IF($B8="", "-", SUM($I$4:$J8))</f>
        <v>0</v>
      </c>
      <c r="O8" s="49">
        <f>IF($B8="", "-", SUM($K$4:$K8))</f>
        <v>0</v>
      </c>
      <c r="P8" s="41">
        <f t="shared" si="2"/>
        <v>0</v>
      </c>
    </row>
    <row r="9" spans="2:16" x14ac:dyDescent="0.35">
      <c r="B9" s="52">
        <v>45236</v>
      </c>
      <c r="C9" s="51"/>
      <c r="D9" s="72">
        <f t="shared" si="0"/>
        <v>0</v>
      </c>
      <c r="E9" s="73">
        <f t="shared" si="0"/>
        <v>0</v>
      </c>
      <c r="F9" s="73">
        <f t="shared" si="0"/>
        <v>0</v>
      </c>
      <c r="G9" s="73">
        <f t="shared" si="0"/>
        <v>0</v>
      </c>
      <c r="H9" s="73">
        <f t="shared" si="0"/>
        <v>0</v>
      </c>
      <c r="I9" s="73">
        <f t="shared" si="0"/>
        <v>0</v>
      </c>
      <c r="J9" s="73">
        <f t="shared" si="0"/>
        <v>0</v>
      </c>
      <c r="K9" s="74">
        <f t="shared" si="0"/>
        <v>0</v>
      </c>
      <c r="L9" s="50" t="b">
        <f t="shared" si="1"/>
        <v>1</v>
      </c>
      <c r="M9" s="48">
        <f>IF($B9="", "-", COUNTIF($L$4:$L9, TRUE))</f>
        <v>4</v>
      </c>
      <c r="N9" s="44">
        <f>IF($B9="", "-", SUM($I$4:$J9))</f>
        <v>0</v>
      </c>
      <c r="O9" s="49">
        <f>IF($B9="", "-", SUM($K$4:$K9))</f>
        <v>0</v>
      </c>
      <c r="P9" s="41">
        <f t="shared" si="2"/>
        <v>0</v>
      </c>
    </row>
    <row r="10" spans="2:16" x14ac:dyDescent="0.35">
      <c r="B10" s="52">
        <v>45237</v>
      </c>
      <c r="C10" s="51"/>
      <c r="D10" s="72">
        <f t="shared" si="0"/>
        <v>0</v>
      </c>
      <c r="E10" s="73">
        <f t="shared" si="0"/>
        <v>0</v>
      </c>
      <c r="F10" s="73">
        <f t="shared" si="0"/>
        <v>0</v>
      </c>
      <c r="G10" s="73">
        <f t="shared" si="0"/>
        <v>0</v>
      </c>
      <c r="H10" s="73">
        <f t="shared" si="0"/>
        <v>0</v>
      </c>
      <c r="I10" s="73">
        <f t="shared" si="0"/>
        <v>0</v>
      </c>
      <c r="J10" s="73">
        <f t="shared" si="0"/>
        <v>0</v>
      </c>
      <c r="K10" s="74">
        <f t="shared" si="0"/>
        <v>0</v>
      </c>
      <c r="L10" s="50" t="b">
        <f t="shared" si="1"/>
        <v>1</v>
      </c>
      <c r="M10" s="48">
        <f>IF($B10="", "-", COUNTIF($L$4:$L10, TRUE))</f>
        <v>5</v>
      </c>
      <c r="N10" s="44">
        <f>IF($B10="", "-", SUM($I$4:$J10))</f>
        <v>0</v>
      </c>
      <c r="O10" s="49">
        <f>IF($B10="", "-", SUM($K$4:$K10))</f>
        <v>0</v>
      </c>
      <c r="P10" s="41">
        <f t="shared" si="2"/>
        <v>0</v>
      </c>
    </row>
    <row r="11" spans="2:16" x14ac:dyDescent="0.35">
      <c r="B11" s="52">
        <v>45238</v>
      </c>
      <c r="C11" s="51"/>
      <c r="D11" s="72">
        <f t="shared" si="0"/>
        <v>0</v>
      </c>
      <c r="E11" s="73">
        <f t="shared" si="0"/>
        <v>0</v>
      </c>
      <c r="F11" s="73">
        <f t="shared" si="0"/>
        <v>0</v>
      </c>
      <c r="G11" s="73">
        <f t="shared" si="0"/>
        <v>0</v>
      </c>
      <c r="H11" s="73">
        <f t="shared" si="0"/>
        <v>0</v>
      </c>
      <c r="I11" s="73">
        <f t="shared" si="0"/>
        <v>0</v>
      </c>
      <c r="J11" s="73">
        <f t="shared" si="0"/>
        <v>0</v>
      </c>
      <c r="K11" s="74">
        <f t="shared" si="0"/>
        <v>0</v>
      </c>
      <c r="L11" s="50" t="b">
        <f t="shared" si="1"/>
        <v>1</v>
      </c>
      <c r="M11" s="48">
        <f>IF($B11="", "-", COUNTIF($L$4:$L11, TRUE))</f>
        <v>6</v>
      </c>
      <c r="N11" s="44">
        <f>IF($B11="", "-", SUM($I$4:$J11))</f>
        <v>0</v>
      </c>
      <c r="O11" s="49">
        <f>IF($B11="", "-", SUM($K$4:$K11))</f>
        <v>0</v>
      </c>
      <c r="P11" s="41">
        <f t="shared" si="2"/>
        <v>0</v>
      </c>
    </row>
    <row r="12" spans="2:16" x14ac:dyDescent="0.35">
      <c r="B12" s="52">
        <v>45239</v>
      </c>
      <c r="C12" s="51"/>
      <c r="D12" s="72">
        <f t="shared" si="0"/>
        <v>0</v>
      </c>
      <c r="E12" s="73">
        <f t="shared" si="0"/>
        <v>0</v>
      </c>
      <c r="F12" s="73">
        <f t="shared" si="0"/>
        <v>0</v>
      </c>
      <c r="G12" s="73">
        <f t="shared" si="0"/>
        <v>0</v>
      </c>
      <c r="H12" s="73">
        <f t="shared" si="0"/>
        <v>0</v>
      </c>
      <c r="I12" s="73">
        <f t="shared" si="0"/>
        <v>0</v>
      </c>
      <c r="J12" s="73">
        <f t="shared" si="0"/>
        <v>0</v>
      </c>
      <c r="K12" s="74">
        <f t="shared" si="0"/>
        <v>0</v>
      </c>
      <c r="L12" s="50" t="b">
        <f t="shared" si="1"/>
        <v>1</v>
      </c>
      <c r="M12" s="48">
        <f>IF($B12="", "-", COUNTIF($L$4:$L12, TRUE))</f>
        <v>7</v>
      </c>
      <c r="N12" s="44">
        <f>IF($B12="", "-", SUM($I$4:$J12))</f>
        <v>0</v>
      </c>
      <c r="O12" s="49">
        <f>IF($B12="", "-", SUM($K$4:$K12))</f>
        <v>0</v>
      </c>
      <c r="P12" s="41">
        <f t="shared" si="2"/>
        <v>0</v>
      </c>
    </row>
    <row r="13" spans="2:16" x14ac:dyDescent="0.35">
      <c r="B13" s="52">
        <v>45240</v>
      </c>
      <c r="C13" s="51"/>
      <c r="D13" s="72">
        <f t="shared" si="0"/>
        <v>0</v>
      </c>
      <c r="E13" s="73">
        <f t="shared" si="0"/>
        <v>0</v>
      </c>
      <c r="F13" s="73">
        <f t="shared" si="0"/>
        <v>0</v>
      </c>
      <c r="G13" s="73">
        <f t="shared" si="0"/>
        <v>0</v>
      </c>
      <c r="H13" s="73">
        <f t="shared" si="0"/>
        <v>0</v>
      </c>
      <c r="I13" s="73">
        <f t="shared" si="0"/>
        <v>0</v>
      </c>
      <c r="J13" s="73">
        <f t="shared" si="0"/>
        <v>0</v>
      </c>
      <c r="K13" s="74">
        <f t="shared" si="0"/>
        <v>0</v>
      </c>
      <c r="L13" s="50" t="b">
        <f t="shared" si="1"/>
        <v>1</v>
      </c>
      <c r="M13" s="48">
        <f>IF($B13="", "-", COUNTIF($L$4:$L13, TRUE))</f>
        <v>8</v>
      </c>
      <c r="N13" s="44">
        <f>IF($B13="", "-", SUM($I$4:$J13))</f>
        <v>0</v>
      </c>
      <c r="O13" s="49">
        <f>IF($B13="", "-", SUM($K$4:$K13))</f>
        <v>0</v>
      </c>
      <c r="P13" s="41">
        <f t="shared" si="2"/>
        <v>0</v>
      </c>
    </row>
    <row r="14" spans="2:16" x14ac:dyDescent="0.35">
      <c r="B14" s="52">
        <v>45241</v>
      </c>
      <c r="C14" s="51" t="s">
        <v>0</v>
      </c>
      <c r="D14" s="72">
        <f t="shared" ref="D14:K23" si="3">IF($B14="", "-", COUNTIF($C14, D$3))</f>
        <v>1</v>
      </c>
      <c r="E14" s="73">
        <f t="shared" si="3"/>
        <v>0</v>
      </c>
      <c r="F14" s="73">
        <f t="shared" si="3"/>
        <v>0</v>
      </c>
      <c r="G14" s="73">
        <f t="shared" si="3"/>
        <v>0</v>
      </c>
      <c r="H14" s="73">
        <f t="shared" si="3"/>
        <v>0</v>
      </c>
      <c r="I14" s="73">
        <f t="shared" si="3"/>
        <v>0</v>
      </c>
      <c r="J14" s="73">
        <f t="shared" si="3"/>
        <v>0</v>
      </c>
      <c r="K14" s="74">
        <f t="shared" si="3"/>
        <v>0</v>
      </c>
      <c r="L14" s="50" t="b">
        <f t="shared" si="1"/>
        <v>0</v>
      </c>
      <c r="M14" s="48">
        <f>IF($B14="", "-", COUNTIF($L$4:$L14, TRUE))</f>
        <v>8</v>
      </c>
      <c r="N14" s="44">
        <f>IF($B14="", "-", SUM($I$4:$J14))</f>
        <v>0</v>
      </c>
      <c r="O14" s="49">
        <f>IF($B14="", "-", SUM($K$4:$K14))</f>
        <v>0</v>
      </c>
      <c r="P14" s="41">
        <f t="shared" si="2"/>
        <v>0</v>
      </c>
    </row>
    <row r="15" spans="2:16" x14ac:dyDescent="0.35">
      <c r="B15" s="52">
        <v>45242</v>
      </c>
      <c r="C15" s="51" t="s">
        <v>0</v>
      </c>
      <c r="D15" s="72">
        <f t="shared" si="3"/>
        <v>1</v>
      </c>
      <c r="E15" s="73">
        <f t="shared" si="3"/>
        <v>0</v>
      </c>
      <c r="F15" s="73">
        <f t="shared" si="3"/>
        <v>0</v>
      </c>
      <c r="G15" s="73">
        <f t="shared" si="3"/>
        <v>0</v>
      </c>
      <c r="H15" s="73">
        <f t="shared" si="3"/>
        <v>0</v>
      </c>
      <c r="I15" s="73">
        <f t="shared" si="3"/>
        <v>0</v>
      </c>
      <c r="J15" s="73">
        <f t="shared" si="3"/>
        <v>0</v>
      </c>
      <c r="K15" s="74">
        <f t="shared" si="3"/>
        <v>0</v>
      </c>
      <c r="L15" s="50" t="b">
        <f t="shared" si="1"/>
        <v>0</v>
      </c>
      <c r="M15" s="48">
        <f>IF($B15="", "-", COUNTIF($L$4:$L15, TRUE))</f>
        <v>8</v>
      </c>
      <c r="N15" s="44">
        <f>IF($B15="", "-", SUM($I$4:$J15))</f>
        <v>0</v>
      </c>
      <c r="O15" s="49">
        <f>IF($B15="", "-", SUM($K$4:$K15))</f>
        <v>0</v>
      </c>
      <c r="P15" s="41">
        <f t="shared" si="2"/>
        <v>0</v>
      </c>
    </row>
    <row r="16" spans="2:16" x14ac:dyDescent="0.35">
      <c r="B16" s="52">
        <v>45243</v>
      </c>
      <c r="C16" s="51"/>
      <c r="D16" s="72">
        <f t="shared" si="3"/>
        <v>0</v>
      </c>
      <c r="E16" s="73">
        <f t="shared" si="3"/>
        <v>0</v>
      </c>
      <c r="F16" s="73">
        <f t="shared" si="3"/>
        <v>0</v>
      </c>
      <c r="G16" s="73">
        <f t="shared" si="3"/>
        <v>0</v>
      </c>
      <c r="H16" s="73">
        <f t="shared" si="3"/>
        <v>0</v>
      </c>
      <c r="I16" s="73">
        <f t="shared" si="3"/>
        <v>0</v>
      </c>
      <c r="J16" s="73">
        <f t="shared" si="3"/>
        <v>0</v>
      </c>
      <c r="K16" s="74">
        <f t="shared" si="3"/>
        <v>0</v>
      </c>
      <c r="L16" s="50" t="b">
        <f t="shared" si="1"/>
        <v>1</v>
      </c>
      <c r="M16" s="48">
        <f>IF($B16="", "-", COUNTIF($L$4:$L16, TRUE))</f>
        <v>9</v>
      </c>
      <c r="N16" s="44">
        <f>IF($B16="", "-", SUM($I$4:$J16))</f>
        <v>0</v>
      </c>
      <c r="O16" s="49">
        <f>IF($B16="", "-", SUM($K$4:$K16))</f>
        <v>0</v>
      </c>
      <c r="P16" s="41">
        <f t="shared" si="2"/>
        <v>0</v>
      </c>
    </row>
    <row r="17" spans="2:16" x14ac:dyDescent="0.35">
      <c r="B17" s="52">
        <v>45244</v>
      </c>
      <c r="C17" s="51"/>
      <c r="D17" s="72">
        <f t="shared" si="3"/>
        <v>0</v>
      </c>
      <c r="E17" s="73">
        <f t="shared" si="3"/>
        <v>0</v>
      </c>
      <c r="F17" s="73">
        <f t="shared" si="3"/>
        <v>0</v>
      </c>
      <c r="G17" s="73">
        <f t="shared" si="3"/>
        <v>0</v>
      </c>
      <c r="H17" s="73">
        <f t="shared" si="3"/>
        <v>0</v>
      </c>
      <c r="I17" s="73">
        <f t="shared" si="3"/>
        <v>0</v>
      </c>
      <c r="J17" s="73">
        <f t="shared" si="3"/>
        <v>0</v>
      </c>
      <c r="K17" s="74">
        <f t="shared" si="3"/>
        <v>0</v>
      </c>
      <c r="L17" s="50" t="b">
        <f t="shared" si="1"/>
        <v>1</v>
      </c>
      <c r="M17" s="48">
        <f>IF($B17="", "-", COUNTIF($L$4:$L17, TRUE))</f>
        <v>10</v>
      </c>
      <c r="N17" s="44">
        <f>IF($B17="", "-", SUM($I$4:$J17))</f>
        <v>0</v>
      </c>
      <c r="O17" s="49">
        <f>IF($B17="", "-", SUM($K$4:$K17))</f>
        <v>0</v>
      </c>
      <c r="P17" s="41">
        <f t="shared" si="2"/>
        <v>0</v>
      </c>
    </row>
    <row r="18" spans="2:16" x14ac:dyDescent="0.35">
      <c r="B18" s="52">
        <v>45245</v>
      </c>
      <c r="C18" s="51"/>
      <c r="D18" s="72">
        <f t="shared" si="3"/>
        <v>0</v>
      </c>
      <c r="E18" s="73">
        <f t="shared" si="3"/>
        <v>0</v>
      </c>
      <c r="F18" s="73">
        <f t="shared" si="3"/>
        <v>0</v>
      </c>
      <c r="G18" s="73">
        <f t="shared" si="3"/>
        <v>0</v>
      </c>
      <c r="H18" s="73">
        <f t="shared" si="3"/>
        <v>0</v>
      </c>
      <c r="I18" s="73">
        <f t="shared" si="3"/>
        <v>0</v>
      </c>
      <c r="J18" s="73">
        <f t="shared" si="3"/>
        <v>0</v>
      </c>
      <c r="K18" s="74">
        <f t="shared" si="3"/>
        <v>0</v>
      </c>
      <c r="L18" s="50" t="b">
        <f t="shared" si="1"/>
        <v>1</v>
      </c>
      <c r="M18" s="48">
        <f>IF($B18="", "-", COUNTIF($L$4:$L18, TRUE))</f>
        <v>11</v>
      </c>
      <c r="N18" s="44">
        <f>IF($B18="", "-", SUM($I$4:$J18))</f>
        <v>0</v>
      </c>
      <c r="O18" s="49">
        <f>IF($B18="", "-", SUM($K$4:$K18))</f>
        <v>0</v>
      </c>
      <c r="P18" s="41">
        <f t="shared" si="2"/>
        <v>0</v>
      </c>
    </row>
    <row r="19" spans="2:16" x14ac:dyDescent="0.35">
      <c r="B19" s="52">
        <v>45246</v>
      </c>
      <c r="C19" s="51"/>
      <c r="D19" s="72">
        <f t="shared" si="3"/>
        <v>0</v>
      </c>
      <c r="E19" s="73">
        <f t="shared" si="3"/>
        <v>0</v>
      </c>
      <c r="F19" s="73">
        <f t="shared" si="3"/>
        <v>0</v>
      </c>
      <c r="G19" s="73">
        <f t="shared" si="3"/>
        <v>0</v>
      </c>
      <c r="H19" s="73">
        <f t="shared" si="3"/>
        <v>0</v>
      </c>
      <c r="I19" s="73">
        <f t="shared" si="3"/>
        <v>0</v>
      </c>
      <c r="J19" s="73">
        <f t="shared" si="3"/>
        <v>0</v>
      </c>
      <c r="K19" s="74">
        <f t="shared" si="3"/>
        <v>0</v>
      </c>
      <c r="L19" s="50" t="b">
        <f t="shared" si="1"/>
        <v>1</v>
      </c>
      <c r="M19" s="48">
        <f>IF($B19="", "-", COUNTIF($L$4:$L19, TRUE))</f>
        <v>12</v>
      </c>
      <c r="N19" s="44">
        <f>IF($B19="", "-", SUM($I$4:$J19))</f>
        <v>0</v>
      </c>
      <c r="O19" s="49">
        <f>IF($B19="", "-", SUM($K$4:$K19))</f>
        <v>0</v>
      </c>
      <c r="P19" s="41">
        <f t="shared" si="2"/>
        <v>0</v>
      </c>
    </row>
    <row r="20" spans="2:16" x14ac:dyDescent="0.35">
      <c r="B20" s="52">
        <v>45247</v>
      </c>
      <c r="C20" s="51"/>
      <c r="D20" s="72">
        <f t="shared" si="3"/>
        <v>0</v>
      </c>
      <c r="E20" s="73">
        <f t="shared" si="3"/>
        <v>0</v>
      </c>
      <c r="F20" s="73">
        <f t="shared" si="3"/>
        <v>0</v>
      </c>
      <c r="G20" s="73">
        <f t="shared" si="3"/>
        <v>0</v>
      </c>
      <c r="H20" s="73">
        <f t="shared" si="3"/>
        <v>0</v>
      </c>
      <c r="I20" s="73">
        <f t="shared" si="3"/>
        <v>0</v>
      </c>
      <c r="J20" s="73">
        <f t="shared" si="3"/>
        <v>0</v>
      </c>
      <c r="K20" s="74">
        <f t="shared" si="3"/>
        <v>0</v>
      </c>
      <c r="L20" s="50" t="b">
        <f t="shared" si="1"/>
        <v>1</v>
      </c>
      <c r="M20" s="48">
        <f>IF($B20="", "-", COUNTIF($L$4:$L20, TRUE))</f>
        <v>13</v>
      </c>
      <c r="N20" s="44">
        <f>IF($B20="", "-", SUM($I$4:$J20))</f>
        <v>0</v>
      </c>
      <c r="O20" s="49">
        <f>IF($B20="", "-", SUM($K$4:$K20))</f>
        <v>0</v>
      </c>
      <c r="P20" s="41">
        <f t="shared" si="2"/>
        <v>0</v>
      </c>
    </row>
    <row r="21" spans="2:16" x14ac:dyDescent="0.35">
      <c r="B21" s="52">
        <v>45248</v>
      </c>
      <c r="C21" s="51" t="s">
        <v>0</v>
      </c>
      <c r="D21" s="72">
        <f t="shared" si="3"/>
        <v>1</v>
      </c>
      <c r="E21" s="73">
        <f t="shared" si="3"/>
        <v>0</v>
      </c>
      <c r="F21" s="73">
        <f t="shared" si="3"/>
        <v>0</v>
      </c>
      <c r="G21" s="73">
        <f t="shared" si="3"/>
        <v>0</v>
      </c>
      <c r="H21" s="73">
        <f t="shared" si="3"/>
        <v>0</v>
      </c>
      <c r="I21" s="73">
        <f t="shared" si="3"/>
        <v>0</v>
      </c>
      <c r="J21" s="73">
        <f t="shared" si="3"/>
        <v>0</v>
      </c>
      <c r="K21" s="74">
        <f t="shared" si="3"/>
        <v>0</v>
      </c>
      <c r="L21" s="50" t="b">
        <f t="shared" si="1"/>
        <v>0</v>
      </c>
      <c r="M21" s="48">
        <f>IF($B21="", "-", COUNTIF($L$4:$L21, TRUE))</f>
        <v>13</v>
      </c>
      <c r="N21" s="44">
        <f>IF($B21="", "-", SUM($I$4:$J21))</f>
        <v>0</v>
      </c>
      <c r="O21" s="49">
        <f>IF($B21="", "-", SUM($K$4:$K21))</f>
        <v>0</v>
      </c>
      <c r="P21" s="41">
        <f t="shared" si="2"/>
        <v>0</v>
      </c>
    </row>
    <row r="22" spans="2:16" x14ac:dyDescent="0.35">
      <c r="B22" s="52">
        <v>45249</v>
      </c>
      <c r="C22" s="51" t="s">
        <v>0</v>
      </c>
      <c r="D22" s="72">
        <f t="shared" si="3"/>
        <v>1</v>
      </c>
      <c r="E22" s="73">
        <f t="shared" si="3"/>
        <v>0</v>
      </c>
      <c r="F22" s="73">
        <f t="shared" si="3"/>
        <v>0</v>
      </c>
      <c r="G22" s="73">
        <f t="shared" si="3"/>
        <v>0</v>
      </c>
      <c r="H22" s="73">
        <f t="shared" si="3"/>
        <v>0</v>
      </c>
      <c r="I22" s="73">
        <f t="shared" si="3"/>
        <v>0</v>
      </c>
      <c r="J22" s="73">
        <f t="shared" si="3"/>
        <v>0</v>
      </c>
      <c r="K22" s="74">
        <f t="shared" si="3"/>
        <v>0</v>
      </c>
      <c r="L22" s="50" t="b">
        <f t="shared" si="1"/>
        <v>0</v>
      </c>
      <c r="M22" s="48">
        <f>IF($B22="", "-", COUNTIF($L$4:$L22, TRUE))</f>
        <v>13</v>
      </c>
      <c r="N22" s="44">
        <f>IF($B22="", "-", SUM($I$4:$J22))</f>
        <v>0</v>
      </c>
      <c r="O22" s="49">
        <f>IF($B22="", "-", SUM($K$4:$K22))</f>
        <v>0</v>
      </c>
      <c r="P22" s="41">
        <f t="shared" si="2"/>
        <v>0</v>
      </c>
    </row>
    <row r="23" spans="2:16" x14ac:dyDescent="0.35">
      <c r="B23" s="52">
        <v>45250</v>
      </c>
      <c r="C23" s="51"/>
      <c r="D23" s="72">
        <f t="shared" si="3"/>
        <v>0</v>
      </c>
      <c r="E23" s="73">
        <f t="shared" si="3"/>
        <v>0</v>
      </c>
      <c r="F23" s="73">
        <f t="shared" si="3"/>
        <v>0</v>
      </c>
      <c r="G23" s="73">
        <f t="shared" si="3"/>
        <v>0</v>
      </c>
      <c r="H23" s="73">
        <f t="shared" si="3"/>
        <v>0</v>
      </c>
      <c r="I23" s="73">
        <f t="shared" si="3"/>
        <v>0</v>
      </c>
      <c r="J23" s="73">
        <f t="shared" si="3"/>
        <v>0</v>
      </c>
      <c r="K23" s="74">
        <f t="shared" si="3"/>
        <v>0</v>
      </c>
      <c r="L23" s="50" t="b">
        <f t="shared" si="1"/>
        <v>1</v>
      </c>
      <c r="M23" s="48">
        <f>IF($B23="", "-", COUNTIF($L$4:$L23, TRUE))</f>
        <v>14</v>
      </c>
      <c r="N23" s="44">
        <f>IF($B23="", "-", SUM($I$4:$J23))</f>
        <v>0</v>
      </c>
      <c r="O23" s="49">
        <f>IF($B23="", "-", SUM($K$4:$K23))</f>
        <v>0</v>
      </c>
      <c r="P23" s="41">
        <f t="shared" si="2"/>
        <v>0</v>
      </c>
    </row>
    <row r="24" spans="2:16" x14ac:dyDescent="0.35">
      <c r="B24" s="52">
        <v>45251</v>
      </c>
      <c r="C24" s="51"/>
      <c r="D24" s="72">
        <f t="shared" ref="D24:K34" si="4">IF($B24="", "-", COUNTIF($C24, D$3))</f>
        <v>0</v>
      </c>
      <c r="E24" s="73">
        <f t="shared" si="4"/>
        <v>0</v>
      </c>
      <c r="F24" s="73">
        <f t="shared" si="4"/>
        <v>0</v>
      </c>
      <c r="G24" s="73">
        <f t="shared" si="4"/>
        <v>0</v>
      </c>
      <c r="H24" s="73">
        <f t="shared" si="4"/>
        <v>0</v>
      </c>
      <c r="I24" s="73">
        <f t="shared" si="4"/>
        <v>0</v>
      </c>
      <c r="J24" s="73">
        <f t="shared" si="4"/>
        <v>0</v>
      </c>
      <c r="K24" s="74">
        <f t="shared" si="4"/>
        <v>0</v>
      </c>
      <c r="L24" s="50" t="b">
        <f t="shared" si="1"/>
        <v>1</v>
      </c>
      <c r="M24" s="48">
        <f>IF($B24="", "-", COUNTIF($L$4:$L24, TRUE))</f>
        <v>15</v>
      </c>
      <c r="N24" s="44">
        <f>IF($B24="", "-", SUM($I$4:$J24))</f>
        <v>0</v>
      </c>
      <c r="O24" s="49">
        <f>IF($B24="", "-", SUM($K$4:$K24))</f>
        <v>0</v>
      </c>
      <c r="P24" s="41">
        <f t="shared" si="2"/>
        <v>0</v>
      </c>
    </row>
    <row r="25" spans="2:16" x14ac:dyDescent="0.35">
      <c r="B25" s="52">
        <v>45252</v>
      </c>
      <c r="C25" s="51"/>
      <c r="D25" s="72">
        <f t="shared" si="4"/>
        <v>0</v>
      </c>
      <c r="E25" s="73">
        <f t="shared" si="4"/>
        <v>0</v>
      </c>
      <c r="F25" s="73">
        <f t="shared" si="4"/>
        <v>0</v>
      </c>
      <c r="G25" s="73">
        <f t="shared" si="4"/>
        <v>0</v>
      </c>
      <c r="H25" s="73">
        <f t="shared" si="4"/>
        <v>0</v>
      </c>
      <c r="I25" s="73">
        <f t="shared" si="4"/>
        <v>0</v>
      </c>
      <c r="J25" s="73">
        <f t="shared" si="4"/>
        <v>0</v>
      </c>
      <c r="K25" s="74">
        <f t="shared" si="4"/>
        <v>0</v>
      </c>
      <c r="L25" s="50" t="b">
        <f t="shared" si="1"/>
        <v>1</v>
      </c>
      <c r="M25" s="48">
        <f>IF($B25="", "-", COUNTIF($L$4:$L25, TRUE))</f>
        <v>16</v>
      </c>
      <c r="N25" s="44">
        <f>IF($B25="", "-", SUM($I$4:$J25))</f>
        <v>0</v>
      </c>
      <c r="O25" s="49">
        <f>IF($B25="", "-", SUM($K$4:$K25))</f>
        <v>0</v>
      </c>
      <c r="P25" s="41">
        <f t="shared" si="2"/>
        <v>0</v>
      </c>
    </row>
    <row r="26" spans="2:16" x14ac:dyDescent="0.35">
      <c r="B26" s="52">
        <v>45253</v>
      </c>
      <c r="C26" s="51"/>
      <c r="D26" s="72">
        <f t="shared" si="4"/>
        <v>0</v>
      </c>
      <c r="E26" s="73">
        <f t="shared" si="4"/>
        <v>0</v>
      </c>
      <c r="F26" s="73">
        <f t="shared" si="4"/>
        <v>0</v>
      </c>
      <c r="G26" s="73">
        <f t="shared" si="4"/>
        <v>0</v>
      </c>
      <c r="H26" s="73">
        <f t="shared" si="4"/>
        <v>0</v>
      </c>
      <c r="I26" s="73">
        <f t="shared" si="4"/>
        <v>0</v>
      </c>
      <c r="J26" s="73">
        <f t="shared" si="4"/>
        <v>0</v>
      </c>
      <c r="K26" s="74">
        <f t="shared" si="4"/>
        <v>0</v>
      </c>
      <c r="L26" s="50" t="b">
        <f t="shared" si="1"/>
        <v>1</v>
      </c>
      <c r="M26" s="48">
        <f>IF($B26="", "-", COUNTIF($L$4:$L26, TRUE))</f>
        <v>17</v>
      </c>
      <c r="N26" s="44">
        <f>IF($B26="", "-", SUM($I$4:$J26))</f>
        <v>0</v>
      </c>
      <c r="O26" s="49">
        <f>IF($B26="", "-", SUM($K$4:$K26))</f>
        <v>0</v>
      </c>
      <c r="P26" s="41">
        <f t="shared" si="2"/>
        <v>0</v>
      </c>
    </row>
    <row r="27" spans="2:16" x14ac:dyDescent="0.35">
      <c r="B27" s="52">
        <v>45254</v>
      </c>
      <c r="C27" s="51"/>
      <c r="D27" s="72">
        <f t="shared" si="4"/>
        <v>0</v>
      </c>
      <c r="E27" s="73">
        <f t="shared" si="4"/>
        <v>0</v>
      </c>
      <c r="F27" s="73">
        <f t="shared" si="4"/>
        <v>0</v>
      </c>
      <c r="G27" s="73">
        <f t="shared" si="4"/>
        <v>0</v>
      </c>
      <c r="H27" s="73">
        <f t="shared" si="4"/>
        <v>0</v>
      </c>
      <c r="I27" s="73">
        <f t="shared" si="4"/>
        <v>0</v>
      </c>
      <c r="J27" s="73">
        <f t="shared" si="4"/>
        <v>0</v>
      </c>
      <c r="K27" s="74">
        <f t="shared" si="4"/>
        <v>0</v>
      </c>
      <c r="L27" s="50" t="b">
        <f t="shared" si="1"/>
        <v>1</v>
      </c>
      <c r="M27" s="48">
        <f>IF($B27="", "-", COUNTIF($L$4:$L27, TRUE))</f>
        <v>18</v>
      </c>
      <c r="N27" s="44">
        <f>IF($B27="", "-", SUM($I$4:$J27))</f>
        <v>0</v>
      </c>
      <c r="O27" s="49">
        <f>IF($B27="", "-", SUM($K$4:$K27))</f>
        <v>0</v>
      </c>
      <c r="P27" s="41">
        <f t="shared" si="2"/>
        <v>0</v>
      </c>
    </row>
    <row r="28" spans="2:16" x14ac:dyDescent="0.35">
      <c r="B28" s="52">
        <v>45255</v>
      </c>
      <c r="C28" s="51" t="s">
        <v>0</v>
      </c>
      <c r="D28" s="72">
        <f t="shared" si="4"/>
        <v>1</v>
      </c>
      <c r="E28" s="73">
        <f t="shared" si="4"/>
        <v>0</v>
      </c>
      <c r="F28" s="73">
        <f t="shared" si="4"/>
        <v>0</v>
      </c>
      <c r="G28" s="73">
        <f t="shared" si="4"/>
        <v>0</v>
      </c>
      <c r="H28" s="73">
        <f t="shared" si="4"/>
        <v>0</v>
      </c>
      <c r="I28" s="73">
        <f t="shared" si="4"/>
        <v>0</v>
      </c>
      <c r="J28" s="73">
        <f t="shared" si="4"/>
        <v>0</v>
      </c>
      <c r="K28" s="74">
        <f t="shared" si="4"/>
        <v>0</v>
      </c>
      <c r="L28" s="50" t="b">
        <f t="shared" si="1"/>
        <v>0</v>
      </c>
      <c r="M28" s="48">
        <f>IF($B28="", "-", COUNTIF($L$4:$L28, TRUE))</f>
        <v>18</v>
      </c>
      <c r="N28" s="44">
        <f>IF($B28="", "-", SUM($I$4:$J28))</f>
        <v>0</v>
      </c>
      <c r="O28" s="49">
        <f>IF($B28="", "-", SUM($K$4:$K28))</f>
        <v>0</v>
      </c>
      <c r="P28" s="41">
        <f t="shared" si="2"/>
        <v>0</v>
      </c>
    </row>
    <row r="29" spans="2:16" x14ac:dyDescent="0.35">
      <c r="B29" s="52">
        <v>45256</v>
      </c>
      <c r="C29" s="53" t="s">
        <v>0</v>
      </c>
      <c r="D29" s="72">
        <f t="shared" si="4"/>
        <v>1</v>
      </c>
      <c r="E29" s="73">
        <f t="shared" si="4"/>
        <v>0</v>
      </c>
      <c r="F29" s="73">
        <f t="shared" si="4"/>
        <v>0</v>
      </c>
      <c r="G29" s="73">
        <f t="shared" si="4"/>
        <v>0</v>
      </c>
      <c r="H29" s="73">
        <f t="shared" si="4"/>
        <v>0</v>
      </c>
      <c r="I29" s="73">
        <f t="shared" si="4"/>
        <v>0</v>
      </c>
      <c r="J29" s="73">
        <f t="shared" si="4"/>
        <v>0</v>
      </c>
      <c r="K29" s="74">
        <f t="shared" si="4"/>
        <v>0</v>
      </c>
      <c r="L29" s="50" t="b">
        <f t="shared" si="1"/>
        <v>0</v>
      </c>
      <c r="M29" s="48">
        <f>IF($B29="", "-", COUNTIF($L$4:$L29, TRUE))</f>
        <v>18</v>
      </c>
      <c r="N29" s="44">
        <f>IF($B29="", "-", SUM($I$4:$J29))</f>
        <v>0</v>
      </c>
      <c r="O29" s="49">
        <f>IF($B29="", "-", SUM($K$4:$K29))</f>
        <v>0</v>
      </c>
      <c r="P29" s="41">
        <f t="shared" si="2"/>
        <v>0</v>
      </c>
    </row>
    <row r="30" spans="2:16" x14ac:dyDescent="0.35">
      <c r="B30" s="52">
        <v>45257</v>
      </c>
      <c r="C30" s="53"/>
      <c r="D30" s="72">
        <f t="shared" si="4"/>
        <v>0</v>
      </c>
      <c r="E30" s="73">
        <f t="shared" si="4"/>
        <v>0</v>
      </c>
      <c r="F30" s="73">
        <f t="shared" si="4"/>
        <v>0</v>
      </c>
      <c r="G30" s="73">
        <f t="shared" si="4"/>
        <v>0</v>
      </c>
      <c r="H30" s="73">
        <f t="shared" si="4"/>
        <v>0</v>
      </c>
      <c r="I30" s="73">
        <f t="shared" si="4"/>
        <v>0</v>
      </c>
      <c r="J30" s="73">
        <f t="shared" si="4"/>
        <v>0</v>
      </c>
      <c r="K30" s="74">
        <f t="shared" si="4"/>
        <v>0</v>
      </c>
      <c r="L30" s="50" t="b">
        <f t="shared" si="1"/>
        <v>1</v>
      </c>
      <c r="M30" s="48">
        <f>IF($B30="", "-", COUNTIF($L$4:$L30, TRUE))</f>
        <v>19</v>
      </c>
      <c r="N30" s="44">
        <f>IF($B30="", "-", SUM($I$4:$J30))</f>
        <v>0</v>
      </c>
      <c r="O30" s="49">
        <f>IF($B30="", "-", SUM($K$4:$K30))</f>
        <v>0</v>
      </c>
      <c r="P30" s="41">
        <f t="shared" si="2"/>
        <v>0</v>
      </c>
    </row>
    <row r="31" spans="2:16" x14ac:dyDescent="0.35">
      <c r="B31" s="52">
        <v>45258</v>
      </c>
      <c r="C31" s="51"/>
      <c r="D31" s="72">
        <f t="shared" si="4"/>
        <v>0</v>
      </c>
      <c r="E31" s="73">
        <f t="shared" si="4"/>
        <v>0</v>
      </c>
      <c r="F31" s="73">
        <f t="shared" si="4"/>
        <v>0</v>
      </c>
      <c r="G31" s="73">
        <f t="shared" si="4"/>
        <v>0</v>
      </c>
      <c r="H31" s="73">
        <f t="shared" si="4"/>
        <v>0</v>
      </c>
      <c r="I31" s="73">
        <f t="shared" si="4"/>
        <v>0</v>
      </c>
      <c r="J31" s="73">
        <f t="shared" si="4"/>
        <v>0</v>
      </c>
      <c r="K31" s="74">
        <f t="shared" si="4"/>
        <v>0</v>
      </c>
      <c r="L31" s="50" t="b">
        <f t="shared" si="1"/>
        <v>1</v>
      </c>
      <c r="M31" s="48">
        <f>IF($B31="", "-", COUNTIF($L$4:$L31, TRUE))</f>
        <v>20</v>
      </c>
      <c r="N31" s="44">
        <f>IF($B31="", "-", SUM($I$4:$J31))</f>
        <v>0</v>
      </c>
      <c r="O31" s="49">
        <f>IF($B31="", "-", SUM($K$4:$K31))</f>
        <v>0</v>
      </c>
      <c r="P31" s="41">
        <f t="shared" si="2"/>
        <v>0</v>
      </c>
    </row>
    <row r="32" spans="2:16" x14ac:dyDescent="0.35">
      <c r="B32" s="52">
        <v>45259</v>
      </c>
      <c r="C32" s="51"/>
      <c r="D32" s="72">
        <f t="shared" si="4"/>
        <v>0</v>
      </c>
      <c r="E32" s="73">
        <f t="shared" si="4"/>
        <v>0</v>
      </c>
      <c r="F32" s="73">
        <f t="shared" si="4"/>
        <v>0</v>
      </c>
      <c r="G32" s="73">
        <f t="shared" si="4"/>
        <v>0</v>
      </c>
      <c r="H32" s="73">
        <f t="shared" si="4"/>
        <v>0</v>
      </c>
      <c r="I32" s="73">
        <f t="shared" si="4"/>
        <v>0</v>
      </c>
      <c r="J32" s="73">
        <f t="shared" si="4"/>
        <v>0</v>
      </c>
      <c r="K32" s="74">
        <f t="shared" si="4"/>
        <v>0</v>
      </c>
      <c r="L32" s="50" t="b">
        <f t="shared" si="1"/>
        <v>1</v>
      </c>
      <c r="M32" s="48">
        <f>IF($B32="", "-", COUNTIF($L$4:$L32, TRUE))</f>
        <v>21</v>
      </c>
      <c r="N32" s="44">
        <f>IF($B32="", "-", SUM($I$4:$J32))</f>
        <v>0</v>
      </c>
      <c r="O32" s="49">
        <f>IF($B32="", "-", SUM($K$4:$K32))</f>
        <v>0</v>
      </c>
      <c r="P32" s="41">
        <f t="shared" si="2"/>
        <v>0</v>
      </c>
    </row>
    <row r="33" spans="2:16" x14ac:dyDescent="0.35">
      <c r="B33" s="52">
        <v>45260</v>
      </c>
      <c r="C33" s="53"/>
      <c r="D33" s="72">
        <f t="shared" si="4"/>
        <v>0</v>
      </c>
      <c r="E33" s="73">
        <f t="shared" si="4"/>
        <v>0</v>
      </c>
      <c r="F33" s="73">
        <f t="shared" si="4"/>
        <v>0</v>
      </c>
      <c r="G33" s="73">
        <f t="shared" si="4"/>
        <v>0</v>
      </c>
      <c r="H33" s="73">
        <f t="shared" si="4"/>
        <v>0</v>
      </c>
      <c r="I33" s="73">
        <f t="shared" si="4"/>
        <v>0</v>
      </c>
      <c r="J33" s="73">
        <f t="shared" si="4"/>
        <v>0</v>
      </c>
      <c r="K33" s="74">
        <f t="shared" si="4"/>
        <v>0</v>
      </c>
      <c r="L33" s="50" t="b">
        <f t="shared" si="1"/>
        <v>1</v>
      </c>
      <c r="M33" s="48">
        <f>IF($B33="", "-", COUNTIF($L$4:$L33, TRUE))</f>
        <v>22</v>
      </c>
      <c r="N33" s="44">
        <f>IF($B33="", "-", SUM($I$4:$J33))</f>
        <v>0</v>
      </c>
      <c r="O33" s="49">
        <f>IF($B33="", "-", SUM($K$4:$K33))</f>
        <v>0</v>
      </c>
      <c r="P33" s="41">
        <f t="shared" si="2"/>
        <v>0</v>
      </c>
    </row>
    <row r="34" spans="2:16" x14ac:dyDescent="0.35">
      <c r="B34" s="52"/>
      <c r="C34" s="53"/>
      <c r="D34" s="72" t="str">
        <f t="shared" si="4"/>
        <v>-</v>
      </c>
      <c r="E34" s="73" t="str">
        <f t="shared" si="4"/>
        <v>-</v>
      </c>
      <c r="F34" s="73" t="str">
        <f t="shared" si="4"/>
        <v>-</v>
      </c>
      <c r="G34" s="73" t="str">
        <f t="shared" si="4"/>
        <v>-</v>
      </c>
      <c r="H34" s="73" t="str">
        <f t="shared" si="4"/>
        <v>-</v>
      </c>
      <c r="I34" s="73" t="str">
        <f t="shared" si="4"/>
        <v>-</v>
      </c>
      <c r="J34" s="73" t="str">
        <f t="shared" si="4"/>
        <v>-</v>
      </c>
      <c r="K34" s="74" t="str">
        <f t="shared" si="4"/>
        <v>-</v>
      </c>
      <c r="L34" s="50" t="b">
        <f t="shared" si="1"/>
        <v>0</v>
      </c>
      <c r="M34" s="48" t="str">
        <f>IF($B34="", "-", COUNTIF($L$4:$L34, TRUE))</f>
        <v>-</v>
      </c>
      <c r="N34" s="44" t="str">
        <f>IF($B34="", "-", SUM($I$4:$J34))</f>
        <v>-</v>
      </c>
      <c r="O34" s="49" t="str">
        <f>IF($B34="", "-", SUM($K$4:$K34))</f>
        <v>-</v>
      </c>
      <c r="P34" s="41" t="str">
        <f t="shared" si="2"/>
        <v>-</v>
      </c>
    </row>
    <row r="35" spans="2:16" x14ac:dyDescent="0.35"/>
    <row r="36" spans="2:16" x14ac:dyDescent="0.35"/>
    <row r="37" spans="2:16" x14ac:dyDescent="0.35"/>
    <row r="38" spans="2:16" x14ac:dyDescent="0.35"/>
    <row r="39" spans="2:16" x14ac:dyDescent="0.35"/>
    <row r="40" spans="2:16" x14ac:dyDescent="0.35"/>
    <row r="41" spans="2:16" x14ac:dyDescent="0.35"/>
  </sheetData>
  <mergeCells count="1">
    <mergeCell ref="D2:P2"/>
  </mergeCells>
  <conditionalFormatting sqref="B3:O3 D4:O34">
    <cfRule type="cellIs" dxfId="138" priority="13" operator="equal">
      <formula>0</formula>
    </cfRule>
  </conditionalFormatting>
  <conditionalFormatting sqref="B3:L3 D4:L34">
    <cfRule type="cellIs" dxfId="137" priority="12" operator="equal">
      <formula>1</formula>
    </cfRule>
  </conditionalFormatting>
  <conditionalFormatting sqref="P4:P34">
    <cfRule type="colorScale" priority="11">
      <colorScale>
        <cfvo type="num" val="0.35"/>
        <cfvo type="num" val="0.4"/>
        <cfvo type="num" val="0.5"/>
        <color rgb="FFF8696B"/>
        <color rgb="FFFFEB84"/>
        <color rgb="FF63BE7B"/>
      </colorScale>
    </cfRule>
  </conditionalFormatting>
  <conditionalFormatting sqref="C4:C34">
    <cfRule type="cellIs" dxfId="136" priority="8" operator="equal">
      <formula>0</formula>
    </cfRule>
  </conditionalFormatting>
  <conditionalFormatting sqref="C4:C34">
    <cfRule type="cellIs" dxfId="135" priority="7" operator="equal">
      <formula>1</formula>
    </cfRule>
  </conditionalFormatting>
  <conditionalFormatting sqref="C4:C34">
    <cfRule type="expression" dxfId="134" priority="5">
      <formula>IF(AND($B4&lt;&gt;"", $C4=""), TRUE, FALSE)</formula>
    </cfRule>
    <cfRule type="containsText" dxfId="133" priority="6" operator="containsText" text="N/A">
      <formula>NOT(ISERROR(SEARCH("N/A",C4)))</formula>
    </cfRule>
  </conditionalFormatting>
  <conditionalFormatting sqref="B4:B34">
    <cfRule type="cellIs" dxfId="132" priority="4" operator="equal">
      <formula>0</formula>
    </cfRule>
  </conditionalFormatting>
  <conditionalFormatting sqref="B4:B34">
    <cfRule type="cellIs" dxfId="131" priority="3" operator="equal">
      <formula>1</formula>
    </cfRule>
  </conditionalFormatting>
  <conditionalFormatting sqref="B4:B34">
    <cfRule type="expression" dxfId="130" priority="1">
      <formula>IF(WEEKDAY($B4,2)&gt;5,TRUE,FALSE)</formula>
    </cfRule>
    <cfRule type="cellIs" dxfId="129" priority="2" operator="greaterThan">
      <formula>TODAY()</formula>
    </cfRule>
  </conditionalFormatting>
  <dataValidations count="1">
    <dataValidation type="list" errorStyle="warning" allowBlank="1" showInputMessage="1" showErrorMessage="1" errorTitle="Unrecognised value" error="The value entered does not match a known/recognised value._x000a__x000a_If you continue with this unrecognised value, be aware it may lead to inaccurate calculations (e.g. the number of working days or the % of office days may be wrong)." sqref="C4:C34" xr:uid="{9A128D11-116F-4DEE-ACFB-2164B45174F6}">
      <formula1>DAY_CATEGORIES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AC03-ECE3-46C3-B380-C518EDB2AFBD}">
  <dimension ref="B1:AA41"/>
  <sheetViews>
    <sheetView showGridLines="0" zoomScaleNormal="100" workbookViewId="0">
      <pane xSplit="3" ySplit="3" topLeftCell="D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0" defaultRowHeight="14.5" zeroHeight="1" x14ac:dyDescent="0.35"/>
  <cols>
    <col min="1" max="1" width="8.90625" style="1" customWidth="1"/>
    <col min="2" max="2" width="14.08984375" style="1" customWidth="1"/>
    <col min="3" max="3" width="22.54296875" style="1" customWidth="1"/>
    <col min="4" max="11" width="5.81640625" style="1" customWidth="1"/>
    <col min="12" max="12" width="11.36328125" style="1" hidden="1" customWidth="1"/>
    <col min="13" max="13" width="8.90625" style="2" customWidth="1"/>
    <col min="14" max="15" width="11.81640625" style="2" customWidth="1"/>
    <col min="16" max="16" width="22.1796875" style="38" customWidth="1"/>
    <col min="17" max="18" width="8.90625" style="1" customWidth="1"/>
    <col min="19" max="21" width="8.90625" style="1" hidden="1" customWidth="1"/>
    <col min="22" max="24" width="0" style="1" hidden="1" customWidth="1"/>
    <col min="25" max="27" width="8.90625" style="1" hidden="1" customWidth="1"/>
    <col min="28" max="16384" width="0" style="1" hidden="1"/>
  </cols>
  <sheetData>
    <row r="1" spans="2:16" x14ac:dyDescent="0.35"/>
    <row r="2" spans="2:16" x14ac:dyDescent="0.35">
      <c r="D2" s="79" t="s">
        <v>37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 ht="123.65" customHeight="1" thickBot="1" x14ac:dyDescent="0.4">
      <c r="B3" s="60" t="s">
        <v>7</v>
      </c>
      <c r="C3" s="61" t="s">
        <v>38</v>
      </c>
      <c r="D3" s="62" t="s">
        <v>0</v>
      </c>
      <c r="E3" s="63" t="s">
        <v>3</v>
      </c>
      <c r="F3" s="63" t="s">
        <v>9</v>
      </c>
      <c r="G3" s="63" t="s">
        <v>31</v>
      </c>
      <c r="H3" s="63" t="s">
        <v>32</v>
      </c>
      <c r="I3" s="63" t="s">
        <v>33</v>
      </c>
      <c r="J3" s="63" t="s">
        <v>1</v>
      </c>
      <c r="K3" s="64" t="s">
        <v>2</v>
      </c>
      <c r="L3" s="75" t="s">
        <v>4</v>
      </c>
      <c r="M3" s="65" t="s">
        <v>6</v>
      </c>
      <c r="N3" s="66" t="str">
        <f>"RUNNING TOTAL - OFFICE" &amp; CHAR(10) &amp; CHAR(10) &amp; "Thresholds: " &amp; CHAR(10) &amp; "40%: " &amp; (MAX($M:$M) * 0.4) &amp; " days" &amp; CHAR(10) &amp; "60%: " &amp; (MAX($M:$M) * 0.6) &amp; " days"</f>
        <v>RUNNING TOTAL - OFFICE
Thresholds: 
40%: 7.6 days
60%: 11.4 days</v>
      </c>
      <c r="O3" s="67" t="s">
        <v>5</v>
      </c>
      <c r="P3" s="68" t="s">
        <v>8</v>
      </c>
    </row>
    <row r="4" spans="2:16" x14ac:dyDescent="0.35">
      <c r="B4" s="54">
        <v>45261</v>
      </c>
      <c r="C4" s="55"/>
      <c r="D4" s="69">
        <f t="shared" ref="D4:K13" si="0">IF($B4="", "-", COUNTIF($C4, D$3))</f>
        <v>0</v>
      </c>
      <c r="E4" s="70">
        <f t="shared" si="0"/>
        <v>0</v>
      </c>
      <c r="F4" s="70">
        <f t="shared" si="0"/>
        <v>0</v>
      </c>
      <c r="G4" s="70">
        <f t="shared" si="0"/>
        <v>0</v>
      </c>
      <c r="H4" s="70">
        <f t="shared" si="0"/>
        <v>0</v>
      </c>
      <c r="I4" s="70">
        <f t="shared" si="0"/>
        <v>0</v>
      </c>
      <c r="J4" s="70">
        <f t="shared" si="0"/>
        <v>0</v>
      </c>
      <c r="K4" s="71">
        <f t="shared" si="0"/>
        <v>0</v>
      </c>
      <c r="L4" s="56" t="b">
        <f t="shared" ref="L4:L34" si="1">IF(AND($B4&lt;&gt;"", SUM(D4:H4) = 0), TRUE, FALSE)</f>
        <v>1</v>
      </c>
      <c r="M4" s="57">
        <f>IF($B4="", "-", COUNTIF($L$4:$L4, TRUE))</f>
        <v>1</v>
      </c>
      <c r="N4" s="58">
        <f>IF($B4="", "-", SUM($I$4:$J4))</f>
        <v>0</v>
      </c>
      <c r="O4" s="59">
        <f>IF($B4="", "-", SUM($K$4:$K4))</f>
        <v>0</v>
      </c>
      <c r="P4" s="40">
        <f>IFERROR(N4/M4, "-")</f>
        <v>0</v>
      </c>
    </row>
    <row r="5" spans="2:16" x14ac:dyDescent="0.35">
      <c r="B5" s="52">
        <v>45262</v>
      </c>
      <c r="C5" s="51" t="s">
        <v>0</v>
      </c>
      <c r="D5" s="72">
        <f t="shared" si="0"/>
        <v>1</v>
      </c>
      <c r="E5" s="73">
        <f t="shared" si="0"/>
        <v>0</v>
      </c>
      <c r="F5" s="73">
        <f t="shared" si="0"/>
        <v>0</v>
      </c>
      <c r="G5" s="73">
        <f t="shared" si="0"/>
        <v>0</v>
      </c>
      <c r="H5" s="73">
        <f t="shared" si="0"/>
        <v>0</v>
      </c>
      <c r="I5" s="73">
        <f t="shared" si="0"/>
        <v>0</v>
      </c>
      <c r="J5" s="73">
        <f t="shared" si="0"/>
        <v>0</v>
      </c>
      <c r="K5" s="74">
        <f t="shared" si="0"/>
        <v>0</v>
      </c>
      <c r="L5" s="50" t="b">
        <f t="shared" si="1"/>
        <v>0</v>
      </c>
      <c r="M5" s="48">
        <f>IF($B5="", "-", COUNTIF($L$4:$L5, TRUE))</f>
        <v>1</v>
      </c>
      <c r="N5" s="44">
        <f>IF($B5="", "-", SUM($I$4:$J5))</f>
        <v>0</v>
      </c>
      <c r="O5" s="49">
        <f>IF($B5="", "-", SUM($K$4:$K5))</f>
        <v>0</v>
      </c>
      <c r="P5" s="41">
        <f t="shared" ref="P5:P34" si="2">IFERROR(N5/M5, "-")</f>
        <v>0</v>
      </c>
    </row>
    <row r="6" spans="2:16" x14ac:dyDescent="0.35">
      <c r="B6" s="52">
        <v>45263</v>
      </c>
      <c r="C6" s="51" t="s">
        <v>0</v>
      </c>
      <c r="D6" s="72">
        <f t="shared" si="0"/>
        <v>1</v>
      </c>
      <c r="E6" s="73">
        <f t="shared" si="0"/>
        <v>0</v>
      </c>
      <c r="F6" s="73">
        <f t="shared" si="0"/>
        <v>0</v>
      </c>
      <c r="G6" s="73">
        <f t="shared" si="0"/>
        <v>0</v>
      </c>
      <c r="H6" s="73">
        <f t="shared" si="0"/>
        <v>0</v>
      </c>
      <c r="I6" s="73">
        <f t="shared" si="0"/>
        <v>0</v>
      </c>
      <c r="J6" s="73">
        <f t="shared" si="0"/>
        <v>0</v>
      </c>
      <c r="K6" s="74">
        <f t="shared" si="0"/>
        <v>0</v>
      </c>
      <c r="L6" s="50" t="b">
        <f t="shared" si="1"/>
        <v>0</v>
      </c>
      <c r="M6" s="48">
        <f>IF($B6="", "-", COUNTIF($L$4:$L6, TRUE))</f>
        <v>1</v>
      </c>
      <c r="N6" s="44">
        <f>IF($B6="", "-", SUM($I$4:$J6))</f>
        <v>0</v>
      </c>
      <c r="O6" s="49">
        <f>IF($B6="", "-", SUM($K$4:$K6))</f>
        <v>0</v>
      </c>
      <c r="P6" s="41">
        <f t="shared" si="2"/>
        <v>0</v>
      </c>
    </row>
    <row r="7" spans="2:16" x14ac:dyDescent="0.35">
      <c r="B7" s="52">
        <v>45264</v>
      </c>
      <c r="C7" s="51"/>
      <c r="D7" s="72">
        <f t="shared" si="0"/>
        <v>0</v>
      </c>
      <c r="E7" s="73">
        <f t="shared" si="0"/>
        <v>0</v>
      </c>
      <c r="F7" s="73">
        <f t="shared" si="0"/>
        <v>0</v>
      </c>
      <c r="G7" s="73">
        <f t="shared" si="0"/>
        <v>0</v>
      </c>
      <c r="H7" s="73">
        <f t="shared" si="0"/>
        <v>0</v>
      </c>
      <c r="I7" s="73">
        <f t="shared" si="0"/>
        <v>0</v>
      </c>
      <c r="J7" s="73">
        <f t="shared" si="0"/>
        <v>0</v>
      </c>
      <c r="K7" s="74">
        <f t="shared" si="0"/>
        <v>0</v>
      </c>
      <c r="L7" s="50" t="b">
        <f t="shared" si="1"/>
        <v>1</v>
      </c>
      <c r="M7" s="48">
        <f>IF($B7="", "-", COUNTIF($L$4:$L7, TRUE))</f>
        <v>2</v>
      </c>
      <c r="N7" s="44">
        <f>IF($B7="", "-", SUM($I$4:$J7))</f>
        <v>0</v>
      </c>
      <c r="O7" s="49">
        <f>IF($B7="", "-", SUM($K$4:$K7))</f>
        <v>0</v>
      </c>
      <c r="P7" s="41">
        <f t="shared" si="2"/>
        <v>0</v>
      </c>
    </row>
    <row r="8" spans="2:16" x14ac:dyDescent="0.35">
      <c r="B8" s="52">
        <v>45265</v>
      </c>
      <c r="C8" s="51"/>
      <c r="D8" s="72">
        <f t="shared" si="0"/>
        <v>0</v>
      </c>
      <c r="E8" s="73">
        <f t="shared" si="0"/>
        <v>0</v>
      </c>
      <c r="F8" s="73">
        <f t="shared" si="0"/>
        <v>0</v>
      </c>
      <c r="G8" s="73">
        <f t="shared" si="0"/>
        <v>0</v>
      </c>
      <c r="H8" s="73">
        <f t="shared" si="0"/>
        <v>0</v>
      </c>
      <c r="I8" s="73">
        <f t="shared" si="0"/>
        <v>0</v>
      </c>
      <c r="J8" s="73">
        <f t="shared" si="0"/>
        <v>0</v>
      </c>
      <c r="K8" s="74">
        <f t="shared" si="0"/>
        <v>0</v>
      </c>
      <c r="L8" s="50" t="b">
        <f t="shared" si="1"/>
        <v>1</v>
      </c>
      <c r="M8" s="48">
        <f>IF($B8="", "-", COUNTIF($L$4:$L8, TRUE))</f>
        <v>3</v>
      </c>
      <c r="N8" s="44">
        <f>IF($B8="", "-", SUM($I$4:$J8))</f>
        <v>0</v>
      </c>
      <c r="O8" s="49">
        <f>IF($B8="", "-", SUM($K$4:$K8))</f>
        <v>0</v>
      </c>
      <c r="P8" s="41">
        <f t="shared" si="2"/>
        <v>0</v>
      </c>
    </row>
    <row r="9" spans="2:16" x14ac:dyDescent="0.35">
      <c r="B9" s="52">
        <v>45266</v>
      </c>
      <c r="C9" s="51"/>
      <c r="D9" s="72">
        <f t="shared" si="0"/>
        <v>0</v>
      </c>
      <c r="E9" s="73">
        <f t="shared" si="0"/>
        <v>0</v>
      </c>
      <c r="F9" s="73">
        <f t="shared" si="0"/>
        <v>0</v>
      </c>
      <c r="G9" s="73">
        <f t="shared" si="0"/>
        <v>0</v>
      </c>
      <c r="H9" s="73">
        <f t="shared" si="0"/>
        <v>0</v>
      </c>
      <c r="I9" s="73">
        <f t="shared" si="0"/>
        <v>0</v>
      </c>
      <c r="J9" s="73">
        <f t="shared" si="0"/>
        <v>0</v>
      </c>
      <c r="K9" s="74">
        <f t="shared" si="0"/>
        <v>0</v>
      </c>
      <c r="L9" s="50" t="b">
        <f t="shared" si="1"/>
        <v>1</v>
      </c>
      <c r="M9" s="48">
        <f>IF($B9="", "-", COUNTIF($L$4:$L9, TRUE))</f>
        <v>4</v>
      </c>
      <c r="N9" s="44">
        <f>IF($B9="", "-", SUM($I$4:$J9))</f>
        <v>0</v>
      </c>
      <c r="O9" s="49">
        <f>IF($B9="", "-", SUM($K$4:$K9))</f>
        <v>0</v>
      </c>
      <c r="P9" s="41">
        <f t="shared" si="2"/>
        <v>0</v>
      </c>
    </row>
    <row r="10" spans="2:16" x14ac:dyDescent="0.35">
      <c r="B10" s="52">
        <v>45267</v>
      </c>
      <c r="C10" s="51"/>
      <c r="D10" s="72">
        <f t="shared" si="0"/>
        <v>0</v>
      </c>
      <c r="E10" s="73">
        <f t="shared" si="0"/>
        <v>0</v>
      </c>
      <c r="F10" s="73">
        <f t="shared" si="0"/>
        <v>0</v>
      </c>
      <c r="G10" s="73">
        <f t="shared" si="0"/>
        <v>0</v>
      </c>
      <c r="H10" s="73">
        <f t="shared" si="0"/>
        <v>0</v>
      </c>
      <c r="I10" s="73">
        <f t="shared" si="0"/>
        <v>0</v>
      </c>
      <c r="J10" s="73">
        <f t="shared" si="0"/>
        <v>0</v>
      </c>
      <c r="K10" s="74">
        <f t="shared" si="0"/>
        <v>0</v>
      </c>
      <c r="L10" s="50" t="b">
        <f t="shared" si="1"/>
        <v>1</v>
      </c>
      <c r="M10" s="48">
        <f>IF($B10="", "-", COUNTIF($L$4:$L10, TRUE))</f>
        <v>5</v>
      </c>
      <c r="N10" s="44">
        <f>IF($B10="", "-", SUM($I$4:$J10))</f>
        <v>0</v>
      </c>
      <c r="O10" s="49">
        <f>IF($B10="", "-", SUM($K$4:$K10))</f>
        <v>0</v>
      </c>
      <c r="P10" s="41">
        <f t="shared" si="2"/>
        <v>0</v>
      </c>
    </row>
    <row r="11" spans="2:16" x14ac:dyDescent="0.35">
      <c r="B11" s="52">
        <v>45268</v>
      </c>
      <c r="C11" s="51"/>
      <c r="D11" s="72">
        <f t="shared" si="0"/>
        <v>0</v>
      </c>
      <c r="E11" s="73">
        <f t="shared" si="0"/>
        <v>0</v>
      </c>
      <c r="F11" s="73">
        <f t="shared" si="0"/>
        <v>0</v>
      </c>
      <c r="G11" s="73">
        <f t="shared" si="0"/>
        <v>0</v>
      </c>
      <c r="H11" s="73">
        <f t="shared" si="0"/>
        <v>0</v>
      </c>
      <c r="I11" s="73">
        <f t="shared" si="0"/>
        <v>0</v>
      </c>
      <c r="J11" s="73">
        <f t="shared" si="0"/>
        <v>0</v>
      </c>
      <c r="K11" s="74">
        <f t="shared" si="0"/>
        <v>0</v>
      </c>
      <c r="L11" s="50" t="b">
        <f t="shared" si="1"/>
        <v>1</v>
      </c>
      <c r="M11" s="48">
        <f>IF($B11="", "-", COUNTIF($L$4:$L11, TRUE))</f>
        <v>6</v>
      </c>
      <c r="N11" s="44">
        <f>IF($B11="", "-", SUM($I$4:$J11))</f>
        <v>0</v>
      </c>
      <c r="O11" s="49">
        <f>IF($B11="", "-", SUM($K$4:$K11))</f>
        <v>0</v>
      </c>
      <c r="P11" s="41">
        <f t="shared" si="2"/>
        <v>0</v>
      </c>
    </row>
    <row r="12" spans="2:16" x14ac:dyDescent="0.35">
      <c r="B12" s="52">
        <v>45269</v>
      </c>
      <c r="C12" s="51" t="s">
        <v>0</v>
      </c>
      <c r="D12" s="72">
        <f t="shared" si="0"/>
        <v>1</v>
      </c>
      <c r="E12" s="73">
        <f t="shared" si="0"/>
        <v>0</v>
      </c>
      <c r="F12" s="73">
        <f t="shared" si="0"/>
        <v>0</v>
      </c>
      <c r="G12" s="73">
        <f t="shared" si="0"/>
        <v>0</v>
      </c>
      <c r="H12" s="73">
        <f t="shared" si="0"/>
        <v>0</v>
      </c>
      <c r="I12" s="73">
        <f t="shared" si="0"/>
        <v>0</v>
      </c>
      <c r="J12" s="73">
        <f t="shared" si="0"/>
        <v>0</v>
      </c>
      <c r="K12" s="74">
        <f t="shared" si="0"/>
        <v>0</v>
      </c>
      <c r="L12" s="50" t="b">
        <f t="shared" si="1"/>
        <v>0</v>
      </c>
      <c r="M12" s="48">
        <f>IF($B12="", "-", COUNTIF($L$4:$L12, TRUE))</f>
        <v>6</v>
      </c>
      <c r="N12" s="44">
        <f>IF($B12="", "-", SUM($I$4:$J12))</f>
        <v>0</v>
      </c>
      <c r="O12" s="49">
        <f>IF($B12="", "-", SUM($K$4:$K12))</f>
        <v>0</v>
      </c>
      <c r="P12" s="41">
        <f t="shared" si="2"/>
        <v>0</v>
      </c>
    </row>
    <row r="13" spans="2:16" x14ac:dyDescent="0.35">
      <c r="B13" s="52">
        <v>45270</v>
      </c>
      <c r="C13" s="51" t="s">
        <v>0</v>
      </c>
      <c r="D13" s="72">
        <f t="shared" si="0"/>
        <v>1</v>
      </c>
      <c r="E13" s="73">
        <f t="shared" si="0"/>
        <v>0</v>
      </c>
      <c r="F13" s="73">
        <f t="shared" si="0"/>
        <v>0</v>
      </c>
      <c r="G13" s="73">
        <f t="shared" si="0"/>
        <v>0</v>
      </c>
      <c r="H13" s="73">
        <f t="shared" si="0"/>
        <v>0</v>
      </c>
      <c r="I13" s="73">
        <f t="shared" si="0"/>
        <v>0</v>
      </c>
      <c r="J13" s="73">
        <f t="shared" si="0"/>
        <v>0</v>
      </c>
      <c r="K13" s="74">
        <f t="shared" si="0"/>
        <v>0</v>
      </c>
      <c r="L13" s="50" t="b">
        <f t="shared" si="1"/>
        <v>0</v>
      </c>
      <c r="M13" s="48">
        <f>IF($B13="", "-", COUNTIF($L$4:$L13, TRUE))</f>
        <v>6</v>
      </c>
      <c r="N13" s="44">
        <f>IF($B13="", "-", SUM($I$4:$J13))</f>
        <v>0</v>
      </c>
      <c r="O13" s="49">
        <f>IF($B13="", "-", SUM($K$4:$K13))</f>
        <v>0</v>
      </c>
      <c r="P13" s="41">
        <f t="shared" si="2"/>
        <v>0</v>
      </c>
    </row>
    <row r="14" spans="2:16" x14ac:dyDescent="0.35">
      <c r="B14" s="52">
        <v>45271</v>
      </c>
      <c r="C14" s="51"/>
      <c r="D14" s="72">
        <f t="shared" ref="D14:K23" si="3">IF($B14="", "-", COUNTIF($C14, D$3))</f>
        <v>0</v>
      </c>
      <c r="E14" s="73">
        <f t="shared" si="3"/>
        <v>0</v>
      </c>
      <c r="F14" s="73">
        <f t="shared" si="3"/>
        <v>0</v>
      </c>
      <c r="G14" s="73">
        <f t="shared" si="3"/>
        <v>0</v>
      </c>
      <c r="H14" s="73">
        <f t="shared" si="3"/>
        <v>0</v>
      </c>
      <c r="I14" s="73">
        <f t="shared" si="3"/>
        <v>0</v>
      </c>
      <c r="J14" s="73">
        <f t="shared" si="3"/>
        <v>0</v>
      </c>
      <c r="K14" s="74">
        <f t="shared" si="3"/>
        <v>0</v>
      </c>
      <c r="L14" s="50" t="b">
        <f t="shared" si="1"/>
        <v>1</v>
      </c>
      <c r="M14" s="48">
        <f>IF($B14="", "-", COUNTIF($L$4:$L14, TRUE))</f>
        <v>7</v>
      </c>
      <c r="N14" s="44">
        <f>IF($B14="", "-", SUM($I$4:$J14))</f>
        <v>0</v>
      </c>
      <c r="O14" s="49">
        <f>IF($B14="", "-", SUM($K$4:$K14))</f>
        <v>0</v>
      </c>
      <c r="P14" s="41">
        <f t="shared" si="2"/>
        <v>0</v>
      </c>
    </row>
    <row r="15" spans="2:16" x14ac:dyDescent="0.35">
      <c r="B15" s="52">
        <v>45272</v>
      </c>
      <c r="C15" s="51"/>
      <c r="D15" s="72">
        <f t="shared" si="3"/>
        <v>0</v>
      </c>
      <c r="E15" s="73">
        <f t="shared" si="3"/>
        <v>0</v>
      </c>
      <c r="F15" s="73">
        <f t="shared" si="3"/>
        <v>0</v>
      </c>
      <c r="G15" s="73">
        <f t="shared" si="3"/>
        <v>0</v>
      </c>
      <c r="H15" s="73">
        <f t="shared" si="3"/>
        <v>0</v>
      </c>
      <c r="I15" s="73">
        <f t="shared" si="3"/>
        <v>0</v>
      </c>
      <c r="J15" s="73">
        <f t="shared" si="3"/>
        <v>0</v>
      </c>
      <c r="K15" s="74">
        <f t="shared" si="3"/>
        <v>0</v>
      </c>
      <c r="L15" s="50" t="b">
        <f t="shared" si="1"/>
        <v>1</v>
      </c>
      <c r="M15" s="48">
        <f>IF($B15="", "-", COUNTIF($L$4:$L15, TRUE))</f>
        <v>8</v>
      </c>
      <c r="N15" s="44">
        <f>IF($B15="", "-", SUM($I$4:$J15))</f>
        <v>0</v>
      </c>
      <c r="O15" s="49">
        <f>IF($B15="", "-", SUM($K$4:$K15))</f>
        <v>0</v>
      </c>
      <c r="P15" s="41">
        <f t="shared" si="2"/>
        <v>0</v>
      </c>
    </row>
    <row r="16" spans="2:16" x14ac:dyDescent="0.35">
      <c r="B16" s="52">
        <v>45273</v>
      </c>
      <c r="C16" s="51"/>
      <c r="D16" s="72">
        <f t="shared" si="3"/>
        <v>0</v>
      </c>
      <c r="E16" s="73">
        <f t="shared" si="3"/>
        <v>0</v>
      </c>
      <c r="F16" s="73">
        <f t="shared" si="3"/>
        <v>0</v>
      </c>
      <c r="G16" s="73">
        <f t="shared" si="3"/>
        <v>0</v>
      </c>
      <c r="H16" s="73">
        <f t="shared" si="3"/>
        <v>0</v>
      </c>
      <c r="I16" s="73">
        <f t="shared" si="3"/>
        <v>0</v>
      </c>
      <c r="J16" s="73">
        <f t="shared" si="3"/>
        <v>0</v>
      </c>
      <c r="K16" s="74">
        <f t="shared" si="3"/>
        <v>0</v>
      </c>
      <c r="L16" s="50" t="b">
        <f t="shared" si="1"/>
        <v>1</v>
      </c>
      <c r="M16" s="48">
        <f>IF($B16="", "-", COUNTIF($L$4:$L16, TRUE))</f>
        <v>9</v>
      </c>
      <c r="N16" s="44">
        <f>IF($B16="", "-", SUM($I$4:$J16))</f>
        <v>0</v>
      </c>
      <c r="O16" s="49">
        <f>IF($B16="", "-", SUM($K$4:$K16))</f>
        <v>0</v>
      </c>
      <c r="P16" s="41">
        <f t="shared" si="2"/>
        <v>0</v>
      </c>
    </row>
    <row r="17" spans="2:16" x14ac:dyDescent="0.35">
      <c r="B17" s="52">
        <v>45274</v>
      </c>
      <c r="C17" s="51"/>
      <c r="D17" s="72">
        <f t="shared" si="3"/>
        <v>0</v>
      </c>
      <c r="E17" s="73">
        <f t="shared" si="3"/>
        <v>0</v>
      </c>
      <c r="F17" s="73">
        <f t="shared" si="3"/>
        <v>0</v>
      </c>
      <c r="G17" s="73">
        <f t="shared" si="3"/>
        <v>0</v>
      </c>
      <c r="H17" s="73">
        <f t="shared" si="3"/>
        <v>0</v>
      </c>
      <c r="I17" s="73">
        <f t="shared" si="3"/>
        <v>0</v>
      </c>
      <c r="J17" s="73">
        <f t="shared" si="3"/>
        <v>0</v>
      </c>
      <c r="K17" s="74">
        <f t="shared" si="3"/>
        <v>0</v>
      </c>
      <c r="L17" s="50" t="b">
        <f t="shared" si="1"/>
        <v>1</v>
      </c>
      <c r="M17" s="48">
        <f>IF($B17="", "-", COUNTIF($L$4:$L17, TRUE))</f>
        <v>10</v>
      </c>
      <c r="N17" s="44">
        <f>IF($B17="", "-", SUM($I$4:$J17))</f>
        <v>0</v>
      </c>
      <c r="O17" s="49">
        <f>IF($B17="", "-", SUM($K$4:$K17))</f>
        <v>0</v>
      </c>
      <c r="P17" s="41">
        <f t="shared" si="2"/>
        <v>0</v>
      </c>
    </row>
    <row r="18" spans="2:16" x14ac:dyDescent="0.35">
      <c r="B18" s="52">
        <v>45275</v>
      </c>
      <c r="C18" s="51"/>
      <c r="D18" s="72">
        <f t="shared" si="3"/>
        <v>0</v>
      </c>
      <c r="E18" s="73">
        <f t="shared" si="3"/>
        <v>0</v>
      </c>
      <c r="F18" s="73">
        <f t="shared" si="3"/>
        <v>0</v>
      </c>
      <c r="G18" s="73">
        <f t="shared" si="3"/>
        <v>0</v>
      </c>
      <c r="H18" s="73">
        <f t="shared" si="3"/>
        <v>0</v>
      </c>
      <c r="I18" s="73">
        <f t="shared" si="3"/>
        <v>0</v>
      </c>
      <c r="J18" s="73">
        <f t="shared" si="3"/>
        <v>0</v>
      </c>
      <c r="K18" s="74">
        <f t="shared" si="3"/>
        <v>0</v>
      </c>
      <c r="L18" s="50" t="b">
        <f t="shared" si="1"/>
        <v>1</v>
      </c>
      <c r="M18" s="48">
        <f>IF($B18="", "-", COUNTIF($L$4:$L18, TRUE))</f>
        <v>11</v>
      </c>
      <c r="N18" s="44">
        <f>IF($B18="", "-", SUM($I$4:$J18))</f>
        <v>0</v>
      </c>
      <c r="O18" s="49">
        <f>IF($B18="", "-", SUM($K$4:$K18))</f>
        <v>0</v>
      </c>
      <c r="P18" s="41">
        <f t="shared" si="2"/>
        <v>0</v>
      </c>
    </row>
    <row r="19" spans="2:16" x14ac:dyDescent="0.35">
      <c r="B19" s="52">
        <v>45276</v>
      </c>
      <c r="C19" s="51" t="s">
        <v>0</v>
      </c>
      <c r="D19" s="72">
        <f t="shared" si="3"/>
        <v>1</v>
      </c>
      <c r="E19" s="73">
        <f t="shared" si="3"/>
        <v>0</v>
      </c>
      <c r="F19" s="73">
        <f t="shared" si="3"/>
        <v>0</v>
      </c>
      <c r="G19" s="73">
        <f t="shared" si="3"/>
        <v>0</v>
      </c>
      <c r="H19" s="73">
        <f t="shared" si="3"/>
        <v>0</v>
      </c>
      <c r="I19" s="73">
        <f t="shared" si="3"/>
        <v>0</v>
      </c>
      <c r="J19" s="73">
        <f t="shared" si="3"/>
        <v>0</v>
      </c>
      <c r="K19" s="74">
        <f t="shared" si="3"/>
        <v>0</v>
      </c>
      <c r="L19" s="50" t="b">
        <f t="shared" si="1"/>
        <v>0</v>
      </c>
      <c r="M19" s="48">
        <f>IF($B19="", "-", COUNTIF($L$4:$L19, TRUE))</f>
        <v>11</v>
      </c>
      <c r="N19" s="44">
        <f>IF($B19="", "-", SUM($I$4:$J19))</f>
        <v>0</v>
      </c>
      <c r="O19" s="49">
        <f>IF($B19="", "-", SUM($K$4:$K19))</f>
        <v>0</v>
      </c>
      <c r="P19" s="41">
        <f t="shared" si="2"/>
        <v>0</v>
      </c>
    </row>
    <row r="20" spans="2:16" x14ac:dyDescent="0.35">
      <c r="B20" s="52">
        <v>45277</v>
      </c>
      <c r="C20" s="51" t="s">
        <v>0</v>
      </c>
      <c r="D20" s="72">
        <f t="shared" si="3"/>
        <v>1</v>
      </c>
      <c r="E20" s="73">
        <f t="shared" si="3"/>
        <v>0</v>
      </c>
      <c r="F20" s="73">
        <f t="shared" si="3"/>
        <v>0</v>
      </c>
      <c r="G20" s="73">
        <f t="shared" si="3"/>
        <v>0</v>
      </c>
      <c r="H20" s="73">
        <f t="shared" si="3"/>
        <v>0</v>
      </c>
      <c r="I20" s="73">
        <f t="shared" si="3"/>
        <v>0</v>
      </c>
      <c r="J20" s="73">
        <f t="shared" si="3"/>
        <v>0</v>
      </c>
      <c r="K20" s="74">
        <f t="shared" si="3"/>
        <v>0</v>
      </c>
      <c r="L20" s="50" t="b">
        <f t="shared" si="1"/>
        <v>0</v>
      </c>
      <c r="M20" s="48">
        <f>IF($B20="", "-", COUNTIF($L$4:$L20, TRUE))</f>
        <v>11</v>
      </c>
      <c r="N20" s="44">
        <f>IF($B20="", "-", SUM($I$4:$J20))</f>
        <v>0</v>
      </c>
      <c r="O20" s="49">
        <f>IF($B20="", "-", SUM($K$4:$K20))</f>
        <v>0</v>
      </c>
      <c r="P20" s="41">
        <f t="shared" si="2"/>
        <v>0</v>
      </c>
    </row>
    <row r="21" spans="2:16" x14ac:dyDescent="0.35">
      <c r="B21" s="52">
        <v>45278</v>
      </c>
      <c r="C21" s="51"/>
      <c r="D21" s="72">
        <f t="shared" si="3"/>
        <v>0</v>
      </c>
      <c r="E21" s="73">
        <f t="shared" si="3"/>
        <v>0</v>
      </c>
      <c r="F21" s="73">
        <f t="shared" si="3"/>
        <v>0</v>
      </c>
      <c r="G21" s="73">
        <f t="shared" si="3"/>
        <v>0</v>
      </c>
      <c r="H21" s="73">
        <f t="shared" si="3"/>
        <v>0</v>
      </c>
      <c r="I21" s="73">
        <f t="shared" si="3"/>
        <v>0</v>
      </c>
      <c r="J21" s="73">
        <f t="shared" si="3"/>
        <v>0</v>
      </c>
      <c r="K21" s="74">
        <f t="shared" si="3"/>
        <v>0</v>
      </c>
      <c r="L21" s="50" t="b">
        <f t="shared" si="1"/>
        <v>1</v>
      </c>
      <c r="M21" s="48">
        <f>IF($B21="", "-", COUNTIF($L$4:$L21, TRUE))</f>
        <v>12</v>
      </c>
      <c r="N21" s="44">
        <f>IF($B21="", "-", SUM($I$4:$J21))</f>
        <v>0</v>
      </c>
      <c r="O21" s="49">
        <f>IF($B21="", "-", SUM($K$4:$K21))</f>
        <v>0</v>
      </c>
      <c r="P21" s="41">
        <f t="shared" si="2"/>
        <v>0</v>
      </c>
    </row>
    <row r="22" spans="2:16" x14ac:dyDescent="0.35">
      <c r="B22" s="52">
        <v>45279</v>
      </c>
      <c r="C22" s="51"/>
      <c r="D22" s="72">
        <f t="shared" si="3"/>
        <v>0</v>
      </c>
      <c r="E22" s="73">
        <f t="shared" si="3"/>
        <v>0</v>
      </c>
      <c r="F22" s="73">
        <f t="shared" si="3"/>
        <v>0</v>
      </c>
      <c r="G22" s="73">
        <f t="shared" si="3"/>
        <v>0</v>
      </c>
      <c r="H22" s="73">
        <f t="shared" si="3"/>
        <v>0</v>
      </c>
      <c r="I22" s="73">
        <f t="shared" si="3"/>
        <v>0</v>
      </c>
      <c r="J22" s="73">
        <f t="shared" si="3"/>
        <v>0</v>
      </c>
      <c r="K22" s="74">
        <f t="shared" si="3"/>
        <v>0</v>
      </c>
      <c r="L22" s="50" t="b">
        <f t="shared" si="1"/>
        <v>1</v>
      </c>
      <c r="M22" s="48">
        <f>IF($B22="", "-", COUNTIF($L$4:$L22, TRUE))</f>
        <v>13</v>
      </c>
      <c r="N22" s="44">
        <f>IF($B22="", "-", SUM($I$4:$J22))</f>
        <v>0</v>
      </c>
      <c r="O22" s="49">
        <f>IF($B22="", "-", SUM($K$4:$K22))</f>
        <v>0</v>
      </c>
      <c r="P22" s="41">
        <f t="shared" si="2"/>
        <v>0</v>
      </c>
    </row>
    <row r="23" spans="2:16" x14ac:dyDescent="0.35">
      <c r="B23" s="52">
        <v>45280</v>
      </c>
      <c r="C23" s="51"/>
      <c r="D23" s="72">
        <f t="shared" si="3"/>
        <v>0</v>
      </c>
      <c r="E23" s="73">
        <f t="shared" si="3"/>
        <v>0</v>
      </c>
      <c r="F23" s="73">
        <f t="shared" si="3"/>
        <v>0</v>
      </c>
      <c r="G23" s="73">
        <f t="shared" si="3"/>
        <v>0</v>
      </c>
      <c r="H23" s="73">
        <f t="shared" si="3"/>
        <v>0</v>
      </c>
      <c r="I23" s="73">
        <f t="shared" si="3"/>
        <v>0</v>
      </c>
      <c r="J23" s="73">
        <f t="shared" si="3"/>
        <v>0</v>
      </c>
      <c r="K23" s="74">
        <f t="shared" si="3"/>
        <v>0</v>
      </c>
      <c r="L23" s="50" t="b">
        <f t="shared" si="1"/>
        <v>1</v>
      </c>
      <c r="M23" s="48">
        <f>IF($B23="", "-", COUNTIF($L$4:$L23, TRUE))</f>
        <v>14</v>
      </c>
      <c r="N23" s="44">
        <f>IF($B23="", "-", SUM($I$4:$J23))</f>
        <v>0</v>
      </c>
      <c r="O23" s="49">
        <f>IF($B23="", "-", SUM($K$4:$K23))</f>
        <v>0</v>
      </c>
      <c r="P23" s="41">
        <f t="shared" si="2"/>
        <v>0</v>
      </c>
    </row>
    <row r="24" spans="2:16" x14ac:dyDescent="0.35">
      <c r="B24" s="52">
        <v>45281</v>
      </c>
      <c r="C24" s="51"/>
      <c r="D24" s="72">
        <f t="shared" ref="D24:K34" si="4">IF($B24="", "-", COUNTIF($C24, D$3))</f>
        <v>0</v>
      </c>
      <c r="E24" s="73">
        <f t="shared" si="4"/>
        <v>0</v>
      </c>
      <c r="F24" s="73">
        <f t="shared" si="4"/>
        <v>0</v>
      </c>
      <c r="G24" s="73">
        <f t="shared" si="4"/>
        <v>0</v>
      </c>
      <c r="H24" s="73">
        <f t="shared" si="4"/>
        <v>0</v>
      </c>
      <c r="I24" s="73">
        <f t="shared" si="4"/>
        <v>0</v>
      </c>
      <c r="J24" s="73">
        <f t="shared" si="4"/>
        <v>0</v>
      </c>
      <c r="K24" s="74">
        <f t="shared" si="4"/>
        <v>0</v>
      </c>
      <c r="L24" s="50" t="b">
        <f t="shared" si="1"/>
        <v>1</v>
      </c>
      <c r="M24" s="48">
        <f>IF($B24="", "-", COUNTIF($L$4:$L24, TRUE))</f>
        <v>15</v>
      </c>
      <c r="N24" s="44">
        <f>IF($B24="", "-", SUM($I$4:$J24))</f>
        <v>0</v>
      </c>
      <c r="O24" s="49">
        <f>IF($B24="", "-", SUM($K$4:$K24))</f>
        <v>0</v>
      </c>
      <c r="P24" s="41">
        <f t="shared" si="2"/>
        <v>0</v>
      </c>
    </row>
    <row r="25" spans="2:16" x14ac:dyDescent="0.35">
      <c r="B25" s="52">
        <v>45282</v>
      </c>
      <c r="C25" s="51"/>
      <c r="D25" s="72">
        <f t="shared" si="4"/>
        <v>0</v>
      </c>
      <c r="E25" s="73">
        <f t="shared" si="4"/>
        <v>0</v>
      </c>
      <c r="F25" s="73">
        <f t="shared" si="4"/>
        <v>0</v>
      </c>
      <c r="G25" s="73">
        <f t="shared" si="4"/>
        <v>0</v>
      </c>
      <c r="H25" s="73">
        <f t="shared" si="4"/>
        <v>0</v>
      </c>
      <c r="I25" s="73">
        <f t="shared" si="4"/>
        <v>0</v>
      </c>
      <c r="J25" s="73">
        <f t="shared" si="4"/>
        <v>0</v>
      </c>
      <c r="K25" s="74">
        <f t="shared" si="4"/>
        <v>0</v>
      </c>
      <c r="L25" s="50" t="b">
        <f t="shared" si="1"/>
        <v>1</v>
      </c>
      <c r="M25" s="48">
        <f>IF($B25="", "-", COUNTIF($L$4:$L25, TRUE))</f>
        <v>16</v>
      </c>
      <c r="N25" s="44">
        <f>IF($B25="", "-", SUM($I$4:$J25))</f>
        <v>0</v>
      </c>
      <c r="O25" s="49">
        <f>IF($B25="", "-", SUM($K$4:$K25))</f>
        <v>0</v>
      </c>
      <c r="P25" s="41">
        <f t="shared" si="2"/>
        <v>0</v>
      </c>
    </row>
    <row r="26" spans="2:16" x14ac:dyDescent="0.35">
      <c r="B26" s="52">
        <v>45283</v>
      </c>
      <c r="C26" s="51" t="s">
        <v>0</v>
      </c>
      <c r="D26" s="72">
        <f t="shared" si="4"/>
        <v>1</v>
      </c>
      <c r="E26" s="73">
        <f t="shared" si="4"/>
        <v>0</v>
      </c>
      <c r="F26" s="73">
        <f t="shared" si="4"/>
        <v>0</v>
      </c>
      <c r="G26" s="73">
        <f t="shared" si="4"/>
        <v>0</v>
      </c>
      <c r="H26" s="73">
        <f t="shared" si="4"/>
        <v>0</v>
      </c>
      <c r="I26" s="73">
        <f t="shared" si="4"/>
        <v>0</v>
      </c>
      <c r="J26" s="73">
        <f t="shared" si="4"/>
        <v>0</v>
      </c>
      <c r="K26" s="74">
        <f t="shared" si="4"/>
        <v>0</v>
      </c>
      <c r="L26" s="50" t="b">
        <f t="shared" si="1"/>
        <v>0</v>
      </c>
      <c r="M26" s="48">
        <f>IF($B26="", "-", COUNTIF($L$4:$L26, TRUE))</f>
        <v>16</v>
      </c>
      <c r="N26" s="44">
        <f>IF($B26="", "-", SUM($I$4:$J26))</f>
        <v>0</v>
      </c>
      <c r="O26" s="49">
        <f>IF($B26="", "-", SUM($K$4:$K26))</f>
        <v>0</v>
      </c>
      <c r="P26" s="41">
        <f t="shared" si="2"/>
        <v>0</v>
      </c>
    </row>
    <row r="27" spans="2:16" x14ac:dyDescent="0.35">
      <c r="B27" s="52">
        <v>45284</v>
      </c>
      <c r="C27" s="51" t="s">
        <v>0</v>
      </c>
      <c r="D27" s="72">
        <f t="shared" si="4"/>
        <v>1</v>
      </c>
      <c r="E27" s="73">
        <f t="shared" si="4"/>
        <v>0</v>
      </c>
      <c r="F27" s="73">
        <f t="shared" si="4"/>
        <v>0</v>
      </c>
      <c r="G27" s="73">
        <f t="shared" si="4"/>
        <v>0</v>
      </c>
      <c r="H27" s="73">
        <f t="shared" si="4"/>
        <v>0</v>
      </c>
      <c r="I27" s="73">
        <f t="shared" si="4"/>
        <v>0</v>
      </c>
      <c r="J27" s="73">
        <f t="shared" si="4"/>
        <v>0</v>
      </c>
      <c r="K27" s="74">
        <f t="shared" si="4"/>
        <v>0</v>
      </c>
      <c r="L27" s="50" t="b">
        <f t="shared" si="1"/>
        <v>0</v>
      </c>
      <c r="M27" s="48">
        <f>IF($B27="", "-", COUNTIF($L$4:$L27, TRUE))</f>
        <v>16</v>
      </c>
      <c r="N27" s="44">
        <f>IF($B27="", "-", SUM($I$4:$J27))</f>
        <v>0</v>
      </c>
      <c r="O27" s="49">
        <f>IF($B27="", "-", SUM($K$4:$K27))</f>
        <v>0</v>
      </c>
      <c r="P27" s="41">
        <f t="shared" si="2"/>
        <v>0</v>
      </c>
    </row>
    <row r="28" spans="2:16" x14ac:dyDescent="0.35">
      <c r="B28" s="52">
        <v>45285</v>
      </c>
      <c r="C28" s="51" t="s">
        <v>9</v>
      </c>
      <c r="D28" s="72">
        <f t="shared" si="4"/>
        <v>0</v>
      </c>
      <c r="E28" s="73">
        <f t="shared" si="4"/>
        <v>0</v>
      </c>
      <c r="F28" s="73">
        <f t="shared" si="4"/>
        <v>1</v>
      </c>
      <c r="G28" s="73">
        <f t="shared" si="4"/>
        <v>0</v>
      </c>
      <c r="H28" s="73">
        <f t="shared" si="4"/>
        <v>0</v>
      </c>
      <c r="I28" s="73">
        <f t="shared" si="4"/>
        <v>0</v>
      </c>
      <c r="J28" s="73">
        <f t="shared" si="4"/>
        <v>0</v>
      </c>
      <c r="K28" s="74">
        <f t="shared" si="4"/>
        <v>0</v>
      </c>
      <c r="L28" s="50" t="b">
        <f t="shared" si="1"/>
        <v>0</v>
      </c>
      <c r="M28" s="48">
        <f>IF($B28="", "-", COUNTIF($L$4:$L28, TRUE))</f>
        <v>16</v>
      </c>
      <c r="N28" s="44">
        <f>IF($B28="", "-", SUM($I$4:$J28))</f>
        <v>0</v>
      </c>
      <c r="O28" s="49">
        <f>IF($B28="", "-", SUM($K$4:$K28))</f>
        <v>0</v>
      </c>
      <c r="P28" s="41">
        <f t="shared" si="2"/>
        <v>0</v>
      </c>
    </row>
    <row r="29" spans="2:16" x14ac:dyDescent="0.35">
      <c r="B29" s="52">
        <v>45286</v>
      </c>
      <c r="C29" s="53" t="s">
        <v>9</v>
      </c>
      <c r="D29" s="72">
        <f t="shared" si="4"/>
        <v>0</v>
      </c>
      <c r="E29" s="73">
        <f t="shared" si="4"/>
        <v>0</v>
      </c>
      <c r="F29" s="73">
        <f t="shared" si="4"/>
        <v>1</v>
      </c>
      <c r="G29" s="73">
        <f t="shared" si="4"/>
        <v>0</v>
      </c>
      <c r="H29" s="73">
        <f t="shared" si="4"/>
        <v>0</v>
      </c>
      <c r="I29" s="73">
        <f t="shared" si="4"/>
        <v>0</v>
      </c>
      <c r="J29" s="73">
        <f t="shared" si="4"/>
        <v>0</v>
      </c>
      <c r="K29" s="74">
        <f t="shared" si="4"/>
        <v>0</v>
      </c>
      <c r="L29" s="50" t="b">
        <f t="shared" si="1"/>
        <v>0</v>
      </c>
      <c r="M29" s="48">
        <f>IF($B29="", "-", COUNTIF($L$4:$L29, TRUE))</f>
        <v>16</v>
      </c>
      <c r="N29" s="44">
        <f>IF($B29="", "-", SUM($I$4:$J29))</f>
        <v>0</v>
      </c>
      <c r="O29" s="49">
        <f>IF($B29="", "-", SUM($K$4:$K29))</f>
        <v>0</v>
      </c>
      <c r="P29" s="41">
        <f t="shared" si="2"/>
        <v>0</v>
      </c>
    </row>
    <row r="30" spans="2:16" x14ac:dyDescent="0.35">
      <c r="B30" s="52">
        <v>45287</v>
      </c>
      <c r="C30" s="53"/>
      <c r="D30" s="72">
        <f t="shared" si="4"/>
        <v>0</v>
      </c>
      <c r="E30" s="73">
        <f t="shared" si="4"/>
        <v>0</v>
      </c>
      <c r="F30" s="73">
        <f t="shared" si="4"/>
        <v>0</v>
      </c>
      <c r="G30" s="73">
        <f t="shared" si="4"/>
        <v>0</v>
      </c>
      <c r="H30" s="73">
        <f t="shared" si="4"/>
        <v>0</v>
      </c>
      <c r="I30" s="73">
        <f t="shared" si="4"/>
        <v>0</v>
      </c>
      <c r="J30" s="73">
        <f t="shared" si="4"/>
        <v>0</v>
      </c>
      <c r="K30" s="74">
        <f t="shared" si="4"/>
        <v>0</v>
      </c>
      <c r="L30" s="50" t="b">
        <f t="shared" si="1"/>
        <v>1</v>
      </c>
      <c r="M30" s="48">
        <f>IF($B30="", "-", COUNTIF($L$4:$L30, TRUE))</f>
        <v>17</v>
      </c>
      <c r="N30" s="44">
        <f>IF($B30="", "-", SUM($I$4:$J30))</f>
        <v>0</v>
      </c>
      <c r="O30" s="49">
        <f>IF($B30="", "-", SUM($K$4:$K30))</f>
        <v>0</v>
      </c>
      <c r="P30" s="41">
        <f t="shared" si="2"/>
        <v>0</v>
      </c>
    </row>
    <row r="31" spans="2:16" x14ac:dyDescent="0.35">
      <c r="B31" s="52">
        <v>45288</v>
      </c>
      <c r="C31" s="51"/>
      <c r="D31" s="72">
        <f t="shared" si="4"/>
        <v>0</v>
      </c>
      <c r="E31" s="73">
        <f t="shared" si="4"/>
        <v>0</v>
      </c>
      <c r="F31" s="73">
        <f t="shared" si="4"/>
        <v>0</v>
      </c>
      <c r="G31" s="73">
        <f t="shared" si="4"/>
        <v>0</v>
      </c>
      <c r="H31" s="73">
        <f t="shared" si="4"/>
        <v>0</v>
      </c>
      <c r="I31" s="73">
        <f t="shared" si="4"/>
        <v>0</v>
      </c>
      <c r="J31" s="73">
        <f t="shared" si="4"/>
        <v>0</v>
      </c>
      <c r="K31" s="74">
        <f t="shared" si="4"/>
        <v>0</v>
      </c>
      <c r="L31" s="50" t="b">
        <f t="shared" si="1"/>
        <v>1</v>
      </c>
      <c r="M31" s="48">
        <f>IF($B31="", "-", COUNTIF($L$4:$L31, TRUE))</f>
        <v>18</v>
      </c>
      <c r="N31" s="44">
        <f>IF($B31="", "-", SUM($I$4:$J31))</f>
        <v>0</v>
      </c>
      <c r="O31" s="49">
        <f>IF($B31="", "-", SUM($K$4:$K31))</f>
        <v>0</v>
      </c>
      <c r="P31" s="41">
        <f t="shared" si="2"/>
        <v>0</v>
      </c>
    </row>
    <row r="32" spans="2:16" x14ac:dyDescent="0.35">
      <c r="B32" s="52">
        <v>45289</v>
      </c>
      <c r="C32" s="51"/>
      <c r="D32" s="72">
        <f t="shared" si="4"/>
        <v>0</v>
      </c>
      <c r="E32" s="73">
        <f t="shared" si="4"/>
        <v>0</v>
      </c>
      <c r="F32" s="73">
        <f t="shared" si="4"/>
        <v>0</v>
      </c>
      <c r="G32" s="73">
        <f t="shared" si="4"/>
        <v>0</v>
      </c>
      <c r="H32" s="73">
        <f t="shared" si="4"/>
        <v>0</v>
      </c>
      <c r="I32" s="73">
        <f t="shared" si="4"/>
        <v>0</v>
      </c>
      <c r="J32" s="73">
        <f t="shared" si="4"/>
        <v>0</v>
      </c>
      <c r="K32" s="74">
        <f t="shared" si="4"/>
        <v>0</v>
      </c>
      <c r="L32" s="50" t="b">
        <f t="shared" si="1"/>
        <v>1</v>
      </c>
      <c r="M32" s="48">
        <f>IF($B32="", "-", COUNTIF($L$4:$L32, TRUE))</f>
        <v>19</v>
      </c>
      <c r="N32" s="44">
        <f>IF($B32="", "-", SUM($I$4:$J32))</f>
        <v>0</v>
      </c>
      <c r="O32" s="49">
        <f>IF($B32="", "-", SUM($K$4:$K32))</f>
        <v>0</v>
      </c>
      <c r="P32" s="41">
        <f t="shared" si="2"/>
        <v>0</v>
      </c>
    </row>
    <row r="33" spans="2:16" x14ac:dyDescent="0.35">
      <c r="B33" s="52">
        <v>45290</v>
      </c>
      <c r="C33" s="53" t="s">
        <v>0</v>
      </c>
      <c r="D33" s="72">
        <f t="shared" si="4"/>
        <v>1</v>
      </c>
      <c r="E33" s="73">
        <f t="shared" si="4"/>
        <v>0</v>
      </c>
      <c r="F33" s="73">
        <f t="shared" si="4"/>
        <v>0</v>
      </c>
      <c r="G33" s="73">
        <f t="shared" si="4"/>
        <v>0</v>
      </c>
      <c r="H33" s="73">
        <f t="shared" si="4"/>
        <v>0</v>
      </c>
      <c r="I33" s="73">
        <f t="shared" si="4"/>
        <v>0</v>
      </c>
      <c r="J33" s="73">
        <f t="shared" si="4"/>
        <v>0</v>
      </c>
      <c r="K33" s="74">
        <f t="shared" si="4"/>
        <v>0</v>
      </c>
      <c r="L33" s="50" t="b">
        <f t="shared" si="1"/>
        <v>0</v>
      </c>
      <c r="M33" s="48">
        <f>IF($B33="", "-", COUNTIF($L$4:$L33, TRUE))</f>
        <v>19</v>
      </c>
      <c r="N33" s="44">
        <f>IF($B33="", "-", SUM($I$4:$J33))</f>
        <v>0</v>
      </c>
      <c r="O33" s="49">
        <f>IF($B33="", "-", SUM($K$4:$K33))</f>
        <v>0</v>
      </c>
      <c r="P33" s="41">
        <f t="shared" si="2"/>
        <v>0</v>
      </c>
    </row>
    <row r="34" spans="2:16" x14ac:dyDescent="0.35">
      <c r="B34" s="52">
        <v>45291</v>
      </c>
      <c r="C34" s="53" t="s">
        <v>0</v>
      </c>
      <c r="D34" s="72">
        <f t="shared" si="4"/>
        <v>1</v>
      </c>
      <c r="E34" s="73">
        <f t="shared" si="4"/>
        <v>0</v>
      </c>
      <c r="F34" s="73">
        <f t="shared" si="4"/>
        <v>0</v>
      </c>
      <c r="G34" s="73">
        <f t="shared" si="4"/>
        <v>0</v>
      </c>
      <c r="H34" s="73">
        <f t="shared" si="4"/>
        <v>0</v>
      </c>
      <c r="I34" s="73">
        <f t="shared" si="4"/>
        <v>0</v>
      </c>
      <c r="J34" s="73">
        <f t="shared" si="4"/>
        <v>0</v>
      </c>
      <c r="K34" s="74">
        <f t="shared" si="4"/>
        <v>0</v>
      </c>
      <c r="L34" s="50" t="b">
        <f t="shared" si="1"/>
        <v>0</v>
      </c>
      <c r="M34" s="48">
        <f>IF($B34="", "-", COUNTIF($L$4:$L34, TRUE))</f>
        <v>19</v>
      </c>
      <c r="N34" s="44">
        <f>IF($B34="", "-", SUM($I$4:$J34))</f>
        <v>0</v>
      </c>
      <c r="O34" s="49">
        <f>IF($B34="", "-", SUM($K$4:$K34))</f>
        <v>0</v>
      </c>
      <c r="P34" s="41">
        <f t="shared" si="2"/>
        <v>0</v>
      </c>
    </row>
    <row r="35" spans="2:16" x14ac:dyDescent="0.35"/>
    <row r="36" spans="2:16" x14ac:dyDescent="0.35"/>
    <row r="37" spans="2:16" x14ac:dyDescent="0.35"/>
    <row r="38" spans="2:16" x14ac:dyDescent="0.35"/>
    <row r="39" spans="2:16" x14ac:dyDescent="0.35"/>
    <row r="40" spans="2:16" x14ac:dyDescent="0.35"/>
    <row r="41" spans="2:16" x14ac:dyDescent="0.35"/>
  </sheetData>
  <mergeCells count="1">
    <mergeCell ref="D2:P2"/>
  </mergeCells>
  <conditionalFormatting sqref="B3:O3 D4:O34">
    <cfRule type="cellIs" dxfId="128" priority="13" operator="equal">
      <formula>0</formula>
    </cfRule>
  </conditionalFormatting>
  <conditionalFormatting sqref="B3:L3 D4:L34">
    <cfRule type="cellIs" dxfId="127" priority="12" operator="equal">
      <formula>1</formula>
    </cfRule>
  </conditionalFormatting>
  <conditionalFormatting sqref="P4:P34">
    <cfRule type="colorScale" priority="11">
      <colorScale>
        <cfvo type="num" val="0.35"/>
        <cfvo type="num" val="0.4"/>
        <cfvo type="num" val="0.5"/>
        <color rgb="FFF8696B"/>
        <color rgb="FFFFEB84"/>
        <color rgb="FF63BE7B"/>
      </colorScale>
    </cfRule>
  </conditionalFormatting>
  <conditionalFormatting sqref="C4:C34">
    <cfRule type="cellIs" dxfId="126" priority="8" operator="equal">
      <formula>0</formula>
    </cfRule>
  </conditionalFormatting>
  <conditionalFormatting sqref="C4:C34">
    <cfRule type="cellIs" dxfId="125" priority="7" operator="equal">
      <formula>1</formula>
    </cfRule>
  </conditionalFormatting>
  <conditionalFormatting sqref="C4:C34">
    <cfRule type="expression" dxfId="124" priority="5">
      <formula>IF(AND($B4&lt;&gt;"", $C4=""), TRUE, FALSE)</formula>
    </cfRule>
    <cfRule type="containsText" dxfId="123" priority="6" operator="containsText" text="N/A">
      <formula>NOT(ISERROR(SEARCH("N/A",C4)))</formula>
    </cfRule>
  </conditionalFormatting>
  <conditionalFormatting sqref="B4:B34">
    <cfRule type="cellIs" dxfId="122" priority="4" operator="equal">
      <formula>0</formula>
    </cfRule>
  </conditionalFormatting>
  <conditionalFormatting sqref="B4:B34">
    <cfRule type="cellIs" dxfId="121" priority="3" operator="equal">
      <formula>1</formula>
    </cfRule>
  </conditionalFormatting>
  <conditionalFormatting sqref="B4:B34">
    <cfRule type="expression" dxfId="120" priority="1">
      <formula>IF(WEEKDAY($B4,2)&gt;5,TRUE,FALSE)</formula>
    </cfRule>
    <cfRule type="cellIs" dxfId="119" priority="2" operator="greaterThan">
      <formula>TODAY()</formula>
    </cfRule>
  </conditionalFormatting>
  <dataValidations count="1">
    <dataValidation type="list" errorStyle="warning" allowBlank="1" showInputMessage="1" showErrorMessage="1" errorTitle="Unrecognised value" error="The value entered does not match a known/recognised value._x000a__x000a_If you continue with this unrecognised value, be aware it may lead to inaccurate calculations (e.g. the number of working days or the % of office days may be wrong)." sqref="C4:C34" xr:uid="{7278DF10-CE7B-4559-83BD-E47685C9A997}">
      <formula1>DAY_CATEGORIES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9B22-6B6E-4D0F-A3DD-E8DA5B01C439}">
  <dimension ref="B1:P41"/>
  <sheetViews>
    <sheetView showGridLines="0" zoomScaleNormal="100" workbookViewId="0">
      <pane xSplit="3" ySplit="3" topLeftCell="D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0" defaultRowHeight="0" customHeight="1" zeroHeight="1" x14ac:dyDescent="0.35"/>
  <cols>
    <col min="1" max="1" width="8.90625" style="1" customWidth="1"/>
    <col min="2" max="2" width="14.08984375" style="1" customWidth="1"/>
    <col min="3" max="3" width="22.54296875" style="1" customWidth="1"/>
    <col min="4" max="11" width="5.81640625" style="1" customWidth="1"/>
    <col min="12" max="12" width="11.36328125" style="1" hidden="1" customWidth="1"/>
    <col min="13" max="13" width="8.90625" style="2" customWidth="1"/>
    <col min="14" max="15" width="11.81640625" style="2" customWidth="1"/>
    <col min="16" max="16" width="22.1796875" style="38" customWidth="1"/>
    <col min="17" max="18" width="8.90625" style="1" customWidth="1"/>
    <col min="19" max="16384" width="0" style="1" hidden="1"/>
  </cols>
  <sheetData>
    <row r="1" spans="2:16" ht="14.4" customHeight="1" x14ac:dyDescent="0.35"/>
    <row r="2" spans="2:16" ht="14.5" x14ac:dyDescent="0.35">
      <c r="D2" s="79" t="s">
        <v>37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 ht="123.65" customHeight="1" thickBot="1" x14ac:dyDescent="0.4">
      <c r="B3" s="60" t="s">
        <v>7</v>
      </c>
      <c r="C3" s="61" t="s">
        <v>38</v>
      </c>
      <c r="D3" s="62" t="s">
        <v>0</v>
      </c>
      <c r="E3" s="63" t="s">
        <v>3</v>
      </c>
      <c r="F3" s="63" t="s">
        <v>9</v>
      </c>
      <c r="G3" s="63" t="s">
        <v>31</v>
      </c>
      <c r="H3" s="63" t="s">
        <v>32</v>
      </c>
      <c r="I3" s="63" t="s">
        <v>33</v>
      </c>
      <c r="J3" s="63" t="s">
        <v>1</v>
      </c>
      <c r="K3" s="64" t="s">
        <v>2</v>
      </c>
      <c r="L3" s="75" t="s">
        <v>4</v>
      </c>
      <c r="M3" s="65" t="s">
        <v>6</v>
      </c>
      <c r="N3" s="66" t="str">
        <f>"RUNNING TOTAL - OFFICE" &amp; CHAR(10) &amp; CHAR(10) &amp; "Thresholds: " &amp; CHAR(10) &amp; "40%: " &amp; (MAX($M:$M) * 0.4) &amp; " days" &amp; CHAR(10) &amp; "60%: " &amp; (MAX($M:$M) * 0.6) &amp; " days"</f>
        <v>RUNNING TOTAL - OFFICE
Thresholds: 
40%: 8.8 days
60%: 13.2 days</v>
      </c>
      <c r="O3" s="67" t="s">
        <v>5</v>
      </c>
      <c r="P3" s="68" t="s">
        <v>8</v>
      </c>
    </row>
    <row r="4" spans="2:16" ht="14.5" x14ac:dyDescent="0.35">
      <c r="B4" s="54">
        <v>45292</v>
      </c>
      <c r="C4" s="55" t="s">
        <v>9</v>
      </c>
      <c r="D4" s="69">
        <f t="shared" ref="D4:K13" si="0">IF($B4="", "-", COUNTIF($C4, D$3))</f>
        <v>0</v>
      </c>
      <c r="E4" s="70">
        <f t="shared" si="0"/>
        <v>0</v>
      </c>
      <c r="F4" s="70">
        <f t="shared" si="0"/>
        <v>1</v>
      </c>
      <c r="G4" s="70">
        <f t="shared" si="0"/>
        <v>0</v>
      </c>
      <c r="H4" s="70">
        <f t="shared" si="0"/>
        <v>0</v>
      </c>
      <c r="I4" s="70">
        <f t="shared" si="0"/>
        <v>0</v>
      </c>
      <c r="J4" s="70">
        <f t="shared" si="0"/>
        <v>0</v>
      </c>
      <c r="K4" s="71">
        <f t="shared" si="0"/>
        <v>0</v>
      </c>
      <c r="L4" s="56" t="b">
        <f t="shared" ref="L4:L34" si="1">IF(AND($B4&lt;&gt;"", SUM(D4:H4) = 0), TRUE, FALSE)</f>
        <v>0</v>
      </c>
      <c r="M4" s="57">
        <f>IF($B4="", "-", COUNTIF($L$4:$L4, TRUE))</f>
        <v>0</v>
      </c>
      <c r="N4" s="58">
        <f>IF($B4="", "-", SUM($I$4:$J4))</f>
        <v>0</v>
      </c>
      <c r="O4" s="59">
        <f>IF($B4="", "-", SUM($K$4:$K4))</f>
        <v>0</v>
      </c>
      <c r="P4" s="40" t="str">
        <f>IFERROR(N4/M4, "-")</f>
        <v>-</v>
      </c>
    </row>
    <row r="5" spans="2:16" ht="14.5" x14ac:dyDescent="0.35">
      <c r="B5" s="52">
        <v>45293</v>
      </c>
      <c r="C5" s="51"/>
      <c r="D5" s="72">
        <f t="shared" si="0"/>
        <v>0</v>
      </c>
      <c r="E5" s="73">
        <f t="shared" si="0"/>
        <v>0</v>
      </c>
      <c r="F5" s="73">
        <f t="shared" si="0"/>
        <v>0</v>
      </c>
      <c r="G5" s="73">
        <f t="shared" si="0"/>
        <v>0</v>
      </c>
      <c r="H5" s="73">
        <f t="shared" si="0"/>
        <v>0</v>
      </c>
      <c r="I5" s="73">
        <f t="shared" si="0"/>
        <v>0</v>
      </c>
      <c r="J5" s="73">
        <f t="shared" si="0"/>
        <v>0</v>
      </c>
      <c r="K5" s="74">
        <f t="shared" si="0"/>
        <v>0</v>
      </c>
      <c r="L5" s="50" t="b">
        <f t="shared" si="1"/>
        <v>1</v>
      </c>
      <c r="M5" s="48">
        <f>IF($B5="", "-", COUNTIF($L$4:$L5, TRUE))</f>
        <v>1</v>
      </c>
      <c r="N5" s="44">
        <f>IF($B5="", "-", SUM($I$4:$J5))</f>
        <v>0</v>
      </c>
      <c r="O5" s="49">
        <f>IF($B5="", "-", SUM($K$4:$K5))</f>
        <v>0</v>
      </c>
      <c r="P5" s="41">
        <f t="shared" ref="P5:P34" si="2">IFERROR(N5/M5, "-")</f>
        <v>0</v>
      </c>
    </row>
    <row r="6" spans="2:16" ht="14.5" x14ac:dyDescent="0.35">
      <c r="B6" s="52">
        <v>45294</v>
      </c>
      <c r="C6" s="51"/>
      <c r="D6" s="72">
        <f t="shared" si="0"/>
        <v>0</v>
      </c>
      <c r="E6" s="73">
        <f t="shared" si="0"/>
        <v>0</v>
      </c>
      <c r="F6" s="73">
        <f t="shared" si="0"/>
        <v>0</v>
      </c>
      <c r="G6" s="73">
        <f t="shared" si="0"/>
        <v>0</v>
      </c>
      <c r="H6" s="73">
        <f t="shared" si="0"/>
        <v>0</v>
      </c>
      <c r="I6" s="73">
        <f t="shared" si="0"/>
        <v>0</v>
      </c>
      <c r="J6" s="73">
        <f t="shared" si="0"/>
        <v>0</v>
      </c>
      <c r="K6" s="74">
        <f t="shared" si="0"/>
        <v>0</v>
      </c>
      <c r="L6" s="50" t="b">
        <f t="shared" si="1"/>
        <v>1</v>
      </c>
      <c r="M6" s="48">
        <f>IF($B6="", "-", COUNTIF($L$4:$L6, TRUE))</f>
        <v>2</v>
      </c>
      <c r="N6" s="44">
        <f>IF($B6="", "-", SUM($I$4:$J6))</f>
        <v>0</v>
      </c>
      <c r="O6" s="49">
        <f>IF($B6="", "-", SUM($K$4:$K6))</f>
        <v>0</v>
      </c>
      <c r="P6" s="41">
        <f t="shared" si="2"/>
        <v>0</v>
      </c>
    </row>
    <row r="7" spans="2:16" ht="14.5" x14ac:dyDescent="0.35">
      <c r="B7" s="52">
        <v>45295</v>
      </c>
      <c r="C7" s="51"/>
      <c r="D7" s="72">
        <f t="shared" si="0"/>
        <v>0</v>
      </c>
      <c r="E7" s="73">
        <f t="shared" si="0"/>
        <v>0</v>
      </c>
      <c r="F7" s="73">
        <f t="shared" si="0"/>
        <v>0</v>
      </c>
      <c r="G7" s="73">
        <f t="shared" si="0"/>
        <v>0</v>
      </c>
      <c r="H7" s="73">
        <f t="shared" si="0"/>
        <v>0</v>
      </c>
      <c r="I7" s="73">
        <f t="shared" si="0"/>
        <v>0</v>
      </c>
      <c r="J7" s="73">
        <f t="shared" si="0"/>
        <v>0</v>
      </c>
      <c r="K7" s="74">
        <f t="shared" si="0"/>
        <v>0</v>
      </c>
      <c r="L7" s="50" t="b">
        <f t="shared" si="1"/>
        <v>1</v>
      </c>
      <c r="M7" s="48">
        <f>IF($B7="", "-", COUNTIF($L$4:$L7, TRUE))</f>
        <v>3</v>
      </c>
      <c r="N7" s="44">
        <f>IF($B7="", "-", SUM($I$4:$J7))</f>
        <v>0</v>
      </c>
      <c r="O7" s="49">
        <f>IF($B7="", "-", SUM($K$4:$K7))</f>
        <v>0</v>
      </c>
      <c r="P7" s="41">
        <f t="shared" si="2"/>
        <v>0</v>
      </c>
    </row>
    <row r="8" spans="2:16" ht="14.5" x14ac:dyDescent="0.35">
      <c r="B8" s="52">
        <v>45296</v>
      </c>
      <c r="C8" s="51"/>
      <c r="D8" s="72">
        <f t="shared" si="0"/>
        <v>0</v>
      </c>
      <c r="E8" s="73">
        <f t="shared" si="0"/>
        <v>0</v>
      </c>
      <c r="F8" s="73">
        <f t="shared" si="0"/>
        <v>0</v>
      </c>
      <c r="G8" s="73">
        <f t="shared" si="0"/>
        <v>0</v>
      </c>
      <c r="H8" s="73">
        <f t="shared" si="0"/>
        <v>0</v>
      </c>
      <c r="I8" s="73">
        <f t="shared" si="0"/>
        <v>0</v>
      </c>
      <c r="J8" s="73">
        <f t="shared" si="0"/>
        <v>0</v>
      </c>
      <c r="K8" s="74">
        <f t="shared" si="0"/>
        <v>0</v>
      </c>
      <c r="L8" s="50" t="b">
        <f t="shared" si="1"/>
        <v>1</v>
      </c>
      <c r="M8" s="48">
        <f>IF($B8="", "-", COUNTIF($L$4:$L8, TRUE))</f>
        <v>4</v>
      </c>
      <c r="N8" s="44">
        <f>IF($B8="", "-", SUM($I$4:$J8))</f>
        <v>0</v>
      </c>
      <c r="O8" s="49">
        <f>IF($B8="", "-", SUM($K$4:$K8))</f>
        <v>0</v>
      </c>
      <c r="P8" s="41">
        <f t="shared" si="2"/>
        <v>0</v>
      </c>
    </row>
    <row r="9" spans="2:16" ht="14.5" x14ac:dyDescent="0.35">
      <c r="B9" s="52">
        <v>45297</v>
      </c>
      <c r="C9" s="51" t="s">
        <v>0</v>
      </c>
      <c r="D9" s="72">
        <f t="shared" si="0"/>
        <v>1</v>
      </c>
      <c r="E9" s="73">
        <f t="shared" si="0"/>
        <v>0</v>
      </c>
      <c r="F9" s="73">
        <f t="shared" si="0"/>
        <v>0</v>
      </c>
      <c r="G9" s="73">
        <f t="shared" si="0"/>
        <v>0</v>
      </c>
      <c r="H9" s="73">
        <f t="shared" si="0"/>
        <v>0</v>
      </c>
      <c r="I9" s="73">
        <f t="shared" si="0"/>
        <v>0</v>
      </c>
      <c r="J9" s="73">
        <f t="shared" si="0"/>
        <v>0</v>
      </c>
      <c r="K9" s="74">
        <f t="shared" si="0"/>
        <v>0</v>
      </c>
      <c r="L9" s="50" t="b">
        <f t="shared" si="1"/>
        <v>0</v>
      </c>
      <c r="M9" s="48">
        <f>IF($B9="", "-", COUNTIF($L$4:$L9, TRUE))</f>
        <v>4</v>
      </c>
      <c r="N9" s="44">
        <f>IF($B9="", "-", SUM($I$4:$J9))</f>
        <v>0</v>
      </c>
      <c r="O9" s="49">
        <f>IF($B9="", "-", SUM($K$4:$K9))</f>
        <v>0</v>
      </c>
      <c r="P9" s="41">
        <f t="shared" si="2"/>
        <v>0</v>
      </c>
    </row>
    <row r="10" spans="2:16" ht="14.5" x14ac:dyDescent="0.35">
      <c r="B10" s="52">
        <v>45298</v>
      </c>
      <c r="C10" s="51" t="s">
        <v>0</v>
      </c>
      <c r="D10" s="72">
        <f t="shared" si="0"/>
        <v>1</v>
      </c>
      <c r="E10" s="73">
        <f t="shared" si="0"/>
        <v>0</v>
      </c>
      <c r="F10" s="73">
        <f t="shared" si="0"/>
        <v>0</v>
      </c>
      <c r="G10" s="73">
        <f t="shared" si="0"/>
        <v>0</v>
      </c>
      <c r="H10" s="73">
        <f t="shared" si="0"/>
        <v>0</v>
      </c>
      <c r="I10" s="73">
        <f t="shared" si="0"/>
        <v>0</v>
      </c>
      <c r="J10" s="73">
        <f t="shared" si="0"/>
        <v>0</v>
      </c>
      <c r="K10" s="74">
        <f t="shared" si="0"/>
        <v>0</v>
      </c>
      <c r="L10" s="50" t="b">
        <f t="shared" si="1"/>
        <v>0</v>
      </c>
      <c r="M10" s="48">
        <f>IF($B10="", "-", COUNTIF($L$4:$L10, TRUE))</f>
        <v>4</v>
      </c>
      <c r="N10" s="44">
        <f>IF($B10="", "-", SUM($I$4:$J10))</f>
        <v>0</v>
      </c>
      <c r="O10" s="49">
        <f>IF($B10="", "-", SUM($K$4:$K10))</f>
        <v>0</v>
      </c>
      <c r="P10" s="41">
        <f t="shared" si="2"/>
        <v>0</v>
      </c>
    </row>
    <row r="11" spans="2:16" ht="14.5" x14ac:dyDescent="0.35">
      <c r="B11" s="52">
        <v>45299</v>
      </c>
      <c r="C11" s="51"/>
      <c r="D11" s="72">
        <f t="shared" si="0"/>
        <v>0</v>
      </c>
      <c r="E11" s="73">
        <f t="shared" si="0"/>
        <v>0</v>
      </c>
      <c r="F11" s="73">
        <f t="shared" si="0"/>
        <v>0</v>
      </c>
      <c r="G11" s="73">
        <f t="shared" si="0"/>
        <v>0</v>
      </c>
      <c r="H11" s="73">
        <f t="shared" si="0"/>
        <v>0</v>
      </c>
      <c r="I11" s="73">
        <f t="shared" si="0"/>
        <v>0</v>
      </c>
      <c r="J11" s="73">
        <f t="shared" si="0"/>
        <v>0</v>
      </c>
      <c r="K11" s="74">
        <f t="shared" si="0"/>
        <v>0</v>
      </c>
      <c r="L11" s="50" t="b">
        <f t="shared" si="1"/>
        <v>1</v>
      </c>
      <c r="M11" s="48">
        <f>IF($B11="", "-", COUNTIF($L$4:$L11, TRUE))</f>
        <v>5</v>
      </c>
      <c r="N11" s="44">
        <f>IF($B11="", "-", SUM($I$4:$J11))</f>
        <v>0</v>
      </c>
      <c r="O11" s="49">
        <f>IF($B11="", "-", SUM($K$4:$K11))</f>
        <v>0</v>
      </c>
      <c r="P11" s="41">
        <f t="shared" si="2"/>
        <v>0</v>
      </c>
    </row>
    <row r="12" spans="2:16" ht="14.5" x14ac:dyDescent="0.35">
      <c r="B12" s="52">
        <v>45300</v>
      </c>
      <c r="C12" s="51"/>
      <c r="D12" s="72">
        <f t="shared" si="0"/>
        <v>0</v>
      </c>
      <c r="E12" s="73">
        <f t="shared" si="0"/>
        <v>0</v>
      </c>
      <c r="F12" s="73">
        <f t="shared" si="0"/>
        <v>0</v>
      </c>
      <c r="G12" s="73">
        <f t="shared" si="0"/>
        <v>0</v>
      </c>
      <c r="H12" s="73">
        <f t="shared" si="0"/>
        <v>0</v>
      </c>
      <c r="I12" s="73">
        <f t="shared" si="0"/>
        <v>0</v>
      </c>
      <c r="J12" s="73">
        <f t="shared" si="0"/>
        <v>0</v>
      </c>
      <c r="K12" s="74">
        <f t="shared" si="0"/>
        <v>0</v>
      </c>
      <c r="L12" s="50" t="b">
        <f t="shared" si="1"/>
        <v>1</v>
      </c>
      <c r="M12" s="48">
        <f>IF($B12="", "-", COUNTIF($L$4:$L12, TRUE))</f>
        <v>6</v>
      </c>
      <c r="N12" s="44">
        <f>IF($B12="", "-", SUM($I$4:$J12))</f>
        <v>0</v>
      </c>
      <c r="O12" s="49">
        <f>IF($B12="", "-", SUM($K$4:$K12))</f>
        <v>0</v>
      </c>
      <c r="P12" s="41">
        <f t="shared" si="2"/>
        <v>0</v>
      </c>
    </row>
    <row r="13" spans="2:16" ht="14.5" x14ac:dyDescent="0.35">
      <c r="B13" s="52">
        <v>45301</v>
      </c>
      <c r="C13" s="51"/>
      <c r="D13" s="72">
        <f t="shared" si="0"/>
        <v>0</v>
      </c>
      <c r="E13" s="73">
        <f t="shared" si="0"/>
        <v>0</v>
      </c>
      <c r="F13" s="73">
        <f t="shared" si="0"/>
        <v>0</v>
      </c>
      <c r="G13" s="73">
        <f t="shared" si="0"/>
        <v>0</v>
      </c>
      <c r="H13" s="73">
        <f t="shared" si="0"/>
        <v>0</v>
      </c>
      <c r="I13" s="73">
        <f t="shared" si="0"/>
        <v>0</v>
      </c>
      <c r="J13" s="73">
        <f t="shared" si="0"/>
        <v>0</v>
      </c>
      <c r="K13" s="74">
        <f t="shared" si="0"/>
        <v>0</v>
      </c>
      <c r="L13" s="50" t="b">
        <f t="shared" si="1"/>
        <v>1</v>
      </c>
      <c r="M13" s="48">
        <f>IF($B13="", "-", COUNTIF($L$4:$L13, TRUE))</f>
        <v>7</v>
      </c>
      <c r="N13" s="44">
        <f>IF($B13="", "-", SUM($I$4:$J13))</f>
        <v>0</v>
      </c>
      <c r="O13" s="49">
        <f>IF($B13="", "-", SUM($K$4:$K13))</f>
        <v>0</v>
      </c>
      <c r="P13" s="41">
        <f t="shared" si="2"/>
        <v>0</v>
      </c>
    </row>
    <row r="14" spans="2:16" ht="14.5" x14ac:dyDescent="0.35">
      <c r="B14" s="52">
        <v>45302</v>
      </c>
      <c r="C14" s="51"/>
      <c r="D14" s="72">
        <f t="shared" ref="D14:K23" si="3">IF($B14="", "-", COUNTIF($C14, D$3))</f>
        <v>0</v>
      </c>
      <c r="E14" s="73">
        <f t="shared" si="3"/>
        <v>0</v>
      </c>
      <c r="F14" s="73">
        <f t="shared" si="3"/>
        <v>0</v>
      </c>
      <c r="G14" s="73">
        <f t="shared" si="3"/>
        <v>0</v>
      </c>
      <c r="H14" s="73">
        <f t="shared" si="3"/>
        <v>0</v>
      </c>
      <c r="I14" s="73">
        <f t="shared" si="3"/>
        <v>0</v>
      </c>
      <c r="J14" s="73">
        <f t="shared" si="3"/>
        <v>0</v>
      </c>
      <c r="K14" s="74">
        <f t="shared" si="3"/>
        <v>0</v>
      </c>
      <c r="L14" s="50" t="b">
        <f t="shared" si="1"/>
        <v>1</v>
      </c>
      <c r="M14" s="48">
        <f>IF($B14="", "-", COUNTIF($L$4:$L14, TRUE))</f>
        <v>8</v>
      </c>
      <c r="N14" s="44">
        <f>IF($B14="", "-", SUM($I$4:$J14))</f>
        <v>0</v>
      </c>
      <c r="O14" s="49">
        <f>IF($B14="", "-", SUM($K$4:$K14))</f>
        <v>0</v>
      </c>
      <c r="P14" s="41">
        <f t="shared" si="2"/>
        <v>0</v>
      </c>
    </row>
    <row r="15" spans="2:16" ht="14.5" x14ac:dyDescent="0.35">
      <c r="B15" s="52">
        <v>45303</v>
      </c>
      <c r="C15" s="51"/>
      <c r="D15" s="72">
        <f t="shared" si="3"/>
        <v>0</v>
      </c>
      <c r="E15" s="73">
        <f t="shared" si="3"/>
        <v>0</v>
      </c>
      <c r="F15" s="73">
        <f t="shared" si="3"/>
        <v>0</v>
      </c>
      <c r="G15" s="73">
        <f t="shared" si="3"/>
        <v>0</v>
      </c>
      <c r="H15" s="73">
        <f t="shared" si="3"/>
        <v>0</v>
      </c>
      <c r="I15" s="73">
        <f t="shared" si="3"/>
        <v>0</v>
      </c>
      <c r="J15" s="73">
        <f t="shared" si="3"/>
        <v>0</v>
      </c>
      <c r="K15" s="74">
        <f t="shared" si="3"/>
        <v>0</v>
      </c>
      <c r="L15" s="50" t="b">
        <f t="shared" si="1"/>
        <v>1</v>
      </c>
      <c r="M15" s="48">
        <f>IF($B15="", "-", COUNTIF($L$4:$L15, TRUE))</f>
        <v>9</v>
      </c>
      <c r="N15" s="44">
        <f>IF($B15="", "-", SUM($I$4:$J15))</f>
        <v>0</v>
      </c>
      <c r="O15" s="49">
        <f>IF($B15="", "-", SUM($K$4:$K15))</f>
        <v>0</v>
      </c>
      <c r="P15" s="41">
        <f t="shared" si="2"/>
        <v>0</v>
      </c>
    </row>
    <row r="16" spans="2:16" ht="14.5" x14ac:dyDescent="0.35">
      <c r="B16" s="52">
        <v>45304</v>
      </c>
      <c r="C16" s="51" t="s">
        <v>0</v>
      </c>
      <c r="D16" s="72">
        <f t="shared" si="3"/>
        <v>1</v>
      </c>
      <c r="E16" s="73">
        <f t="shared" si="3"/>
        <v>0</v>
      </c>
      <c r="F16" s="73">
        <f t="shared" si="3"/>
        <v>0</v>
      </c>
      <c r="G16" s="73">
        <f t="shared" si="3"/>
        <v>0</v>
      </c>
      <c r="H16" s="73">
        <f t="shared" si="3"/>
        <v>0</v>
      </c>
      <c r="I16" s="73">
        <f t="shared" si="3"/>
        <v>0</v>
      </c>
      <c r="J16" s="73">
        <f t="shared" si="3"/>
        <v>0</v>
      </c>
      <c r="K16" s="74">
        <f t="shared" si="3"/>
        <v>0</v>
      </c>
      <c r="L16" s="50" t="b">
        <f t="shared" si="1"/>
        <v>0</v>
      </c>
      <c r="M16" s="48">
        <f>IF($B16="", "-", COUNTIF($L$4:$L16, TRUE))</f>
        <v>9</v>
      </c>
      <c r="N16" s="44">
        <f>IF($B16="", "-", SUM($I$4:$J16))</f>
        <v>0</v>
      </c>
      <c r="O16" s="49">
        <f>IF($B16="", "-", SUM($K$4:$K16))</f>
        <v>0</v>
      </c>
      <c r="P16" s="41">
        <f t="shared" si="2"/>
        <v>0</v>
      </c>
    </row>
    <row r="17" spans="2:16" ht="14.5" x14ac:dyDescent="0.35">
      <c r="B17" s="52">
        <v>45305</v>
      </c>
      <c r="C17" s="51" t="s">
        <v>0</v>
      </c>
      <c r="D17" s="72">
        <f t="shared" si="3"/>
        <v>1</v>
      </c>
      <c r="E17" s="73">
        <f t="shared" si="3"/>
        <v>0</v>
      </c>
      <c r="F17" s="73">
        <f t="shared" si="3"/>
        <v>0</v>
      </c>
      <c r="G17" s="73">
        <f t="shared" si="3"/>
        <v>0</v>
      </c>
      <c r="H17" s="73">
        <f t="shared" si="3"/>
        <v>0</v>
      </c>
      <c r="I17" s="73">
        <f t="shared" si="3"/>
        <v>0</v>
      </c>
      <c r="J17" s="73">
        <f t="shared" si="3"/>
        <v>0</v>
      </c>
      <c r="K17" s="74">
        <f t="shared" si="3"/>
        <v>0</v>
      </c>
      <c r="L17" s="50" t="b">
        <f t="shared" si="1"/>
        <v>0</v>
      </c>
      <c r="M17" s="48">
        <f>IF($B17="", "-", COUNTIF($L$4:$L17, TRUE))</f>
        <v>9</v>
      </c>
      <c r="N17" s="44">
        <f>IF($B17="", "-", SUM($I$4:$J17))</f>
        <v>0</v>
      </c>
      <c r="O17" s="49">
        <f>IF($B17="", "-", SUM($K$4:$K17))</f>
        <v>0</v>
      </c>
      <c r="P17" s="41">
        <f t="shared" si="2"/>
        <v>0</v>
      </c>
    </row>
    <row r="18" spans="2:16" ht="14.5" x14ac:dyDescent="0.35">
      <c r="B18" s="52">
        <v>45306</v>
      </c>
      <c r="C18" s="51"/>
      <c r="D18" s="72">
        <f t="shared" si="3"/>
        <v>0</v>
      </c>
      <c r="E18" s="73">
        <f t="shared" si="3"/>
        <v>0</v>
      </c>
      <c r="F18" s="73">
        <f t="shared" si="3"/>
        <v>0</v>
      </c>
      <c r="G18" s="73">
        <f t="shared" si="3"/>
        <v>0</v>
      </c>
      <c r="H18" s="73">
        <f t="shared" si="3"/>
        <v>0</v>
      </c>
      <c r="I18" s="73">
        <f t="shared" si="3"/>
        <v>0</v>
      </c>
      <c r="J18" s="73">
        <f t="shared" si="3"/>
        <v>0</v>
      </c>
      <c r="K18" s="74">
        <f t="shared" si="3"/>
        <v>0</v>
      </c>
      <c r="L18" s="50" t="b">
        <f t="shared" si="1"/>
        <v>1</v>
      </c>
      <c r="M18" s="48">
        <f>IF($B18="", "-", COUNTIF($L$4:$L18, TRUE))</f>
        <v>10</v>
      </c>
      <c r="N18" s="44">
        <f>IF($B18="", "-", SUM($I$4:$J18))</f>
        <v>0</v>
      </c>
      <c r="O18" s="49">
        <f>IF($B18="", "-", SUM($K$4:$K18))</f>
        <v>0</v>
      </c>
      <c r="P18" s="41">
        <f t="shared" si="2"/>
        <v>0</v>
      </c>
    </row>
    <row r="19" spans="2:16" ht="14.5" x14ac:dyDescent="0.35">
      <c r="B19" s="52">
        <v>45307</v>
      </c>
      <c r="C19" s="51"/>
      <c r="D19" s="72">
        <f t="shared" si="3"/>
        <v>0</v>
      </c>
      <c r="E19" s="73">
        <f t="shared" si="3"/>
        <v>0</v>
      </c>
      <c r="F19" s="73">
        <f t="shared" si="3"/>
        <v>0</v>
      </c>
      <c r="G19" s="73">
        <f t="shared" si="3"/>
        <v>0</v>
      </c>
      <c r="H19" s="73">
        <f t="shared" si="3"/>
        <v>0</v>
      </c>
      <c r="I19" s="73">
        <f t="shared" si="3"/>
        <v>0</v>
      </c>
      <c r="J19" s="73">
        <f t="shared" si="3"/>
        <v>0</v>
      </c>
      <c r="K19" s="74">
        <f t="shared" si="3"/>
        <v>0</v>
      </c>
      <c r="L19" s="50" t="b">
        <f t="shared" si="1"/>
        <v>1</v>
      </c>
      <c r="M19" s="48">
        <f>IF($B19="", "-", COUNTIF($L$4:$L19, TRUE))</f>
        <v>11</v>
      </c>
      <c r="N19" s="44">
        <f>IF($B19="", "-", SUM($I$4:$J19))</f>
        <v>0</v>
      </c>
      <c r="O19" s="49">
        <f>IF($B19="", "-", SUM($K$4:$K19))</f>
        <v>0</v>
      </c>
      <c r="P19" s="41">
        <f t="shared" si="2"/>
        <v>0</v>
      </c>
    </row>
    <row r="20" spans="2:16" ht="14.5" x14ac:dyDescent="0.35">
      <c r="B20" s="52">
        <v>45308</v>
      </c>
      <c r="C20" s="51"/>
      <c r="D20" s="72">
        <f t="shared" si="3"/>
        <v>0</v>
      </c>
      <c r="E20" s="73">
        <f t="shared" si="3"/>
        <v>0</v>
      </c>
      <c r="F20" s="73">
        <f t="shared" si="3"/>
        <v>0</v>
      </c>
      <c r="G20" s="73">
        <f t="shared" si="3"/>
        <v>0</v>
      </c>
      <c r="H20" s="73">
        <f t="shared" si="3"/>
        <v>0</v>
      </c>
      <c r="I20" s="73">
        <f t="shared" si="3"/>
        <v>0</v>
      </c>
      <c r="J20" s="73">
        <f t="shared" si="3"/>
        <v>0</v>
      </c>
      <c r="K20" s="74">
        <f t="shared" si="3"/>
        <v>0</v>
      </c>
      <c r="L20" s="50" t="b">
        <f t="shared" si="1"/>
        <v>1</v>
      </c>
      <c r="M20" s="48">
        <f>IF($B20="", "-", COUNTIF($L$4:$L20, TRUE))</f>
        <v>12</v>
      </c>
      <c r="N20" s="44">
        <f>IF($B20="", "-", SUM($I$4:$J20))</f>
        <v>0</v>
      </c>
      <c r="O20" s="49">
        <f>IF($B20="", "-", SUM($K$4:$K20))</f>
        <v>0</v>
      </c>
      <c r="P20" s="41">
        <f t="shared" si="2"/>
        <v>0</v>
      </c>
    </row>
    <row r="21" spans="2:16" ht="14.5" x14ac:dyDescent="0.35">
      <c r="B21" s="52">
        <v>45309</v>
      </c>
      <c r="C21" s="51"/>
      <c r="D21" s="72">
        <f t="shared" si="3"/>
        <v>0</v>
      </c>
      <c r="E21" s="73">
        <f t="shared" si="3"/>
        <v>0</v>
      </c>
      <c r="F21" s="73">
        <f t="shared" si="3"/>
        <v>0</v>
      </c>
      <c r="G21" s="73">
        <f t="shared" si="3"/>
        <v>0</v>
      </c>
      <c r="H21" s="73">
        <f t="shared" si="3"/>
        <v>0</v>
      </c>
      <c r="I21" s="73">
        <f t="shared" si="3"/>
        <v>0</v>
      </c>
      <c r="J21" s="73">
        <f t="shared" si="3"/>
        <v>0</v>
      </c>
      <c r="K21" s="74">
        <f t="shared" si="3"/>
        <v>0</v>
      </c>
      <c r="L21" s="50" t="b">
        <f t="shared" si="1"/>
        <v>1</v>
      </c>
      <c r="M21" s="48">
        <f>IF($B21="", "-", COUNTIF($L$4:$L21, TRUE))</f>
        <v>13</v>
      </c>
      <c r="N21" s="44">
        <f>IF($B21="", "-", SUM($I$4:$J21))</f>
        <v>0</v>
      </c>
      <c r="O21" s="49">
        <f>IF($B21="", "-", SUM($K$4:$K21))</f>
        <v>0</v>
      </c>
      <c r="P21" s="41">
        <f t="shared" si="2"/>
        <v>0</v>
      </c>
    </row>
    <row r="22" spans="2:16" ht="14.5" x14ac:dyDescent="0.35">
      <c r="B22" s="52">
        <v>45310</v>
      </c>
      <c r="C22" s="51"/>
      <c r="D22" s="72">
        <f t="shared" si="3"/>
        <v>0</v>
      </c>
      <c r="E22" s="73">
        <f t="shared" si="3"/>
        <v>0</v>
      </c>
      <c r="F22" s="73">
        <f t="shared" si="3"/>
        <v>0</v>
      </c>
      <c r="G22" s="73">
        <f t="shared" si="3"/>
        <v>0</v>
      </c>
      <c r="H22" s="73">
        <f t="shared" si="3"/>
        <v>0</v>
      </c>
      <c r="I22" s="73">
        <f t="shared" si="3"/>
        <v>0</v>
      </c>
      <c r="J22" s="73">
        <f t="shared" si="3"/>
        <v>0</v>
      </c>
      <c r="K22" s="74">
        <f t="shared" si="3"/>
        <v>0</v>
      </c>
      <c r="L22" s="50" t="b">
        <f t="shared" si="1"/>
        <v>1</v>
      </c>
      <c r="M22" s="48">
        <f>IF($B22="", "-", COUNTIF($L$4:$L22, TRUE))</f>
        <v>14</v>
      </c>
      <c r="N22" s="44">
        <f>IF($B22="", "-", SUM($I$4:$J22))</f>
        <v>0</v>
      </c>
      <c r="O22" s="49">
        <f>IF($B22="", "-", SUM($K$4:$K22))</f>
        <v>0</v>
      </c>
      <c r="P22" s="41">
        <f t="shared" si="2"/>
        <v>0</v>
      </c>
    </row>
    <row r="23" spans="2:16" ht="14.5" x14ac:dyDescent="0.35">
      <c r="B23" s="52">
        <v>45311</v>
      </c>
      <c r="C23" s="51" t="s">
        <v>0</v>
      </c>
      <c r="D23" s="72">
        <f t="shared" si="3"/>
        <v>1</v>
      </c>
      <c r="E23" s="73">
        <f t="shared" si="3"/>
        <v>0</v>
      </c>
      <c r="F23" s="73">
        <f t="shared" si="3"/>
        <v>0</v>
      </c>
      <c r="G23" s="73">
        <f t="shared" si="3"/>
        <v>0</v>
      </c>
      <c r="H23" s="73">
        <f t="shared" si="3"/>
        <v>0</v>
      </c>
      <c r="I23" s="73">
        <f t="shared" si="3"/>
        <v>0</v>
      </c>
      <c r="J23" s="73">
        <f t="shared" si="3"/>
        <v>0</v>
      </c>
      <c r="K23" s="74">
        <f t="shared" si="3"/>
        <v>0</v>
      </c>
      <c r="L23" s="50" t="b">
        <f t="shared" si="1"/>
        <v>0</v>
      </c>
      <c r="M23" s="48">
        <f>IF($B23="", "-", COUNTIF($L$4:$L23, TRUE))</f>
        <v>14</v>
      </c>
      <c r="N23" s="44">
        <f>IF($B23="", "-", SUM($I$4:$J23))</f>
        <v>0</v>
      </c>
      <c r="O23" s="49">
        <f>IF($B23="", "-", SUM($K$4:$K23))</f>
        <v>0</v>
      </c>
      <c r="P23" s="41">
        <f t="shared" si="2"/>
        <v>0</v>
      </c>
    </row>
    <row r="24" spans="2:16" ht="14.5" x14ac:dyDescent="0.35">
      <c r="B24" s="52">
        <v>45312</v>
      </c>
      <c r="C24" s="51" t="s">
        <v>0</v>
      </c>
      <c r="D24" s="72">
        <f t="shared" ref="D24:K34" si="4">IF($B24="", "-", COUNTIF($C24, D$3))</f>
        <v>1</v>
      </c>
      <c r="E24" s="73">
        <f t="shared" si="4"/>
        <v>0</v>
      </c>
      <c r="F24" s="73">
        <f t="shared" si="4"/>
        <v>0</v>
      </c>
      <c r="G24" s="73">
        <f t="shared" si="4"/>
        <v>0</v>
      </c>
      <c r="H24" s="73">
        <f t="shared" si="4"/>
        <v>0</v>
      </c>
      <c r="I24" s="73">
        <f t="shared" si="4"/>
        <v>0</v>
      </c>
      <c r="J24" s="73">
        <f t="shared" si="4"/>
        <v>0</v>
      </c>
      <c r="K24" s="74">
        <f t="shared" si="4"/>
        <v>0</v>
      </c>
      <c r="L24" s="50" t="b">
        <f t="shared" si="1"/>
        <v>0</v>
      </c>
      <c r="M24" s="48">
        <f>IF($B24="", "-", COUNTIF($L$4:$L24, TRUE))</f>
        <v>14</v>
      </c>
      <c r="N24" s="44">
        <f>IF($B24="", "-", SUM($I$4:$J24))</f>
        <v>0</v>
      </c>
      <c r="O24" s="49">
        <f>IF($B24="", "-", SUM($K$4:$K24))</f>
        <v>0</v>
      </c>
      <c r="P24" s="41">
        <f t="shared" si="2"/>
        <v>0</v>
      </c>
    </row>
    <row r="25" spans="2:16" ht="14.5" x14ac:dyDescent="0.35">
      <c r="B25" s="52">
        <v>45313</v>
      </c>
      <c r="C25" s="51"/>
      <c r="D25" s="72">
        <f t="shared" si="4"/>
        <v>0</v>
      </c>
      <c r="E25" s="73">
        <f t="shared" si="4"/>
        <v>0</v>
      </c>
      <c r="F25" s="73">
        <f t="shared" si="4"/>
        <v>0</v>
      </c>
      <c r="G25" s="73">
        <f t="shared" si="4"/>
        <v>0</v>
      </c>
      <c r="H25" s="73">
        <f t="shared" si="4"/>
        <v>0</v>
      </c>
      <c r="I25" s="73">
        <f t="shared" si="4"/>
        <v>0</v>
      </c>
      <c r="J25" s="73">
        <f t="shared" si="4"/>
        <v>0</v>
      </c>
      <c r="K25" s="74">
        <f t="shared" si="4"/>
        <v>0</v>
      </c>
      <c r="L25" s="50" t="b">
        <f t="shared" si="1"/>
        <v>1</v>
      </c>
      <c r="M25" s="48">
        <f>IF($B25="", "-", COUNTIF($L$4:$L25, TRUE))</f>
        <v>15</v>
      </c>
      <c r="N25" s="44">
        <f>IF($B25="", "-", SUM($I$4:$J25))</f>
        <v>0</v>
      </c>
      <c r="O25" s="49">
        <f>IF($B25="", "-", SUM($K$4:$K25))</f>
        <v>0</v>
      </c>
      <c r="P25" s="41">
        <f t="shared" si="2"/>
        <v>0</v>
      </c>
    </row>
    <row r="26" spans="2:16" ht="14.5" x14ac:dyDescent="0.35">
      <c r="B26" s="52">
        <v>45314</v>
      </c>
      <c r="C26" s="51"/>
      <c r="D26" s="72">
        <f t="shared" si="4"/>
        <v>0</v>
      </c>
      <c r="E26" s="73">
        <f t="shared" si="4"/>
        <v>0</v>
      </c>
      <c r="F26" s="73">
        <f t="shared" si="4"/>
        <v>0</v>
      </c>
      <c r="G26" s="73">
        <f t="shared" si="4"/>
        <v>0</v>
      </c>
      <c r="H26" s="73">
        <f t="shared" si="4"/>
        <v>0</v>
      </c>
      <c r="I26" s="73">
        <f t="shared" si="4"/>
        <v>0</v>
      </c>
      <c r="J26" s="73">
        <f t="shared" si="4"/>
        <v>0</v>
      </c>
      <c r="K26" s="74">
        <f t="shared" si="4"/>
        <v>0</v>
      </c>
      <c r="L26" s="50" t="b">
        <f t="shared" si="1"/>
        <v>1</v>
      </c>
      <c r="M26" s="48">
        <f>IF($B26="", "-", COUNTIF($L$4:$L26, TRUE))</f>
        <v>16</v>
      </c>
      <c r="N26" s="44">
        <f>IF($B26="", "-", SUM($I$4:$J26))</f>
        <v>0</v>
      </c>
      <c r="O26" s="49">
        <f>IF($B26="", "-", SUM($K$4:$K26))</f>
        <v>0</v>
      </c>
      <c r="P26" s="41">
        <f t="shared" si="2"/>
        <v>0</v>
      </c>
    </row>
    <row r="27" spans="2:16" ht="14.5" x14ac:dyDescent="0.35">
      <c r="B27" s="52">
        <v>45315</v>
      </c>
      <c r="C27" s="51"/>
      <c r="D27" s="72">
        <f t="shared" si="4"/>
        <v>0</v>
      </c>
      <c r="E27" s="73">
        <f t="shared" si="4"/>
        <v>0</v>
      </c>
      <c r="F27" s="73">
        <f t="shared" si="4"/>
        <v>0</v>
      </c>
      <c r="G27" s="73">
        <f t="shared" si="4"/>
        <v>0</v>
      </c>
      <c r="H27" s="73">
        <f t="shared" si="4"/>
        <v>0</v>
      </c>
      <c r="I27" s="73">
        <f t="shared" si="4"/>
        <v>0</v>
      </c>
      <c r="J27" s="73">
        <f t="shared" si="4"/>
        <v>0</v>
      </c>
      <c r="K27" s="74">
        <f t="shared" si="4"/>
        <v>0</v>
      </c>
      <c r="L27" s="50" t="b">
        <f t="shared" si="1"/>
        <v>1</v>
      </c>
      <c r="M27" s="48">
        <f>IF($B27="", "-", COUNTIF($L$4:$L27, TRUE))</f>
        <v>17</v>
      </c>
      <c r="N27" s="44">
        <f>IF($B27="", "-", SUM($I$4:$J27))</f>
        <v>0</v>
      </c>
      <c r="O27" s="49">
        <f>IF($B27="", "-", SUM($K$4:$K27))</f>
        <v>0</v>
      </c>
      <c r="P27" s="41">
        <f t="shared" si="2"/>
        <v>0</v>
      </c>
    </row>
    <row r="28" spans="2:16" ht="14.5" x14ac:dyDescent="0.35">
      <c r="B28" s="52">
        <v>45316</v>
      </c>
      <c r="C28" s="51"/>
      <c r="D28" s="72">
        <f t="shared" si="4"/>
        <v>0</v>
      </c>
      <c r="E28" s="73">
        <f t="shared" si="4"/>
        <v>0</v>
      </c>
      <c r="F28" s="73">
        <f t="shared" si="4"/>
        <v>0</v>
      </c>
      <c r="G28" s="73">
        <f t="shared" si="4"/>
        <v>0</v>
      </c>
      <c r="H28" s="73">
        <f t="shared" si="4"/>
        <v>0</v>
      </c>
      <c r="I28" s="73">
        <f t="shared" si="4"/>
        <v>0</v>
      </c>
      <c r="J28" s="73">
        <f t="shared" si="4"/>
        <v>0</v>
      </c>
      <c r="K28" s="74">
        <f t="shared" si="4"/>
        <v>0</v>
      </c>
      <c r="L28" s="50" t="b">
        <f t="shared" si="1"/>
        <v>1</v>
      </c>
      <c r="M28" s="48">
        <f>IF($B28="", "-", COUNTIF($L$4:$L28, TRUE))</f>
        <v>18</v>
      </c>
      <c r="N28" s="44">
        <f>IF($B28="", "-", SUM($I$4:$J28))</f>
        <v>0</v>
      </c>
      <c r="O28" s="49">
        <f>IF($B28="", "-", SUM($K$4:$K28))</f>
        <v>0</v>
      </c>
      <c r="P28" s="41">
        <f t="shared" si="2"/>
        <v>0</v>
      </c>
    </row>
    <row r="29" spans="2:16" ht="14.5" x14ac:dyDescent="0.35">
      <c r="B29" s="52">
        <v>45317</v>
      </c>
      <c r="C29" s="53"/>
      <c r="D29" s="72">
        <f t="shared" si="4"/>
        <v>0</v>
      </c>
      <c r="E29" s="73">
        <f t="shared" si="4"/>
        <v>0</v>
      </c>
      <c r="F29" s="73">
        <f t="shared" si="4"/>
        <v>0</v>
      </c>
      <c r="G29" s="73">
        <f t="shared" si="4"/>
        <v>0</v>
      </c>
      <c r="H29" s="73">
        <f t="shared" si="4"/>
        <v>0</v>
      </c>
      <c r="I29" s="73">
        <f t="shared" si="4"/>
        <v>0</v>
      </c>
      <c r="J29" s="73">
        <f t="shared" si="4"/>
        <v>0</v>
      </c>
      <c r="K29" s="74">
        <f t="shared" si="4"/>
        <v>0</v>
      </c>
      <c r="L29" s="50" t="b">
        <f t="shared" si="1"/>
        <v>1</v>
      </c>
      <c r="M29" s="48">
        <f>IF($B29="", "-", COUNTIF($L$4:$L29, TRUE))</f>
        <v>19</v>
      </c>
      <c r="N29" s="44">
        <f>IF($B29="", "-", SUM($I$4:$J29))</f>
        <v>0</v>
      </c>
      <c r="O29" s="49">
        <f>IF($B29="", "-", SUM($K$4:$K29))</f>
        <v>0</v>
      </c>
      <c r="P29" s="41">
        <f t="shared" si="2"/>
        <v>0</v>
      </c>
    </row>
    <row r="30" spans="2:16" ht="14.5" x14ac:dyDescent="0.35">
      <c r="B30" s="52">
        <v>45318</v>
      </c>
      <c r="C30" s="53" t="s">
        <v>0</v>
      </c>
      <c r="D30" s="72">
        <f t="shared" si="4"/>
        <v>1</v>
      </c>
      <c r="E30" s="73">
        <f t="shared" si="4"/>
        <v>0</v>
      </c>
      <c r="F30" s="73">
        <f t="shared" si="4"/>
        <v>0</v>
      </c>
      <c r="G30" s="73">
        <f t="shared" si="4"/>
        <v>0</v>
      </c>
      <c r="H30" s="73">
        <f t="shared" si="4"/>
        <v>0</v>
      </c>
      <c r="I30" s="73">
        <f t="shared" si="4"/>
        <v>0</v>
      </c>
      <c r="J30" s="73">
        <f t="shared" si="4"/>
        <v>0</v>
      </c>
      <c r="K30" s="74">
        <f t="shared" si="4"/>
        <v>0</v>
      </c>
      <c r="L30" s="50" t="b">
        <f t="shared" si="1"/>
        <v>0</v>
      </c>
      <c r="M30" s="48">
        <f>IF($B30="", "-", COUNTIF($L$4:$L30, TRUE))</f>
        <v>19</v>
      </c>
      <c r="N30" s="44">
        <f>IF($B30="", "-", SUM($I$4:$J30))</f>
        <v>0</v>
      </c>
      <c r="O30" s="49">
        <f>IF($B30="", "-", SUM($K$4:$K30))</f>
        <v>0</v>
      </c>
      <c r="P30" s="41">
        <f t="shared" si="2"/>
        <v>0</v>
      </c>
    </row>
    <row r="31" spans="2:16" ht="14.5" x14ac:dyDescent="0.35">
      <c r="B31" s="52">
        <v>45319</v>
      </c>
      <c r="C31" s="51" t="s">
        <v>0</v>
      </c>
      <c r="D31" s="72">
        <f t="shared" si="4"/>
        <v>1</v>
      </c>
      <c r="E31" s="73">
        <f t="shared" si="4"/>
        <v>0</v>
      </c>
      <c r="F31" s="73">
        <f t="shared" si="4"/>
        <v>0</v>
      </c>
      <c r="G31" s="73">
        <f t="shared" si="4"/>
        <v>0</v>
      </c>
      <c r="H31" s="73">
        <f t="shared" si="4"/>
        <v>0</v>
      </c>
      <c r="I31" s="73">
        <f t="shared" si="4"/>
        <v>0</v>
      </c>
      <c r="J31" s="73">
        <f t="shared" si="4"/>
        <v>0</v>
      </c>
      <c r="K31" s="74">
        <f t="shared" si="4"/>
        <v>0</v>
      </c>
      <c r="L31" s="50" t="b">
        <f t="shared" si="1"/>
        <v>0</v>
      </c>
      <c r="M31" s="48">
        <f>IF($B31="", "-", COUNTIF($L$4:$L31, TRUE))</f>
        <v>19</v>
      </c>
      <c r="N31" s="44">
        <f>IF($B31="", "-", SUM($I$4:$J31))</f>
        <v>0</v>
      </c>
      <c r="O31" s="49">
        <f>IF($B31="", "-", SUM($K$4:$K31))</f>
        <v>0</v>
      </c>
      <c r="P31" s="41">
        <f t="shared" si="2"/>
        <v>0</v>
      </c>
    </row>
    <row r="32" spans="2:16" ht="14.5" x14ac:dyDescent="0.35">
      <c r="B32" s="52">
        <v>45320</v>
      </c>
      <c r="C32" s="51"/>
      <c r="D32" s="72">
        <f t="shared" si="4"/>
        <v>0</v>
      </c>
      <c r="E32" s="73">
        <f t="shared" si="4"/>
        <v>0</v>
      </c>
      <c r="F32" s="73">
        <f t="shared" si="4"/>
        <v>0</v>
      </c>
      <c r="G32" s="73">
        <f t="shared" si="4"/>
        <v>0</v>
      </c>
      <c r="H32" s="73">
        <f t="shared" si="4"/>
        <v>0</v>
      </c>
      <c r="I32" s="73">
        <f t="shared" si="4"/>
        <v>0</v>
      </c>
      <c r="J32" s="73">
        <f t="shared" si="4"/>
        <v>0</v>
      </c>
      <c r="K32" s="74">
        <f t="shared" si="4"/>
        <v>0</v>
      </c>
      <c r="L32" s="50" t="b">
        <f t="shared" si="1"/>
        <v>1</v>
      </c>
      <c r="M32" s="48">
        <f>IF($B32="", "-", COUNTIF($L$4:$L32, TRUE))</f>
        <v>20</v>
      </c>
      <c r="N32" s="44">
        <f>IF($B32="", "-", SUM($I$4:$J32))</f>
        <v>0</v>
      </c>
      <c r="O32" s="49">
        <f>IF($B32="", "-", SUM($K$4:$K32))</f>
        <v>0</v>
      </c>
      <c r="P32" s="41">
        <f t="shared" si="2"/>
        <v>0</v>
      </c>
    </row>
    <row r="33" spans="2:16" ht="14.5" x14ac:dyDescent="0.35">
      <c r="B33" s="52">
        <v>45321</v>
      </c>
      <c r="C33" s="53"/>
      <c r="D33" s="72">
        <f t="shared" si="4"/>
        <v>0</v>
      </c>
      <c r="E33" s="73">
        <f t="shared" si="4"/>
        <v>0</v>
      </c>
      <c r="F33" s="73">
        <f t="shared" si="4"/>
        <v>0</v>
      </c>
      <c r="G33" s="73">
        <f t="shared" si="4"/>
        <v>0</v>
      </c>
      <c r="H33" s="73">
        <f t="shared" si="4"/>
        <v>0</v>
      </c>
      <c r="I33" s="73">
        <f t="shared" si="4"/>
        <v>0</v>
      </c>
      <c r="J33" s="73">
        <f t="shared" si="4"/>
        <v>0</v>
      </c>
      <c r="K33" s="74">
        <f t="shared" si="4"/>
        <v>0</v>
      </c>
      <c r="L33" s="50" t="b">
        <f t="shared" si="1"/>
        <v>1</v>
      </c>
      <c r="M33" s="48">
        <f>IF($B33="", "-", COUNTIF($L$4:$L33, TRUE))</f>
        <v>21</v>
      </c>
      <c r="N33" s="44">
        <f>IF($B33="", "-", SUM($I$4:$J33))</f>
        <v>0</v>
      </c>
      <c r="O33" s="49">
        <f>IF($B33="", "-", SUM($K$4:$K33))</f>
        <v>0</v>
      </c>
      <c r="P33" s="41">
        <f t="shared" si="2"/>
        <v>0</v>
      </c>
    </row>
    <row r="34" spans="2:16" ht="14.5" x14ac:dyDescent="0.35">
      <c r="B34" s="52">
        <v>45322</v>
      </c>
      <c r="C34" s="53"/>
      <c r="D34" s="72">
        <f t="shared" si="4"/>
        <v>0</v>
      </c>
      <c r="E34" s="73">
        <f t="shared" si="4"/>
        <v>0</v>
      </c>
      <c r="F34" s="73">
        <f t="shared" si="4"/>
        <v>0</v>
      </c>
      <c r="G34" s="73">
        <f t="shared" si="4"/>
        <v>0</v>
      </c>
      <c r="H34" s="73">
        <f t="shared" si="4"/>
        <v>0</v>
      </c>
      <c r="I34" s="73">
        <f t="shared" si="4"/>
        <v>0</v>
      </c>
      <c r="J34" s="73">
        <f t="shared" si="4"/>
        <v>0</v>
      </c>
      <c r="K34" s="74">
        <f t="shared" si="4"/>
        <v>0</v>
      </c>
      <c r="L34" s="50" t="b">
        <f t="shared" si="1"/>
        <v>1</v>
      </c>
      <c r="M34" s="48">
        <f>IF($B34="", "-", COUNTIF($L$4:$L34, TRUE))</f>
        <v>22</v>
      </c>
      <c r="N34" s="44">
        <f>IF($B34="", "-", SUM($I$4:$J34))</f>
        <v>0</v>
      </c>
      <c r="O34" s="49">
        <f>IF($B34="", "-", SUM($K$4:$K34))</f>
        <v>0</v>
      </c>
      <c r="P34" s="41">
        <f t="shared" si="2"/>
        <v>0</v>
      </c>
    </row>
    <row r="35" spans="2:16" ht="14.5" x14ac:dyDescent="0.35"/>
    <row r="36" spans="2:16" ht="14.5" x14ac:dyDescent="0.35"/>
    <row r="37" spans="2:16" ht="14.5" x14ac:dyDescent="0.35"/>
    <row r="38" spans="2:16" ht="14.5" x14ac:dyDescent="0.35"/>
    <row r="39" spans="2:16" ht="14.5" x14ac:dyDescent="0.35"/>
    <row r="40" spans="2:16" ht="14.5" x14ac:dyDescent="0.35"/>
    <row r="41" spans="2:16" ht="14.5" x14ac:dyDescent="0.35"/>
  </sheetData>
  <mergeCells count="1">
    <mergeCell ref="D2:P2"/>
  </mergeCells>
  <conditionalFormatting sqref="B3:O3 D4:O34">
    <cfRule type="cellIs" dxfId="118" priority="13" operator="equal">
      <formula>0</formula>
    </cfRule>
  </conditionalFormatting>
  <conditionalFormatting sqref="B3:L3 D4:L34">
    <cfRule type="cellIs" dxfId="117" priority="12" operator="equal">
      <formula>1</formula>
    </cfRule>
  </conditionalFormatting>
  <conditionalFormatting sqref="P4:P34">
    <cfRule type="colorScale" priority="11">
      <colorScale>
        <cfvo type="num" val="0.35"/>
        <cfvo type="num" val="0.4"/>
        <cfvo type="num" val="0.5"/>
        <color rgb="FFF8696B"/>
        <color rgb="FFFFEB84"/>
        <color rgb="FF63BE7B"/>
      </colorScale>
    </cfRule>
  </conditionalFormatting>
  <conditionalFormatting sqref="C4:C34">
    <cfRule type="cellIs" dxfId="116" priority="8" operator="equal">
      <formula>0</formula>
    </cfRule>
  </conditionalFormatting>
  <conditionalFormatting sqref="C4:C34">
    <cfRule type="cellIs" dxfId="115" priority="7" operator="equal">
      <formula>1</formula>
    </cfRule>
  </conditionalFormatting>
  <conditionalFormatting sqref="C4:C34">
    <cfRule type="expression" dxfId="114" priority="5">
      <formula>IF(AND($B4&lt;&gt;"", $C4=""), TRUE, FALSE)</formula>
    </cfRule>
    <cfRule type="containsText" dxfId="113" priority="6" operator="containsText" text="N/A">
      <formula>NOT(ISERROR(SEARCH("N/A",C4)))</formula>
    </cfRule>
  </conditionalFormatting>
  <conditionalFormatting sqref="B4:B34">
    <cfRule type="cellIs" dxfId="112" priority="4" operator="equal">
      <formula>0</formula>
    </cfRule>
  </conditionalFormatting>
  <conditionalFormatting sqref="B4:B34">
    <cfRule type="cellIs" dxfId="111" priority="3" operator="equal">
      <formula>1</formula>
    </cfRule>
  </conditionalFormatting>
  <conditionalFormatting sqref="B4:B34">
    <cfRule type="expression" dxfId="110" priority="1">
      <formula>IF(WEEKDAY($B4,2)&gt;5,TRUE,FALSE)</formula>
    </cfRule>
    <cfRule type="cellIs" dxfId="109" priority="2" operator="greaterThan">
      <formula>TODAY()</formula>
    </cfRule>
  </conditionalFormatting>
  <dataValidations count="1">
    <dataValidation type="list" errorStyle="warning" allowBlank="1" showInputMessage="1" showErrorMessage="1" errorTitle="Unrecognised value" error="The value entered does not match a known/recognised value._x000a__x000a_If you continue with this unrecognised value, be aware it may lead to inaccurate calculations (e.g. the number of working days or the % of office days may be wrong)." sqref="C4:C34" xr:uid="{9272E30E-5B8E-4CE3-BADE-EC5EF4B398E8}">
      <formula1>DAY_CATEGORIES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8167-0C42-472A-99C2-10E27C937E8C}">
  <dimension ref="B1:P41"/>
  <sheetViews>
    <sheetView showGridLines="0" zoomScaleNormal="100" workbookViewId="0">
      <pane xSplit="3" ySplit="3" topLeftCell="D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0" defaultRowHeight="0" customHeight="1" zeroHeight="1" x14ac:dyDescent="0.35"/>
  <cols>
    <col min="1" max="1" width="8.90625" style="1" customWidth="1"/>
    <col min="2" max="2" width="14.08984375" style="1" customWidth="1"/>
    <col min="3" max="3" width="22.54296875" style="1" customWidth="1"/>
    <col min="4" max="11" width="5.81640625" style="1" customWidth="1"/>
    <col min="12" max="12" width="11.36328125" style="1" hidden="1" customWidth="1"/>
    <col min="13" max="13" width="8.90625" style="2" customWidth="1"/>
    <col min="14" max="15" width="11.81640625" style="2" customWidth="1"/>
    <col min="16" max="16" width="22.1796875" style="38" customWidth="1"/>
    <col min="17" max="18" width="8.90625" style="1" customWidth="1"/>
    <col min="19" max="16384" width="0" style="1" hidden="1"/>
  </cols>
  <sheetData>
    <row r="1" spans="2:16" ht="14.4" customHeight="1" x14ac:dyDescent="0.35"/>
    <row r="2" spans="2:16" ht="14.5" x14ac:dyDescent="0.35">
      <c r="D2" s="79" t="s">
        <v>37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 ht="123.65" customHeight="1" thickBot="1" x14ac:dyDescent="0.4">
      <c r="B3" s="60" t="s">
        <v>7</v>
      </c>
      <c r="C3" s="61" t="s">
        <v>38</v>
      </c>
      <c r="D3" s="62" t="s">
        <v>0</v>
      </c>
      <c r="E3" s="63" t="s">
        <v>3</v>
      </c>
      <c r="F3" s="63" t="s">
        <v>9</v>
      </c>
      <c r="G3" s="63" t="s">
        <v>31</v>
      </c>
      <c r="H3" s="63" t="s">
        <v>32</v>
      </c>
      <c r="I3" s="63" t="s">
        <v>33</v>
      </c>
      <c r="J3" s="63" t="s">
        <v>1</v>
      </c>
      <c r="K3" s="64" t="s">
        <v>2</v>
      </c>
      <c r="L3" s="75" t="s">
        <v>4</v>
      </c>
      <c r="M3" s="65" t="s">
        <v>6</v>
      </c>
      <c r="N3" s="66" t="str">
        <f>"RUNNING TOTAL - OFFICE" &amp; CHAR(10) &amp; CHAR(10) &amp; "Thresholds: " &amp; CHAR(10) &amp; "40%: " &amp; (MAX($M:$M) * 0.4) &amp; " days" &amp; CHAR(10) &amp; "60%: " &amp; (MAX($M:$M) * 0.6) &amp; " days"</f>
        <v>RUNNING TOTAL - OFFICE
Thresholds: 
40%: 8.4 days
60%: 12.6 days</v>
      </c>
      <c r="O3" s="67" t="s">
        <v>5</v>
      </c>
      <c r="P3" s="68" t="s">
        <v>8</v>
      </c>
    </row>
    <row r="4" spans="2:16" ht="14.5" x14ac:dyDescent="0.35">
      <c r="B4" s="54">
        <v>45323</v>
      </c>
      <c r="C4" s="55"/>
      <c r="D4" s="69">
        <f t="shared" ref="D4:K13" si="0">IF($B4="", "-", COUNTIF($C4, D$3))</f>
        <v>0</v>
      </c>
      <c r="E4" s="70">
        <f t="shared" si="0"/>
        <v>0</v>
      </c>
      <c r="F4" s="70">
        <f t="shared" si="0"/>
        <v>0</v>
      </c>
      <c r="G4" s="70">
        <f t="shared" si="0"/>
        <v>0</v>
      </c>
      <c r="H4" s="70">
        <f t="shared" si="0"/>
        <v>0</v>
      </c>
      <c r="I4" s="70">
        <f t="shared" si="0"/>
        <v>0</v>
      </c>
      <c r="J4" s="70">
        <f t="shared" si="0"/>
        <v>0</v>
      </c>
      <c r="K4" s="71">
        <f t="shared" si="0"/>
        <v>0</v>
      </c>
      <c r="L4" s="56" t="b">
        <f t="shared" ref="L4:L34" si="1">IF(AND($B4&lt;&gt;"", SUM(D4:H4) = 0), TRUE, FALSE)</f>
        <v>1</v>
      </c>
      <c r="M4" s="57">
        <f>IF($B4="", "-", COUNTIF($L$4:$L4, TRUE))</f>
        <v>1</v>
      </c>
      <c r="N4" s="58">
        <f>IF($B4="", "-", SUM($I$4:$J4))</f>
        <v>0</v>
      </c>
      <c r="O4" s="59">
        <f>IF($B4="", "-", SUM($K$4:$K4))</f>
        <v>0</v>
      </c>
      <c r="P4" s="40">
        <f>IFERROR(N4/M4, "-")</f>
        <v>0</v>
      </c>
    </row>
    <row r="5" spans="2:16" ht="14.5" x14ac:dyDescent="0.35">
      <c r="B5" s="52">
        <v>45324</v>
      </c>
      <c r="C5" s="51"/>
      <c r="D5" s="72">
        <f t="shared" si="0"/>
        <v>0</v>
      </c>
      <c r="E5" s="73">
        <f t="shared" si="0"/>
        <v>0</v>
      </c>
      <c r="F5" s="73">
        <f t="shared" si="0"/>
        <v>0</v>
      </c>
      <c r="G5" s="73">
        <f t="shared" si="0"/>
        <v>0</v>
      </c>
      <c r="H5" s="73">
        <f t="shared" si="0"/>
        <v>0</v>
      </c>
      <c r="I5" s="73">
        <f t="shared" si="0"/>
        <v>0</v>
      </c>
      <c r="J5" s="73">
        <f t="shared" si="0"/>
        <v>0</v>
      </c>
      <c r="K5" s="74">
        <f t="shared" si="0"/>
        <v>0</v>
      </c>
      <c r="L5" s="50" t="b">
        <f t="shared" si="1"/>
        <v>1</v>
      </c>
      <c r="M5" s="48">
        <f>IF($B5="", "-", COUNTIF($L$4:$L5, TRUE))</f>
        <v>2</v>
      </c>
      <c r="N5" s="44">
        <f>IF($B5="", "-", SUM($I$4:$J5))</f>
        <v>0</v>
      </c>
      <c r="O5" s="49">
        <f>IF($B5="", "-", SUM($K$4:$K5))</f>
        <v>0</v>
      </c>
      <c r="P5" s="41">
        <f t="shared" ref="P5:P34" si="2">IFERROR(N5/M5, "-")</f>
        <v>0</v>
      </c>
    </row>
    <row r="6" spans="2:16" ht="14.5" x14ac:dyDescent="0.35">
      <c r="B6" s="52">
        <v>45325</v>
      </c>
      <c r="C6" s="51" t="s">
        <v>0</v>
      </c>
      <c r="D6" s="72">
        <f t="shared" si="0"/>
        <v>1</v>
      </c>
      <c r="E6" s="73">
        <f t="shared" si="0"/>
        <v>0</v>
      </c>
      <c r="F6" s="73">
        <f t="shared" si="0"/>
        <v>0</v>
      </c>
      <c r="G6" s="73">
        <f t="shared" si="0"/>
        <v>0</v>
      </c>
      <c r="H6" s="73">
        <f t="shared" si="0"/>
        <v>0</v>
      </c>
      <c r="I6" s="73">
        <f t="shared" si="0"/>
        <v>0</v>
      </c>
      <c r="J6" s="73">
        <f t="shared" si="0"/>
        <v>0</v>
      </c>
      <c r="K6" s="74">
        <f t="shared" si="0"/>
        <v>0</v>
      </c>
      <c r="L6" s="50" t="b">
        <f t="shared" si="1"/>
        <v>0</v>
      </c>
      <c r="M6" s="48">
        <f>IF($B6="", "-", COUNTIF($L$4:$L6, TRUE))</f>
        <v>2</v>
      </c>
      <c r="N6" s="44">
        <f>IF($B6="", "-", SUM($I$4:$J6))</f>
        <v>0</v>
      </c>
      <c r="O6" s="49">
        <f>IF($B6="", "-", SUM($K$4:$K6))</f>
        <v>0</v>
      </c>
      <c r="P6" s="41">
        <f t="shared" si="2"/>
        <v>0</v>
      </c>
    </row>
    <row r="7" spans="2:16" ht="14.5" x14ac:dyDescent="0.35">
      <c r="B7" s="52">
        <v>45326</v>
      </c>
      <c r="C7" s="51" t="s">
        <v>0</v>
      </c>
      <c r="D7" s="72">
        <f t="shared" si="0"/>
        <v>1</v>
      </c>
      <c r="E7" s="73">
        <f t="shared" si="0"/>
        <v>0</v>
      </c>
      <c r="F7" s="73">
        <f t="shared" si="0"/>
        <v>0</v>
      </c>
      <c r="G7" s="73">
        <f t="shared" si="0"/>
        <v>0</v>
      </c>
      <c r="H7" s="73">
        <f t="shared" si="0"/>
        <v>0</v>
      </c>
      <c r="I7" s="73">
        <f t="shared" si="0"/>
        <v>0</v>
      </c>
      <c r="J7" s="73">
        <f t="shared" si="0"/>
        <v>0</v>
      </c>
      <c r="K7" s="74">
        <f t="shared" si="0"/>
        <v>0</v>
      </c>
      <c r="L7" s="50" t="b">
        <f t="shared" si="1"/>
        <v>0</v>
      </c>
      <c r="M7" s="48">
        <f>IF($B7="", "-", COUNTIF($L$4:$L7, TRUE))</f>
        <v>2</v>
      </c>
      <c r="N7" s="44">
        <f>IF($B7="", "-", SUM($I$4:$J7))</f>
        <v>0</v>
      </c>
      <c r="O7" s="49">
        <f>IF($B7="", "-", SUM($K$4:$K7))</f>
        <v>0</v>
      </c>
      <c r="P7" s="41">
        <f t="shared" si="2"/>
        <v>0</v>
      </c>
    </row>
    <row r="8" spans="2:16" ht="14.5" x14ac:dyDescent="0.35">
      <c r="B8" s="52">
        <v>45327</v>
      </c>
      <c r="C8" s="51"/>
      <c r="D8" s="72">
        <f t="shared" si="0"/>
        <v>0</v>
      </c>
      <c r="E8" s="73">
        <f t="shared" si="0"/>
        <v>0</v>
      </c>
      <c r="F8" s="73">
        <f t="shared" si="0"/>
        <v>0</v>
      </c>
      <c r="G8" s="73">
        <f t="shared" si="0"/>
        <v>0</v>
      </c>
      <c r="H8" s="73">
        <f t="shared" si="0"/>
        <v>0</v>
      </c>
      <c r="I8" s="73">
        <f t="shared" si="0"/>
        <v>0</v>
      </c>
      <c r="J8" s="73">
        <f t="shared" si="0"/>
        <v>0</v>
      </c>
      <c r="K8" s="74">
        <f t="shared" si="0"/>
        <v>0</v>
      </c>
      <c r="L8" s="50" t="b">
        <f t="shared" si="1"/>
        <v>1</v>
      </c>
      <c r="M8" s="48">
        <f>IF($B8="", "-", COUNTIF($L$4:$L8, TRUE))</f>
        <v>3</v>
      </c>
      <c r="N8" s="44">
        <f>IF($B8="", "-", SUM($I$4:$J8))</f>
        <v>0</v>
      </c>
      <c r="O8" s="49">
        <f>IF($B8="", "-", SUM($K$4:$K8))</f>
        <v>0</v>
      </c>
      <c r="P8" s="41">
        <f t="shared" si="2"/>
        <v>0</v>
      </c>
    </row>
    <row r="9" spans="2:16" ht="14.5" x14ac:dyDescent="0.35">
      <c r="B9" s="52">
        <v>45328</v>
      </c>
      <c r="C9" s="51"/>
      <c r="D9" s="72">
        <f t="shared" si="0"/>
        <v>0</v>
      </c>
      <c r="E9" s="73">
        <f t="shared" si="0"/>
        <v>0</v>
      </c>
      <c r="F9" s="73">
        <f t="shared" si="0"/>
        <v>0</v>
      </c>
      <c r="G9" s="73">
        <f t="shared" si="0"/>
        <v>0</v>
      </c>
      <c r="H9" s="73">
        <f t="shared" si="0"/>
        <v>0</v>
      </c>
      <c r="I9" s="73">
        <f t="shared" si="0"/>
        <v>0</v>
      </c>
      <c r="J9" s="73">
        <f t="shared" si="0"/>
        <v>0</v>
      </c>
      <c r="K9" s="74">
        <f t="shared" si="0"/>
        <v>0</v>
      </c>
      <c r="L9" s="50" t="b">
        <f t="shared" si="1"/>
        <v>1</v>
      </c>
      <c r="M9" s="48">
        <f>IF($B9="", "-", COUNTIF($L$4:$L9, TRUE))</f>
        <v>4</v>
      </c>
      <c r="N9" s="44">
        <f>IF($B9="", "-", SUM($I$4:$J9))</f>
        <v>0</v>
      </c>
      <c r="O9" s="49">
        <f>IF($B9="", "-", SUM($K$4:$K9))</f>
        <v>0</v>
      </c>
      <c r="P9" s="41">
        <f t="shared" si="2"/>
        <v>0</v>
      </c>
    </row>
    <row r="10" spans="2:16" ht="14.5" x14ac:dyDescent="0.35">
      <c r="B10" s="52">
        <v>45329</v>
      </c>
      <c r="C10" s="51"/>
      <c r="D10" s="72">
        <f t="shared" si="0"/>
        <v>0</v>
      </c>
      <c r="E10" s="73">
        <f t="shared" si="0"/>
        <v>0</v>
      </c>
      <c r="F10" s="73">
        <f t="shared" si="0"/>
        <v>0</v>
      </c>
      <c r="G10" s="73">
        <f t="shared" si="0"/>
        <v>0</v>
      </c>
      <c r="H10" s="73">
        <f t="shared" si="0"/>
        <v>0</v>
      </c>
      <c r="I10" s="73">
        <f t="shared" si="0"/>
        <v>0</v>
      </c>
      <c r="J10" s="73">
        <f t="shared" si="0"/>
        <v>0</v>
      </c>
      <c r="K10" s="74">
        <f t="shared" si="0"/>
        <v>0</v>
      </c>
      <c r="L10" s="50" t="b">
        <f t="shared" si="1"/>
        <v>1</v>
      </c>
      <c r="M10" s="48">
        <f>IF($B10="", "-", COUNTIF($L$4:$L10, TRUE))</f>
        <v>5</v>
      </c>
      <c r="N10" s="44">
        <f>IF($B10="", "-", SUM($I$4:$J10))</f>
        <v>0</v>
      </c>
      <c r="O10" s="49">
        <f>IF($B10="", "-", SUM($K$4:$K10))</f>
        <v>0</v>
      </c>
      <c r="P10" s="41">
        <f t="shared" si="2"/>
        <v>0</v>
      </c>
    </row>
    <row r="11" spans="2:16" ht="14.5" x14ac:dyDescent="0.35">
      <c r="B11" s="52">
        <v>45330</v>
      </c>
      <c r="C11" s="51"/>
      <c r="D11" s="72">
        <f t="shared" si="0"/>
        <v>0</v>
      </c>
      <c r="E11" s="73">
        <f t="shared" si="0"/>
        <v>0</v>
      </c>
      <c r="F11" s="73">
        <f t="shared" si="0"/>
        <v>0</v>
      </c>
      <c r="G11" s="73">
        <f t="shared" si="0"/>
        <v>0</v>
      </c>
      <c r="H11" s="73">
        <f t="shared" si="0"/>
        <v>0</v>
      </c>
      <c r="I11" s="73">
        <f t="shared" si="0"/>
        <v>0</v>
      </c>
      <c r="J11" s="73">
        <f t="shared" si="0"/>
        <v>0</v>
      </c>
      <c r="K11" s="74">
        <f t="shared" si="0"/>
        <v>0</v>
      </c>
      <c r="L11" s="50" t="b">
        <f t="shared" si="1"/>
        <v>1</v>
      </c>
      <c r="M11" s="48">
        <f>IF($B11="", "-", COUNTIF($L$4:$L11, TRUE))</f>
        <v>6</v>
      </c>
      <c r="N11" s="44">
        <f>IF($B11="", "-", SUM($I$4:$J11))</f>
        <v>0</v>
      </c>
      <c r="O11" s="49">
        <f>IF($B11="", "-", SUM($K$4:$K11))</f>
        <v>0</v>
      </c>
      <c r="P11" s="41">
        <f t="shared" si="2"/>
        <v>0</v>
      </c>
    </row>
    <row r="12" spans="2:16" ht="14.5" x14ac:dyDescent="0.35">
      <c r="B12" s="52">
        <v>45331</v>
      </c>
      <c r="C12" s="51"/>
      <c r="D12" s="72">
        <f t="shared" si="0"/>
        <v>0</v>
      </c>
      <c r="E12" s="73">
        <f t="shared" si="0"/>
        <v>0</v>
      </c>
      <c r="F12" s="73">
        <f t="shared" si="0"/>
        <v>0</v>
      </c>
      <c r="G12" s="73">
        <f t="shared" si="0"/>
        <v>0</v>
      </c>
      <c r="H12" s="73">
        <f t="shared" si="0"/>
        <v>0</v>
      </c>
      <c r="I12" s="73">
        <f t="shared" si="0"/>
        <v>0</v>
      </c>
      <c r="J12" s="73">
        <f t="shared" si="0"/>
        <v>0</v>
      </c>
      <c r="K12" s="74">
        <f t="shared" si="0"/>
        <v>0</v>
      </c>
      <c r="L12" s="50" t="b">
        <f t="shared" si="1"/>
        <v>1</v>
      </c>
      <c r="M12" s="48">
        <f>IF($B12="", "-", COUNTIF($L$4:$L12, TRUE))</f>
        <v>7</v>
      </c>
      <c r="N12" s="44">
        <f>IF($B12="", "-", SUM($I$4:$J12))</f>
        <v>0</v>
      </c>
      <c r="O12" s="49">
        <f>IF($B12="", "-", SUM($K$4:$K12))</f>
        <v>0</v>
      </c>
      <c r="P12" s="41">
        <f t="shared" si="2"/>
        <v>0</v>
      </c>
    </row>
    <row r="13" spans="2:16" ht="14.5" x14ac:dyDescent="0.35">
      <c r="B13" s="52">
        <v>45332</v>
      </c>
      <c r="C13" s="51" t="s">
        <v>0</v>
      </c>
      <c r="D13" s="72">
        <f t="shared" si="0"/>
        <v>1</v>
      </c>
      <c r="E13" s="73">
        <f t="shared" si="0"/>
        <v>0</v>
      </c>
      <c r="F13" s="73">
        <f t="shared" si="0"/>
        <v>0</v>
      </c>
      <c r="G13" s="73">
        <f t="shared" si="0"/>
        <v>0</v>
      </c>
      <c r="H13" s="73">
        <f t="shared" si="0"/>
        <v>0</v>
      </c>
      <c r="I13" s="73">
        <f t="shared" si="0"/>
        <v>0</v>
      </c>
      <c r="J13" s="73">
        <f t="shared" si="0"/>
        <v>0</v>
      </c>
      <c r="K13" s="74">
        <f t="shared" si="0"/>
        <v>0</v>
      </c>
      <c r="L13" s="50" t="b">
        <f t="shared" si="1"/>
        <v>0</v>
      </c>
      <c r="M13" s="48">
        <f>IF($B13="", "-", COUNTIF($L$4:$L13, TRUE))</f>
        <v>7</v>
      </c>
      <c r="N13" s="44">
        <f>IF($B13="", "-", SUM($I$4:$J13))</f>
        <v>0</v>
      </c>
      <c r="O13" s="49">
        <f>IF($B13="", "-", SUM($K$4:$K13))</f>
        <v>0</v>
      </c>
      <c r="P13" s="41">
        <f t="shared" si="2"/>
        <v>0</v>
      </c>
    </row>
    <row r="14" spans="2:16" ht="14.5" x14ac:dyDescent="0.35">
      <c r="B14" s="52">
        <v>45333</v>
      </c>
      <c r="C14" s="51" t="s">
        <v>0</v>
      </c>
      <c r="D14" s="72">
        <f t="shared" ref="D14:K23" si="3">IF($B14="", "-", COUNTIF($C14, D$3))</f>
        <v>1</v>
      </c>
      <c r="E14" s="73">
        <f t="shared" si="3"/>
        <v>0</v>
      </c>
      <c r="F14" s="73">
        <f t="shared" si="3"/>
        <v>0</v>
      </c>
      <c r="G14" s="73">
        <f t="shared" si="3"/>
        <v>0</v>
      </c>
      <c r="H14" s="73">
        <f t="shared" si="3"/>
        <v>0</v>
      </c>
      <c r="I14" s="73">
        <f t="shared" si="3"/>
        <v>0</v>
      </c>
      <c r="J14" s="73">
        <f t="shared" si="3"/>
        <v>0</v>
      </c>
      <c r="K14" s="74">
        <f t="shared" si="3"/>
        <v>0</v>
      </c>
      <c r="L14" s="50" t="b">
        <f t="shared" si="1"/>
        <v>0</v>
      </c>
      <c r="M14" s="48">
        <f>IF($B14="", "-", COUNTIF($L$4:$L14, TRUE))</f>
        <v>7</v>
      </c>
      <c r="N14" s="44">
        <f>IF($B14="", "-", SUM($I$4:$J14))</f>
        <v>0</v>
      </c>
      <c r="O14" s="49">
        <f>IF($B14="", "-", SUM($K$4:$K14))</f>
        <v>0</v>
      </c>
      <c r="P14" s="41">
        <f t="shared" si="2"/>
        <v>0</v>
      </c>
    </row>
    <row r="15" spans="2:16" ht="14.5" x14ac:dyDescent="0.35">
      <c r="B15" s="52">
        <v>45334</v>
      </c>
      <c r="C15" s="51"/>
      <c r="D15" s="72">
        <f t="shared" si="3"/>
        <v>0</v>
      </c>
      <c r="E15" s="73">
        <f t="shared" si="3"/>
        <v>0</v>
      </c>
      <c r="F15" s="73">
        <f t="shared" si="3"/>
        <v>0</v>
      </c>
      <c r="G15" s="73">
        <f t="shared" si="3"/>
        <v>0</v>
      </c>
      <c r="H15" s="73">
        <f t="shared" si="3"/>
        <v>0</v>
      </c>
      <c r="I15" s="73">
        <f t="shared" si="3"/>
        <v>0</v>
      </c>
      <c r="J15" s="73">
        <f t="shared" si="3"/>
        <v>0</v>
      </c>
      <c r="K15" s="74">
        <f t="shared" si="3"/>
        <v>0</v>
      </c>
      <c r="L15" s="50" t="b">
        <f t="shared" si="1"/>
        <v>1</v>
      </c>
      <c r="M15" s="48">
        <f>IF($B15="", "-", COUNTIF($L$4:$L15, TRUE))</f>
        <v>8</v>
      </c>
      <c r="N15" s="44">
        <f>IF($B15="", "-", SUM($I$4:$J15))</f>
        <v>0</v>
      </c>
      <c r="O15" s="49">
        <f>IF($B15="", "-", SUM($K$4:$K15))</f>
        <v>0</v>
      </c>
      <c r="P15" s="41">
        <f t="shared" si="2"/>
        <v>0</v>
      </c>
    </row>
    <row r="16" spans="2:16" ht="14.5" x14ac:dyDescent="0.35">
      <c r="B16" s="52">
        <v>45335</v>
      </c>
      <c r="C16" s="51"/>
      <c r="D16" s="72">
        <f t="shared" si="3"/>
        <v>0</v>
      </c>
      <c r="E16" s="73">
        <f t="shared" si="3"/>
        <v>0</v>
      </c>
      <c r="F16" s="73">
        <f t="shared" si="3"/>
        <v>0</v>
      </c>
      <c r="G16" s="73">
        <f t="shared" si="3"/>
        <v>0</v>
      </c>
      <c r="H16" s="73">
        <f t="shared" si="3"/>
        <v>0</v>
      </c>
      <c r="I16" s="73">
        <f t="shared" si="3"/>
        <v>0</v>
      </c>
      <c r="J16" s="73">
        <f t="shared" si="3"/>
        <v>0</v>
      </c>
      <c r="K16" s="74">
        <f t="shared" si="3"/>
        <v>0</v>
      </c>
      <c r="L16" s="50" t="b">
        <f t="shared" si="1"/>
        <v>1</v>
      </c>
      <c r="M16" s="48">
        <f>IF($B16="", "-", COUNTIF($L$4:$L16, TRUE))</f>
        <v>9</v>
      </c>
      <c r="N16" s="44">
        <f>IF($B16="", "-", SUM($I$4:$J16))</f>
        <v>0</v>
      </c>
      <c r="O16" s="49">
        <f>IF($B16="", "-", SUM($K$4:$K16))</f>
        <v>0</v>
      </c>
      <c r="P16" s="41">
        <f t="shared" si="2"/>
        <v>0</v>
      </c>
    </row>
    <row r="17" spans="2:16" ht="14.5" x14ac:dyDescent="0.35">
      <c r="B17" s="52">
        <v>45336</v>
      </c>
      <c r="C17" s="51"/>
      <c r="D17" s="72">
        <f t="shared" si="3"/>
        <v>0</v>
      </c>
      <c r="E17" s="73">
        <f t="shared" si="3"/>
        <v>0</v>
      </c>
      <c r="F17" s="73">
        <f t="shared" si="3"/>
        <v>0</v>
      </c>
      <c r="G17" s="73">
        <f t="shared" si="3"/>
        <v>0</v>
      </c>
      <c r="H17" s="73">
        <f t="shared" si="3"/>
        <v>0</v>
      </c>
      <c r="I17" s="73">
        <f t="shared" si="3"/>
        <v>0</v>
      </c>
      <c r="J17" s="73">
        <f t="shared" si="3"/>
        <v>0</v>
      </c>
      <c r="K17" s="74">
        <f t="shared" si="3"/>
        <v>0</v>
      </c>
      <c r="L17" s="50" t="b">
        <f t="shared" si="1"/>
        <v>1</v>
      </c>
      <c r="M17" s="48">
        <f>IF($B17="", "-", COUNTIF($L$4:$L17, TRUE))</f>
        <v>10</v>
      </c>
      <c r="N17" s="44">
        <f>IF($B17="", "-", SUM($I$4:$J17))</f>
        <v>0</v>
      </c>
      <c r="O17" s="49">
        <f>IF($B17="", "-", SUM($K$4:$K17))</f>
        <v>0</v>
      </c>
      <c r="P17" s="41">
        <f t="shared" si="2"/>
        <v>0</v>
      </c>
    </row>
    <row r="18" spans="2:16" ht="14.5" x14ac:dyDescent="0.35">
      <c r="B18" s="52">
        <v>45337</v>
      </c>
      <c r="C18" s="51"/>
      <c r="D18" s="72">
        <f t="shared" si="3"/>
        <v>0</v>
      </c>
      <c r="E18" s="73">
        <f t="shared" si="3"/>
        <v>0</v>
      </c>
      <c r="F18" s="73">
        <f t="shared" si="3"/>
        <v>0</v>
      </c>
      <c r="G18" s="73">
        <f t="shared" si="3"/>
        <v>0</v>
      </c>
      <c r="H18" s="73">
        <f t="shared" si="3"/>
        <v>0</v>
      </c>
      <c r="I18" s="73">
        <f t="shared" si="3"/>
        <v>0</v>
      </c>
      <c r="J18" s="73">
        <f t="shared" si="3"/>
        <v>0</v>
      </c>
      <c r="K18" s="74">
        <f t="shared" si="3"/>
        <v>0</v>
      </c>
      <c r="L18" s="50" t="b">
        <f t="shared" si="1"/>
        <v>1</v>
      </c>
      <c r="M18" s="48">
        <f>IF($B18="", "-", COUNTIF($L$4:$L18, TRUE))</f>
        <v>11</v>
      </c>
      <c r="N18" s="44">
        <f>IF($B18="", "-", SUM($I$4:$J18))</f>
        <v>0</v>
      </c>
      <c r="O18" s="49">
        <f>IF($B18="", "-", SUM($K$4:$K18))</f>
        <v>0</v>
      </c>
      <c r="P18" s="41">
        <f t="shared" si="2"/>
        <v>0</v>
      </c>
    </row>
    <row r="19" spans="2:16" ht="14.5" x14ac:dyDescent="0.35">
      <c r="B19" s="52">
        <v>45338</v>
      </c>
      <c r="C19" s="51"/>
      <c r="D19" s="72">
        <f t="shared" si="3"/>
        <v>0</v>
      </c>
      <c r="E19" s="73">
        <f t="shared" si="3"/>
        <v>0</v>
      </c>
      <c r="F19" s="73">
        <f t="shared" si="3"/>
        <v>0</v>
      </c>
      <c r="G19" s="73">
        <f t="shared" si="3"/>
        <v>0</v>
      </c>
      <c r="H19" s="73">
        <f t="shared" si="3"/>
        <v>0</v>
      </c>
      <c r="I19" s="73">
        <f t="shared" si="3"/>
        <v>0</v>
      </c>
      <c r="J19" s="73">
        <f t="shared" si="3"/>
        <v>0</v>
      </c>
      <c r="K19" s="74">
        <f t="shared" si="3"/>
        <v>0</v>
      </c>
      <c r="L19" s="50" t="b">
        <f t="shared" si="1"/>
        <v>1</v>
      </c>
      <c r="M19" s="48">
        <f>IF($B19="", "-", COUNTIF($L$4:$L19, TRUE))</f>
        <v>12</v>
      </c>
      <c r="N19" s="44">
        <f>IF($B19="", "-", SUM($I$4:$J19))</f>
        <v>0</v>
      </c>
      <c r="O19" s="49">
        <f>IF($B19="", "-", SUM($K$4:$K19))</f>
        <v>0</v>
      </c>
      <c r="P19" s="41">
        <f t="shared" si="2"/>
        <v>0</v>
      </c>
    </row>
    <row r="20" spans="2:16" ht="14.5" x14ac:dyDescent="0.35">
      <c r="B20" s="52">
        <v>45339</v>
      </c>
      <c r="C20" s="51" t="s">
        <v>0</v>
      </c>
      <c r="D20" s="72">
        <f t="shared" si="3"/>
        <v>1</v>
      </c>
      <c r="E20" s="73">
        <f t="shared" si="3"/>
        <v>0</v>
      </c>
      <c r="F20" s="73">
        <f t="shared" si="3"/>
        <v>0</v>
      </c>
      <c r="G20" s="73">
        <f t="shared" si="3"/>
        <v>0</v>
      </c>
      <c r="H20" s="73">
        <f t="shared" si="3"/>
        <v>0</v>
      </c>
      <c r="I20" s="73">
        <f t="shared" si="3"/>
        <v>0</v>
      </c>
      <c r="J20" s="73">
        <f t="shared" si="3"/>
        <v>0</v>
      </c>
      <c r="K20" s="74">
        <f t="shared" si="3"/>
        <v>0</v>
      </c>
      <c r="L20" s="50" t="b">
        <f t="shared" si="1"/>
        <v>0</v>
      </c>
      <c r="M20" s="48">
        <f>IF($B20="", "-", COUNTIF($L$4:$L20, TRUE))</f>
        <v>12</v>
      </c>
      <c r="N20" s="44">
        <f>IF($B20="", "-", SUM($I$4:$J20))</f>
        <v>0</v>
      </c>
      <c r="O20" s="49">
        <f>IF($B20="", "-", SUM($K$4:$K20))</f>
        <v>0</v>
      </c>
      <c r="P20" s="41">
        <f t="shared" si="2"/>
        <v>0</v>
      </c>
    </row>
    <row r="21" spans="2:16" ht="14.5" x14ac:dyDescent="0.35">
      <c r="B21" s="52">
        <v>45340</v>
      </c>
      <c r="C21" s="51" t="s">
        <v>0</v>
      </c>
      <c r="D21" s="72">
        <f t="shared" si="3"/>
        <v>1</v>
      </c>
      <c r="E21" s="73">
        <f t="shared" si="3"/>
        <v>0</v>
      </c>
      <c r="F21" s="73">
        <f t="shared" si="3"/>
        <v>0</v>
      </c>
      <c r="G21" s="73">
        <f t="shared" si="3"/>
        <v>0</v>
      </c>
      <c r="H21" s="73">
        <f t="shared" si="3"/>
        <v>0</v>
      </c>
      <c r="I21" s="73">
        <f t="shared" si="3"/>
        <v>0</v>
      </c>
      <c r="J21" s="73">
        <f t="shared" si="3"/>
        <v>0</v>
      </c>
      <c r="K21" s="74">
        <f t="shared" si="3"/>
        <v>0</v>
      </c>
      <c r="L21" s="50" t="b">
        <f t="shared" si="1"/>
        <v>0</v>
      </c>
      <c r="M21" s="48">
        <f>IF($B21="", "-", COUNTIF($L$4:$L21, TRUE))</f>
        <v>12</v>
      </c>
      <c r="N21" s="44">
        <f>IF($B21="", "-", SUM($I$4:$J21))</f>
        <v>0</v>
      </c>
      <c r="O21" s="49">
        <f>IF($B21="", "-", SUM($K$4:$K21))</f>
        <v>0</v>
      </c>
      <c r="P21" s="41">
        <f t="shared" si="2"/>
        <v>0</v>
      </c>
    </row>
    <row r="22" spans="2:16" ht="14.5" x14ac:dyDescent="0.35">
      <c r="B22" s="52">
        <v>45341</v>
      </c>
      <c r="C22" s="51"/>
      <c r="D22" s="72">
        <f t="shared" si="3"/>
        <v>0</v>
      </c>
      <c r="E22" s="73">
        <f t="shared" si="3"/>
        <v>0</v>
      </c>
      <c r="F22" s="73">
        <f t="shared" si="3"/>
        <v>0</v>
      </c>
      <c r="G22" s="73">
        <f t="shared" si="3"/>
        <v>0</v>
      </c>
      <c r="H22" s="73">
        <f t="shared" si="3"/>
        <v>0</v>
      </c>
      <c r="I22" s="73">
        <f t="shared" si="3"/>
        <v>0</v>
      </c>
      <c r="J22" s="73">
        <f t="shared" si="3"/>
        <v>0</v>
      </c>
      <c r="K22" s="74">
        <f t="shared" si="3"/>
        <v>0</v>
      </c>
      <c r="L22" s="50" t="b">
        <f t="shared" si="1"/>
        <v>1</v>
      </c>
      <c r="M22" s="48">
        <f>IF($B22="", "-", COUNTIF($L$4:$L22, TRUE))</f>
        <v>13</v>
      </c>
      <c r="N22" s="44">
        <f>IF($B22="", "-", SUM($I$4:$J22))</f>
        <v>0</v>
      </c>
      <c r="O22" s="49">
        <f>IF($B22="", "-", SUM($K$4:$K22))</f>
        <v>0</v>
      </c>
      <c r="P22" s="41">
        <f t="shared" si="2"/>
        <v>0</v>
      </c>
    </row>
    <row r="23" spans="2:16" ht="14.5" x14ac:dyDescent="0.35">
      <c r="B23" s="52">
        <v>45342</v>
      </c>
      <c r="C23" s="51"/>
      <c r="D23" s="72">
        <f t="shared" si="3"/>
        <v>0</v>
      </c>
      <c r="E23" s="73">
        <f t="shared" si="3"/>
        <v>0</v>
      </c>
      <c r="F23" s="73">
        <f t="shared" si="3"/>
        <v>0</v>
      </c>
      <c r="G23" s="73">
        <f t="shared" si="3"/>
        <v>0</v>
      </c>
      <c r="H23" s="73">
        <f t="shared" si="3"/>
        <v>0</v>
      </c>
      <c r="I23" s="73">
        <f t="shared" si="3"/>
        <v>0</v>
      </c>
      <c r="J23" s="73">
        <f t="shared" si="3"/>
        <v>0</v>
      </c>
      <c r="K23" s="74">
        <f t="shared" si="3"/>
        <v>0</v>
      </c>
      <c r="L23" s="50" t="b">
        <f t="shared" si="1"/>
        <v>1</v>
      </c>
      <c r="M23" s="48">
        <f>IF($B23="", "-", COUNTIF($L$4:$L23, TRUE))</f>
        <v>14</v>
      </c>
      <c r="N23" s="44">
        <f>IF($B23="", "-", SUM($I$4:$J23))</f>
        <v>0</v>
      </c>
      <c r="O23" s="49">
        <f>IF($B23="", "-", SUM($K$4:$K23))</f>
        <v>0</v>
      </c>
      <c r="P23" s="41">
        <f t="shared" si="2"/>
        <v>0</v>
      </c>
    </row>
    <row r="24" spans="2:16" ht="14.5" x14ac:dyDescent="0.35">
      <c r="B24" s="52">
        <v>45343</v>
      </c>
      <c r="C24" s="51"/>
      <c r="D24" s="72">
        <f t="shared" ref="D24:K34" si="4">IF($B24="", "-", COUNTIF($C24, D$3))</f>
        <v>0</v>
      </c>
      <c r="E24" s="73">
        <f t="shared" si="4"/>
        <v>0</v>
      </c>
      <c r="F24" s="73">
        <f t="shared" si="4"/>
        <v>0</v>
      </c>
      <c r="G24" s="73">
        <f t="shared" si="4"/>
        <v>0</v>
      </c>
      <c r="H24" s="73">
        <f t="shared" si="4"/>
        <v>0</v>
      </c>
      <c r="I24" s="73">
        <f t="shared" si="4"/>
        <v>0</v>
      </c>
      <c r="J24" s="73">
        <f t="shared" si="4"/>
        <v>0</v>
      </c>
      <c r="K24" s="74">
        <f t="shared" si="4"/>
        <v>0</v>
      </c>
      <c r="L24" s="50" t="b">
        <f t="shared" si="1"/>
        <v>1</v>
      </c>
      <c r="M24" s="48">
        <f>IF($B24="", "-", COUNTIF($L$4:$L24, TRUE))</f>
        <v>15</v>
      </c>
      <c r="N24" s="44">
        <f>IF($B24="", "-", SUM($I$4:$J24))</f>
        <v>0</v>
      </c>
      <c r="O24" s="49">
        <f>IF($B24="", "-", SUM($K$4:$K24))</f>
        <v>0</v>
      </c>
      <c r="P24" s="41">
        <f t="shared" si="2"/>
        <v>0</v>
      </c>
    </row>
    <row r="25" spans="2:16" ht="14.5" x14ac:dyDescent="0.35">
      <c r="B25" s="52">
        <v>45344</v>
      </c>
      <c r="C25" s="51"/>
      <c r="D25" s="72">
        <f t="shared" si="4"/>
        <v>0</v>
      </c>
      <c r="E25" s="73">
        <f t="shared" si="4"/>
        <v>0</v>
      </c>
      <c r="F25" s="73">
        <f t="shared" si="4"/>
        <v>0</v>
      </c>
      <c r="G25" s="73">
        <f t="shared" si="4"/>
        <v>0</v>
      </c>
      <c r="H25" s="73">
        <f t="shared" si="4"/>
        <v>0</v>
      </c>
      <c r="I25" s="73">
        <f t="shared" si="4"/>
        <v>0</v>
      </c>
      <c r="J25" s="73">
        <f t="shared" si="4"/>
        <v>0</v>
      </c>
      <c r="K25" s="74">
        <f t="shared" si="4"/>
        <v>0</v>
      </c>
      <c r="L25" s="50" t="b">
        <f t="shared" si="1"/>
        <v>1</v>
      </c>
      <c r="M25" s="48">
        <f>IF($B25="", "-", COUNTIF($L$4:$L25, TRUE))</f>
        <v>16</v>
      </c>
      <c r="N25" s="44">
        <f>IF($B25="", "-", SUM($I$4:$J25))</f>
        <v>0</v>
      </c>
      <c r="O25" s="49">
        <f>IF($B25="", "-", SUM($K$4:$K25))</f>
        <v>0</v>
      </c>
      <c r="P25" s="41">
        <f t="shared" si="2"/>
        <v>0</v>
      </c>
    </row>
    <row r="26" spans="2:16" ht="14.5" x14ac:dyDescent="0.35">
      <c r="B26" s="52">
        <v>45345</v>
      </c>
      <c r="C26" s="51"/>
      <c r="D26" s="72">
        <f t="shared" si="4"/>
        <v>0</v>
      </c>
      <c r="E26" s="73">
        <f t="shared" si="4"/>
        <v>0</v>
      </c>
      <c r="F26" s="73">
        <f t="shared" si="4"/>
        <v>0</v>
      </c>
      <c r="G26" s="73">
        <f t="shared" si="4"/>
        <v>0</v>
      </c>
      <c r="H26" s="73">
        <f t="shared" si="4"/>
        <v>0</v>
      </c>
      <c r="I26" s="73">
        <f t="shared" si="4"/>
        <v>0</v>
      </c>
      <c r="J26" s="73">
        <f t="shared" si="4"/>
        <v>0</v>
      </c>
      <c r="K26" s="74">
        <f t="shared" si="4"/>
        <v>0</v>
      </c>
      <c r="L26" s="50" t="b">
        <f t="shared" si="1"/>
        <v>1</v>
      </c>
      <c r="M26" s="48">
        <f>IF($B26="", "-", COUNTIF($L$4:$L26, TRUE))</f>
        <v>17</v>
      </c>
      <c r="N26" s="44">
        <f>IF($B26="", "-", SUM($I$4:$J26))</f>
        <v>0</v>
      </c>
      <c r="O26" s="49">
        <f>IF($B26="", "-", SUM($K$4:$K26))</f>
        <v>0</v>
      </c>
      <c r="P26" s="41">
        <f t="shared" si="2"/>
        <v>0</v>
      </c>
    </row>
    <row r="27" spans="2:16" ht="14.5" x14ac:dyDescent="0.35">
      <c r="B27" s="52">
        <v>45346</v>
      </c>
      <c r="C27" s="51" t="s">
        <v>0</v>
      </c>
      <c r="D27" s="72">
        <f t="shared" si="4"/>
        <v>1</v>
      </c>
      <c r="E27" s="73">
        <f t="shared" si="4"/>
        <v>0</v>
      </c>
      <c r="F27" s="73">
        <f t="shared" si="4"/>
        <v>0</v>
      </c>
      <c r="G27" s="73">
        <f t="shared" si="4"/>
        <v>0</v>
      </c>
      <c r="H27" s="73">
        <f t="shared" si="4"/>
        <v>0</v>
      </c>
      <c r="I27" s="73">
        <f t="shared" si="4"/>
        <v>0</v>
      </c>
      <c r="J27" s="73">
        <f t="shared" si="4"/>
        <v>0</v>
      </c>
      <c r="K27" s="74">
        <f t="shared" si="4"/>
        <v>0</v>
      </c>
      <c r="L27" s="50" t="b">
        <f t="shared" si="1"/>
        <v>0</v>
      </c>
      <c r="M27" s="48">
        <f>IF($B27="", "-", COUNTIF($L$4:$L27, TRUE))</f>
        <v>17</v>
      </c>
      <c r="N27" s="44">
        <f>IF($B27="", "-", SUM($I$4:$J27))</f>
        <v>0</v>
      </c>
      <c r="O27" s="49">
        <f>IF($B27="", "-", SUM($K$4:$K27))</f>
        <v>0</v>
      </c>
      <c r="P27" s="41">
        <f t="shared" si="2"/>
        <v>0</v>
      </c>
    </row>
    <row r="28" spans="2:16" ht="14.5" x14ac:dyDescent="0.35">
      <c r="B28" s="52">
        <v>45347</v>
      </c>
      <c r="C28" s="51" t="s">
        <v>0</v>
      </c>
      <c r="D28" s="72">
        <f t="shared" si="4"/>
        <v>1</v>
      </c>
      <c r="E28" s="73">
        <f t="shared" si="4"/>
        <v>0</v>
      </c>
      <c r="F28" s="73">
        <f t="shared" si="4"/>
        <v>0</v>
      </c>
      <c r="G28" s="73">
        <f t="shared" si="4"/>
        <v>0</v>
      </c>
      <c r="H28" s="73">
        <f t="shared" si="4"/>
        <v>0</v>
      </c>
      <c r="I28" s="73">
        <f t="shared" si="4"/>
        <v>0</v>
      </c>
      <c r="J28" s="73">
        <f t="shared" si="4"/>
        <v>0</v>
      </c>
      <c r="K28" s="74">
        <f t="shared" si="4"/>
        <v>0</v>
      </c>
      <c r="L28" s="50" t="b">
        <f t="shared" si="1"/>
        <v>0</v>
      </c>
      <c r="M28" s="48">
        <f>IF($B28="", "-", COUNTIF($L$4:$L28, TRUE))</f>
        <v>17</v>
      </c>
      <c r="N28" s="44">
        <f>IF($B28="", "-", SUM($I$4:$J28))</f>
        <v>0</v>
      </c>
      <c r="O28" s="49">
        <f>IF($B28="", "-", SUM($K$4:$K28))</f>
        <v>0</v>
      </c>
      <c r="P28" s="41">
        <f t="shared" si="2"/>
        <v>0</v>
      </c>
    </row>
    <row r="29" spans="2:16" ht="14.5" x14ac:dyDescent="0.35">
      <c r="B29" s="52">
        <v>45348</v>
      </c>
      <c r="C29" s="53"/>
      <c r="D29" s="72">
        <f t="shared" si="4"/>
        <v>0</v>
      </c>
      <c r="E29" s="73">
        <f t="shared" si="4"/>
        <v>0</v>
      </c>
      <c r="F29" s="73">
        <f t="shared" si="4"/>
        <v>0</v>
      </c>
      <c r="G29" s="73">
        <f t="shared" si="4"/>
        <v>0</v>
      </c>
      <c r="H29" s="73">
        <f t="shared" si="4"/>
        <v>0</v>
      </c>
      <c r="I29" s="73">
        <f t="shared" si="4"/>
        <v>0</v>
      </c>
      <c r="J29" s="73">
        <f t="shared" si="4"/>
        <v>0</v>
      </c>
      <c r="K29" s="74">
        <f t="shared" si="4"/>
        <v>0</v>
      </c>
      <c r="L29" s="50" t="b">
        <f t="shared" si="1"/>
        <v>1</v>
      </c>
      <c r="M29" s="48">
        <f>IF($B29="", "-", COUNTIF($L$4:$L29, TRUE))</f>
        <v>18</v>
      </c>
      <c r="N29" s="44">
        <f>IF($B29="", "-", SUM($I$4:$J29))</f>
        <v>0</v>
      </c>
      <c r="O29" s="49">
        <f>IF($B29="", "-", SUM($K$4:$K29))</f>
        <v>0</v>
      </c>
      <c r="P29" s="41">
        <f t="shared" si="2"/>
        <v>0</v>
      </c>
    </row>
    <row r="30" spans="2:16" ht="14.5" x14ac:dyDescent="0.35">
      <c r="B30" s="52">
        <v>45349</v>
      </c>
      <c r="C30" s="53"/>
      <c r="D30" s="72">
        <f t="shared" si="4"/>
        <v>0</v>
      </c>
      <c r="E30" s="73">
        <f t="shared" si="4"/>
        <v>0</v>
      </c>
      <c r="F30" s="73">
        <f t="shared" si="4"/>
        <v>0</v>
      </c>
      <c r="G30" s="73">
        <f t="shared" si="4"/>
        <v>0</v>
      </c>
      <c r="H30" s="73">
        <f t="shared" si="4"/>
        <v>0</v>
      </c>
      <c r="I30" s="73">
        <f t="shared" si="4"/>
        <v>0</v>
      </c>
      <c r="J30" s="73">
        <f t="shared" si="4"/>
        <v>0</v>
      </c>
      <c r="K30" s="74">
        <f t="shared" si="4"/>
        <v>0</v>
      </c>
      <c r="L30" s="50" t="b">
        <f t="shared" si="1"/>
        <v>1</v>
      </c>
      <c r="M30" s="48">
        <f>IF($B30="", "-", COUNTIF($L$4:$L30, TRUE))</f>
        <v>19</v>
      </c>
      <c r="N30" s="44">
        <f>IF($B30="", "-", SUM($I$4:$J30))</f>
        <v>0</v>
      </c>
      <c r="O30" s="49">
        <f>IF($B30="", "-", SUM($K$4:$K30))</f>
        <v>0</v>
      </c>
      <c r="P30" s="41">
        <f t="shared" si="2"/>
        <v>0</v>
      </c>
    </row>
    <row r="31" spans="2:16" ht="14.5" x14ac:dyDescent="0.35">
      <c r="B31" s="52">
        <v>45350</v>
      </c>
      <c r="C31" s="51"/>
      <c r="D31" s="72">
        <f t="shared" si="4"/>
        <v>0</v>
      </c>
      <c r="E31" s="73">
        <f t="shared" si="4"/>
        <v>0</v>
      </c>
      <c r="F31" s="73">
        <f t="shared" si="4"/>
        <v>0</v>
      </c>
      <c r="G31" s="73">
        <f t="shared" si="4"/>
        <v>0</v>
      </c>
      <c r="H31" s="73">
        <f t="shared" si="4"/>
        <v>0</v>
      </c>
      <c r="I31" s="73">
        <f t="shared" si="4"/>
        <v>0</v>
      </c>
      <c r="J31" s="73">
        <f t="shared" si="4"/>
        <v>0</v>
      </c>
      <c r="K31" s="74">
        <f t="shared" si="4"/>
        <v>0</v>
      </c>
      <c r="L31" s="50" t="b">
        <f t="shared" si="1"/>
        <v>1</v>
      </c>
      <c r="M31" s="48">
        <f>IF($B31="", "-", COUNTIF($L$4:$L31, TRUE))</f>
        <v>20</v>
      </c>
      <c r="N31" s="44">
        <f>IF($B31="", "-", SUM($I$4:$J31))</f>
        <v>0</v>
      </c>
      <c r="O31" s="49">
        <f>IF($B31="", "-", SUM($K$4:$K31))</f>
        <v>0</v>
      </c>
      <c r="P31" s="41">
        <f t="shared" si="2"/>
        <v>0</v>
      </c>
    </row>
    <row r="32" spans="2:16" ht="14.5" x14ac:dyDescent="0.35">
      <c r="B32" s="52">
        <v>45351</v>
      </c>
      <c r="C32" s="51"/>
      <c r="D32" s="72">
        <f t="shared" si="4"/>
        <v>0</v>
      </c>
      <c r="E32" s="73">
        <f t="shared" si="4"/>
        <v>0</v>
      </c>
      <c r="F32" s="73">
        <f t="shared" si="4"/>
        <v>0</v>
      </c>
      <c r="G32" s="73">
        <f t="shared" si="4"/>
        <v>0</v>
      </c>
      <c r="H32" s="73">
        <f t="shared" si="4"/>
        <v>0</v>
      </c>
      <c r="I32" s="73">
        <f t="shared" si="4"/>
        <v>0</v>
      </c>
      <c r="J32" s="73">
        <f t="shared" si="4"/>
        <v>0</v>
      </c>
      <c r="K32" s="74">
        <f t="shared" si="4"/>
        <v>0</v>
      </c>
      <c r="L32" s="50" t="b">
        <f t="shared" si="1"/>
        <v>1</v>
      </c>
      <c r="M32" s="48">
        <f>IF($B32="", "-", COUNTIF($L$4:$L32, TRUE))</f>
        <v>21</v>
      </c>
      <c r="N32" s="44">
        <f>IF($B32="", "-", SUM($I$4:$J32))</f>
        <v>0</v>
      </c>
      <c r="O32" s="49">
        <f>IF($B32="", "-", SUM($K$4:$K32))</f>
        <v>0</v>
      </c>
      <c r="P32" s="41">
        <f t="shared" si="2"/>
        <v>0</v>
      </c>
    </row>
    <row r="33" spans="2:16" ht="14.5" x14ac:dyDescent="0.35">
      <c r="B33" s="52"/>
      <c r="C33" s="53"/>
      <c r="D33" s="72" t="str">
        <f t="shared" si="4"/>
        <v>-</v>
      </c>
      <c r="E33" s="73" t="str">
        <f t="shared" si="4"/>
        <v>-</v>
      </c>
      <c r="F33" s="73" t="str">
        <f t="shared" si="4"/>
        <v>-</v>
      </c>
      <c r="G33" s="73" t="str">
        <f t="shared" si="4"/>
        <v>-</v>
      </c>
      <c r="H33" s="73" t="str">
        <f t="shared" si="4"/>
        <v>-</v>
      </c>
      <c r="I33" s="73" t="str">
        <f t="shared" si="4"/>
        <v>-</v>
      </c>
      <c r="J33" s="73" t="str">
        <f t="shared" si="4"/>
        <v>-</v>
      </c>
      <c r="K33" s="74" t="str">
        <f t="shared" si="4"/>
        <v>-</v>
      </c>
      <c r="L33" s="50" t="b">
        <f t="shared" si="1"/>
        <v>0</v>
      </c>
      <c r="M33" s="48" t="str">
        <f>IF($B33="", "-", COUNTIF($L$4:$L33, TRUE))</f>
        <v>-</v>
      </c>
      <c r="N33" s="44" t="str">
        <f>IF($B33="", "-", SUM($I$4:$J33))</f>
        <v>-</v>
      </c>
      <c r="O33" s="49" t="str">
        <f>IF($B33="", "-", SUM($K$4:$K33))</f>
        <v>-</v>
      </c>
      <c r="P33" s="41" t="str">
        <f t="shared" si="2"/>
        <v>-</v>
      </c>
    </row>
    <row r="34" spans="2:16" ht="14.5" x14ac:dyDescent="0.35">
      <c r="B34" s="52"/>
      <c r="C34" s="53"/>
      <c r="D34" s="72" t="str">
        <f t="shared" si="4"/>
        <v>-</v>
      </c>
      <c r="E34" s="73" t="str">
        <f t="shared" si="4"/>
        <v>-</v>
      </c>
      <c r="F34" s="73" t="str">
        <f t="shared" si="4"/>
        <v>-</v>
      </c>
      <c r="G34" s="73" t="str">
        <f t="shared" si="4"/>
        <v>-</v>
      </c>
      <c r="H34" s="73" t="str">
        <f t="shared" si="4"/>
        <v>-</v>
      </c>
      <c r="I34" s="73" t="str">
        <f t="shared" si="4"/>
        <v>-</v>
      </c>
      <c r="J34" s="73" t="str">
        <f t="shared" si="4"/>
        <v>-</v>
      </c>
      <c r="K34" s="74" t="str">
        <f t="shared" si="4"/>
        <v>-</v>
      </c>
      <c r="L34" s="50" t="b">
        <f t="shared" si="1"/>
        <v>0</v>
      </c>
      <c r="M34" s="48" t="str">
        <f>IF($B34="", "-", COUNTIF($L$4:$L34, TRUE))</f>
        <v>-</v>
      </c>
      <c r="N34" s="44" t="str">
        <f>IF($B34="", "-", SUM($I$4:$J34))</f>
        <v>-</v>
      </c>
      <c r="O34" s="49" t="str">
        <f>IF($B34="", "-", SUM($K$4:$K34))</f>
        <v>-</v>
      </c>
      <c r="P34" s="41" t="str">
        <f t="shared" si="2"/>
        <v>-</v>
      </c>
    </row>
    <row r="35" spans="2:16" ht="14.5" x14ac:dyDescent="0.35"/>
    <row r="36" spans="2:16" ht="14.5" x14ac:dyDescent="0.35"/>
    <row r="37" spans="2:16" ht="14.5" x14ac:dyDescent="0.35"/>
    <row r="38" spans="2:16" ht="14.5" x14ac:dyDescent="0.35"/>
    <row r="39" spans="2:16" ht="14.5" x14ac:dyDescent="0.35"/>
    <row r="40" spans="2:16" ht="14.5" x14ac:dyDescent="0.35"/>
    <row r="41" spans="2:16" ht="14.5" x14ac:dyDescent="0.35"/>
  </sheetData>
  <mergeCells count="1">
    <mergeCell ref="D2:P2"/>
  </mergeCells>
  <conditionalFormatting sqref="B3:O3 D4:O34">
    <cfRule type="cellIs" dxfId="108" priority="17" operator="equal">
      <formula>0</formula>
    </cfRule>
  </conditionalFormatting>
  <conditionalFormatting sqref="B3:L3 D4:L34">
    <cfRule type="cellIs" dxfId="107" priority="16" operator="equal">
      <formula>1</formula>
    </cfRule>
  </conditionalFormatting>
  <conditionalFormatting sqref="P4:P34">
    <cfRule type="colorScale" priority="15">
      <colorScale>
        <cfvo type="num" val="0.35"/>
        <cfvo type="num" val="0.4"/>
        <cfvo type="num" val="0.5"/>
        <color rgb="FFF8696B"/>
        <color rgb="FFFFEB84"/>
        <color rgb="FF63BE7B"/>
      </colorScale>
    </cfRule>
  </conditionalFormatting>
  <conditionalFormatting sqref="C4:C34">
    <cfRule type="cellIs" dxfId="106" priority="12" operator="equal">
      <formula>0</formula>
    </cfRule>
  </conditionalFormatting>
  <conditionalFormatting sqref="C4:C34">
    <cfRule type="cellIs" dxfId="105" priority="11" operator="equal">
      <formula>1</formula>
    </cfRule>
  </conditionalFormatting>
  <conditionalFormatting sqref="C4:C34">
    <cfRule type="expression" dxfId="104" priority="9">
      <formula>IF(AND($B4&lt;&gt;"", $C4=""), TRUE, FALSE)</formula>
    </cfRule>
    <cfRule type="containsText" dxfId="103" priority="10" operator="containsText" text="N/A">
      <formula>NOT(ISERROR(SEARCH("N/A",C4)))</formula>
    </cfRule>
  </conditionalFormatting>
  <conditionalFormatting sqref="B4:B34">
    <cfRule type="cellIs" dxfId="102" priority="4" operator="equal">
      <formula>0</formula>
    </cfRule>
  </conditionalFormatting>
  <conditionalFormatting sqref="B4:B34">
    <cfRule type="cellIs" dxfId="101" priority="3" operator="equal">
      <formula>1</formula>
    </cfRule>
  </conditionalFormatting>
  <conditionalFormatting sqref="B4:B34">
    <cfRule type="expression" dxfId="100" priority="1">
      <formula>IF(WEEKDAY($B4,2)&gt;5,TRUE,FALSE)</formula>
    </cfRule>
    <cfRule type="cellIs" dxfId="99" priority="2" operator="greaterThan">
      <formula>TODAY()</formula>
    </cfRule>
  </conditionalFormatting>
  <dataValidations count="1">
    <dataValidation type="list" errorStyle="warning" allowBlank="1" showInputMessage="1" showErrorMessage="1" errorTitle="Unrecognised value" error="The value entered does not match a known/recognised value._x000a__x000a_If you continue with this unrecognised value, be aware it may lead to inaccurate calculations (e.g. the number of working days or the % of office days may be wrong)." sqref="C4:C34" xr:uid="{F141AF0B-6351-4FB1-9DA0-E8B9038A1D54}">
      <formula1>DAY_CATEGORIES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E15D-BAA4-496E-8312-7002C9ADB2E6}">
  <dimension ref="B1:P41"/>
  <sheetViews>
    <sheetView showGridLines="0" zoomScaleNormal="100" workbookViewId="0">
      <pane xSplit="3" ySplit="3" topLeftCell="D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0" defaultRowHeight="0" customHeight="1" zeroHeight="1" x14ac:dyDescent="0.35"/>
  <cols>
    <col min="1" max="1" width="8.90625" style="1" customWidth="1"/>
    <col min="2" max="2" width="14.08984375" style="1" customWidth="1"/>
    <col min="3" max="3" width="22.54296875" style="1" customWidth="1"/>
    <col min="4" max="11" width="5.81640625" style="1" customWidth="1"/>
    <col min="12" max="12" width="11.36328125" style="1" hidden="1" customWidth="1"/>
    <col min="13" max="13" width="8.90625" style="2" customWidth="1"/>
    <col min="14" max="15" width="11.81640625" style="2" customWidth="1"/>
    <col min="16" max="16" width="22.1796875" style="38" customWidth="1"/>
    <col min="17" max="18" width="8.90625" style="1" customWidth="1"/>
    <col min="19" max="16384" width="0" style="1" hidden="1"/>
  </cols>
  <sheetData>
    <row r="1" spans="2:16" ht="14.4" customHeight="1" x14ac:dyDescent="0.35"/>
    <row r="2" spans="2:16" ht="14.5" x14ac:dyDescent="0.35">
      <c r="D2" s="79" t="s">
        <v>37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 ht="123.65" customHeight="1" thickBot="1" x14ac:dyDescent="0.4">
      <c r="B3" s="60" t="s">
        <v>7</v>
      </c>
      <c r="C3" s="61" t="s">
        <v>38</v>
      </c>
      <c r="D3" s="62" t="s">
        <v>0</v>
      </c>
      <c r="E3" s="63" t="s">
        <v>3</v>
      </c>
      <c r="F3" s="63" t="s">
        <v>9</v>
      </c>
      <c r="G3" s="63" t="s">
        <v>31</v>
      </c>
      <c r="H3" s="63" t="s">
        <v>32</v>
      </c>
      <c r="I3" s="63" t="s">
        <v>33</v>
      </c>
      <c r="J3" s="63" t="s">
        <v>1</v>
      </c>
      <c r="K3" s="64" t="s">
        <v>2</v>
      </c>
      <c r="L3" s="75" t="s">
        <v>4</v>
      </c>
      <c r="M3" s="65" t="s">
        <v>6</v>
      </c>
      <c r="N3" s="66" t="str">
        <f>"RUNNING TOTAL - OFFICE" &amp; CHAR(10) &amp; CHAR(10) &amp; "Thresholds: " &amp; CHAR(10) &amp; "40%: " &amp; (MAX($M:$M) * 0.4) &amp; " days" &amp; CHAR(10) &amp; "60%: " &amp; (MAX($M:$M) * 0.6) &amp; " days"</f>
        <v>RUNNING TOTAL - OFFICE
Thresholds: 
40%: 8 days
60%: 12 days</v>
      </c>
      <c r="O3" s="67" t="s">
        <v>5</v>
      </c>
      <c r="P3" s="68" t="s">
        <v>8</v>
      </c>
    </row>
    <row r="4" spans="2:16" ht="14.5" x14ac:dyDescent="0.35">
      <c r="B4" s="54">
        <v>45352</v>
      </c>
      <c r="C4" s="55"/>
      <c r="D4" s="69">
        <f t="shared" ref="D4:K13" si="0">IF($B4="", "-", COUNTIF($C4, D$3))</f>
        <v>0</v>
      </c>
      <c r="E4" s="70">
        <f t="shared" si="0"/>
        <v>0</v>
      </c>
      <c r="F4" s="70">
        <f t="shared" si="0"/>
        <v>0</v>
      </c>
      <c r="G4" s="70">
        <f t="shared" si="0"/>
        <v>0</v>
      </c>
      <c r="H4" s="70">
        <f t="shared" si="0"/>
        <v>0</v>
      </c>
      <c r="I4" s="70">
        <f t="shared" si="0"/>
        <v>0</v>
      </c>
      <c r="J4" s="70">
        <f t="shared" si="0"/>
        <v>0</v>
      </c>
      <c r="K4" s="71">
        <f t="shared" si="0"/>
        <v>0</v>
      </c>
      <c r="L4" s="56" t="b">
        <f t="shared" ref="L4:L34" si="1">IF(AND($B4&lt;&gt;"", SUM(D4:H4) = 0), TRUE, FALSE)</f>
        <v>1</v>
      </c>
      <c r="M4" s="57">
        <f>IF($B4="", "-", COUNTIF($L$4:$L4, TRUE))</f>
        <v>1</v>
      </c>
      <c r="N4" s="58">
        <f>IF($B4="", "-", SUM($I$4:$J4))</f>
        <v>0</v>
      </c>
      <c r="O4" s="59">
        <f>IF($B4="", "-", SUM($K$4:$K4))</f>
        <v>0</v>
      </c>
      <c r="P4" s="40">
        <f>IFERROR(N4/M4, "-")</f>
        <v>0</v>
      </c>
    </row>
    <row r="5" spans="2:16" ht="14.5" x14ac:dyDescent="0.35">
      <c r="B5" s="52">
        <v>45353</v>
      </c>
      <c r="C5" s="51" t="s">
        <v>0</v>
      </c>
      <c r="D5" s="72">
        <f t="shared" si="0"/>
        <v>1</v>
      </c>
      <c r="E5" s="73">
        <f t="shared" si="0"/>
        <v>0</v>
      </c>
      <c r="F5" s="73">
        <f t="shared" si="0"/>
        <v>0</v>
      </c>
      <c r="G5" s="73">
        <f t="shared" si="0"/>
        <v>0</v>
      </c>
      <c r="H5" s="73">
        <f t="shared" si="0"/>
        <v>0</v>
      </c>
      <c r="I5" s="73">
        <f t="shared" si="0"/>
        <v>0</v>
      </c>
      <c r="J5" s="73">
        <f t="shared" si="0"/>
        <v>0</v>
      </c>
      <c r="K5" s="74">
        <f t="shared" si="0"/>
        <v>0</v>
      </c>
      <c r="L5" s="50" t="b">
        <f t="shared" si="1"/>
        <v>0</v>
      </c>
      <c r="M5" s="48">
        <f>IF($B5="", "-", COUNTIF($L$4:$L5, TRUE))</f>
        <v>1</v>
      </c>
      <c r="N5" s="44">
        <f>IF($B5="", "-", SUM($I$4:$J5))</f>
        <v>0</v>
      </c>
      <c r="O5" s="49">
        <f>IF($B5="", "-", SUM($K$4:$K5))</f>
        <v>0</v>
      </c>
      <c r="P5" s="41">
        <f t="shared" ref="P5:P34" si="2">IFERROR(N5/M5, "-")</f>
        <v>0</v>
      </c>
    </row>
    <row r="6" spans="2:16" ht="14.5" x14ac:dyDescent="0.35">
      <c r="B6" s="52">
        <v>45354</v>
      </c>
      <c r="C6" s="51" t="s">
        <v>0</v>
      </c>
      <c r="D6" s="72">
        <f t="shared" si="0"/>
        <v>1</v>
      </c>
      <c r="E6" s="73">
        <f t="shared" si="0"/>
        <v>0</v>
      </c>
      <c r="F6" s="73">
        <f t="shared" si="0"/>
        <v>0</v>
      </c>
      <c r="G6" s="73">
        <f t="shared" si="0"/>
        <v>0</v>
      </c>
      <c r="H6" s="73">
        <f t="shared" si="0"/>
        <v>0</v>
      </c>
      <c r="I6" s="73">
        <f t="shared" si="0"/>
        <v>0</v>
      </c>
      <c r="J6" s="73">
        <f t="shared" si="0"/>
        <v>0</v>
      </c>
      <c r="K6" s="74">
        <f t="shared" si="0"/>
        <v>0</v>
      </c>
      <c r="L6" s="50" t="b">
        <f t="shared" si="1"/>
        <v>0</v>
      </c>
      <c r="M6" s="48">
        <f>IF($B6="", "-", COUNTIF($L$4:$L6, TRUE))</f>
        <v>1</v>
      </c>
      <c r="N6" s="44">
        <f>IF($B6="", "-", SUM($I$4:$J6))</f>
        <v>0</v>
      </c>
      <c r="O6" s="49">
        <f>IF($B6="", "-", SUM($K$4:$K6))</f>
        <v>0</v>
      </c>
      <c r="P6" s="41">
        <f t="shared" si="2"/>
        <v>0</v>
      </c>
    </row>
    <row r="7" spans="2:16" ht="14.5" x14ac:dyDescent="0.35">
      <c r="B7" s="52">
        <v>45355</v>
      </c>
      <c r="C7" s="51"/>
      <c r="D7" s="72">
        <f t="shared" si="0"/>
        <v>0</v>
      </c>
      <c r="E7" s="73">
        <f t="shared" si="0"/>
        <v>0</v>
      </c>
      <c r="F7" s="73">
        <f t="shared" si="0"/>
        <v>0</v>
      </c>
      <c r="G7" s="73">
        <f t="shared" si="0"/>
        <v>0</v>
      </c>
      <c r="H7" s="73">
        <f t="shared" si="0"/>
        <v>0</v>
      </c>
      <c r="I7" s="73">
        <f t="shared" si="0"/>
        <v>0</v>
      </c>
      <c r="J7" s="73">
        <f t="shared" si="0"/>
        <v>0</v>
      </c>
      <c r="K7" s="74">
        <f t="shared" si="0"/>
        <v>0</v>
      </c>
      <c r="L7" s="50" t="b">
        <f t="shared" si="1"/>
        <v>1</v>
      </c>
      <c r="M7" s="48">
        <f>IF($B7="", "-", COUNTIF($L$4:$L7, TRUE))</f>
        <v>2</v>
      </c>
      <c r="N7" s="44">
        <f>IF($B7="", "-", SUM($I$4:$J7))</f>
        <v>0</v>
      </c>
      <c r="O7" s="49">
        <f>IF($B7="", "-", SUM($K$4:$K7))</f>
        <v>0</v>
      </c>
      <c r="P7" s="41">
        <f t="shared" si="2"/>
        <v>0</v>
      </c>
    </row>
    <row r="8" spans="2:16" ht="14.5" x14ac:dyDescent="0.35">
      <c r="B8" s="52">
        <v>45356</v>
      </c>
      <c r="C8" s="51"/>
      <c r="D8" s="72">
        <f t="shared" si="0"/>
        <v>0</v>
      </c>
      <c r="E8" s="73">
        <f t="shared" si="0"/>
        <v>0</v>
      </c>
      <c r="F8" s="73">
        <f t="shared" si="0"/>
        <v>0</v>
      </c>
      <c r="G8" s="73">
        <f t="shared" si="0"/>
        <v>0</v>
      </c>
      <c r="H8" s="73">
        <f t="shared" si="0"/>
        <v>0</v>
      </c>
      <c r="I8" s="73">
        <f t="shared" si="0"/>
        <v>0</v>
      </c>
      <c r="J8" s="73">
        <f t="shared" si="0"/>
        <v>0</v>
      </c>
      <c r="K8" s="74">
        <f t="shared" si="0"/>
        <v>0</v>
      </c>
      <c r="L8" s="50" t="b">
        <f t="shared" si="1"/>
        <v>1</v>
      </c>
      <c r="M8" s="48">
        <f>IF($B8="", "-", COUNTIF($L$4:$L8, TRUE))</f>
        <v>3</v>
      </c>
      <c r="N8" s="44">
        <f>IF($B8="", "-", SUM($I$4:$J8))</f>
        <v>0</v>
      </c>
      <c r="O8" s="49">
        <f>IF($B8="", "-", SUM($K$4:$K8))</f>
        <v>0</v>
      </c>
      <c r="P8" s="41">
        <f t="shared" si="2"/>
        <v>0</v>
      </c>
    </row>
    <row r="9" spans="2:16" ht="14.5" x14ac:dyDescent="0.35">
      <c r="B9" s="52">
        <v>45357</v>
      </c>
      <c r="C9" s="51"/>
      <c r="D9" s="72">
        <f t="shared" si="0"/>
        <v>0</v>
      </c>
      <c r="E9" s="73">
        <f t="shared" si="0"/>
        <v>0</v>
      </c>
      <c r="F9" s="73">
        <f t="shared" si="0"/>
        <v>0</v>
      </c>
      <c r="G9" s="73">
        <f t="shared" si="0"/>
        <v>0</v>
      </c>
      <c r="H9" s="73">
        <f t="shared" si="0"/>
        <v>0</v>
      </c>
      <c r="I9" s="73">
        <f t="shared" si="0"/>
        <v>0</v>
      </c>
      <c r="J9" s="73">
        <f t="shared" si="0"/>
        <v>0</v>
      </c>
      <c r="K9" s="74">
        <f t="shared" si="0"/>
        <v>0</v>
      </c>
      <c r="L9" s="50" t="b">
        <f t="shared" si="1"/>
        <v>1</v>
      </c>
      <c r="M9" s="48">
        <f>IF($B9="", "-", COUNTIF($L$4:$L9, TRUE))</f>
        <v>4</v>
      </c>
      <c r="N9" s="44">
        <f>IF($B9="", "-", SUM($I$4:$J9))</f>
        <v>0</v>
      </c>
      <c r="O9" s="49">
        <f>IF($B9="", "-", SUM($K$4:$K9))</f>
        <v>0</v>
      </c>
      <c r="P9" s="41">
        <f t="shared" si="2"/>
        <v>0</v>
      </c>
    </row>
    <row r="10" spans="2:16" ht="14.5" x14ac:dyDescent="0.35">
      <c r="B10" s="52">
        <v>45358</v>
      </c>
      <c r="C10" s="51"/>
      <c r="D10" s="72">
        <f t="shared" si="0"/>
        <v>0</v>
      </c>
      <c r="E10" s="73">
        <f t="shared" si="0"/>
        <v>0</v>
      </c>
      <c r="F10" s="73">
        <f t="shared" si="0"/>
        <v>0</v>
      </c>
      <c r="G10" s="73">
        <f t="shared" si="0"/>
        <v>0</v>
      </c>
      <c r="H10" s="73">
        <f t="shared" si="0"/>
        <v>0</v>
      </c>
      <c r="I10" s="73">
        <f t="shared" si="0"/>
        <v>0</v>
      </c>
      <c r="J10" s="73">
        <f t="shared" si="0"/>
        <v>0</v>
      </c>
      <c r="K10" s="74">
        <f t="shared" si="0"/>
        <v>0</v>
      </c>
      <c r="L10" s="50" t="b">
        <f t="shared" si="1"/>
        <v>1</v>
      </c>
      <c r="M10" s="48">
        <f>IF($B10="", "-", COUNTIF($L$4:$L10, TRUE))</f>
        <v>5</v>
      </c>
      <c r="N10" s="44">
        <f>IF($B10="", "-", SUM($I$4:$J10))</f>
        <v>0</v>
      </c>
      <c r="O10" s="49">
        <f>IF($B10="", "-", SUM($K$4:$K10))</f>
        <v>0</v>
      </c>
      <c r="P10" s="41">
        <f t="shared" si="2"/>
        <v>0</v>
      </c>
    </row>
    <row r="11" spans="2:16" ht="14.5" x14ac:dyDescent="0.35">
      <c r="B11" s="52">
        <v>45359</v>
      </c>
      <c r="C11" s="51"/>
      <c r="D11" s="72">
        <f t="shared" si="0"/>
        <v>0</v>
      </c>
      <c r="E11" s="73">
        <f t="shared" si="0"/>
        <v>0</v>
      </c>
      <c r="F11" s="73">
        <f t="shared" si="0"/>
        <v>0</v>
      </c>
      <c r="G11" s="73">
        <f t="shared" si="0"/>
        <v>0</v>
      </c>
      <c r="H11" s="73">
        <f t="shared" si="0"/>
        <v>0</v>
      </c>
      <c r="I11" s="73">
        <f t="shared" si="0"/>
        <v>0</v>
      </c>
      <c r="J11" s="73">
        <f t="shared" si="0"/>
        <v>0</v>
      </c>
      <c r="K11" s="74">
        <f t="shared" si="0"/>
        <v>0</v>
      </c>
      <c r="L11" s="50" t="b">
        <f t="shared" si="1"/>
        <v>1</v>
      </c>
      <c r="M11" s="48">
        <f>IF($B11="", "-", COUNTIF($L$4:$L11, TRUE))</f>
        <v>6</v>
      </c>
      <c r="N11" s="44">
        <f>IF($B11="", "-", SUM($I$4:$J11))</f>
        <v>0</v>
      </c>
      <c r="O11" s="49">
        <f>IF($B11="", "-", SUM($K$4:$K11))</f>
        <v>0</v>
      </c>
      <c r="P11" s="41">
        <f t="shared" si="2"/>
        <v>0</v>
      </c>
    </row>
    <row r="12" spans="2:16" ht="14.5" x14ac:dyDescent="0.35">
      <c r="B12" s="52">
        <v>45360</v>
      </c>
      <c r="C12" s="51" t="s">
        <v>0</v>
      </c>
      <c r="D12" s="72">
        <f t="shared" si="0"/>
        <v>1</v>
      </c>
      <c r="E12" s="73">
        <f t="shared" si="0"/>
        <v>0</v>
      </c>
      <c r="F12" s="73">
        <f t="shared" si="0"/>
        <v>0</v>
      </c>
      <c r="G12" s="73">
        <f t="shared" si="0"/>
        <v>0</v>
      </c>
      <c r="H12" s="73">
        <f t="shared" si="0"/>
        <v>0</v>
      </c>
      <c r="I12" s="73">
        <f t="shared" si="0"/>
        <v>0</v>
      </c>
      <c r="J12" s="73">
        <f t="shared" si="0"/>
        <v>0</v>
      </c>
      <c r="K12" s="74">
        <f t="shared" si="0"/>
        <v>0</v>
      </c>
      <c r="L12" s="50" t="b">
        <f t="shared" si="1"/>
        <v>0</v>
      </c>
      <c r="M12" s="48">
        <f>IF($B12="", "-", COUNTIF($L$4:$L12, TRUE))</f>
        <v>6</v>
      </c>
      <c r="N12" s="44">
        <f>IF($B12="", "-", SUM($I$4:$J12))</f>
        <v>0</v>
      </c>
      <c r="O12" s="49">
        <f>IF($B12="", "-", SUM($K$4:$K12))</f>
        <v>0</v>
      </c>
      <c r="P12" s="41">
        <f t="shared" si="2"/>
        <v>0</v>
      </c>
    </row>
    <row r="13" spans="2:16" ht="14.5" x14ac:dyDescent="0.35">
      <c r="B13" s="52">
        <v>45361</v>
      </c>
      <c r="C13" s="51" t="s">
        <v>0</v>
      </c>
      <c r="D13" s="72">
        <f t="shared" si="0"/>
        <v>1</v>
      </c>
      <c r="E13" s="73">
        <f t="shared" si="0"/>
        <v>0</v>
      </c>
      <c r="F13" s="73">
        <f t="shared" si="0"/>
        <v>0</v>
      </c>
      <c r="G13" s="73">
        <f t="shared" si="0"/>
        <v>0</v>
      </c>
      <c r="H13" s="73">
        <f t="shared" si="0"/>
        <v>0</v>
      </c>
      <c r="I13" s="73">
        <f t="shared" si="0"/>
        <v>0</v>
      </c>
      <c r="J13" s="73">
        <f t="shared" si="0"/>
        <v>0</v>
      </c>
      <c r="K13" s="74">
        <f t="shared" si="0"/>
        <v>0</v>
      </c>
      <c r="L13" s="50" t="b">
        <f t="shared" si="1"/>
        <v>0</v>
      </c>
      <c r="M13" s="48">
        <f>IF($B13="", "-", COUNTIF($L$4:$L13, TRUE))</f>
        <v>6</v>
      </c>
      <c r="N13" s="44">
        <f>IF($B13="", "-", SUM($I$4:$J13))</f>
        <v>0</v>
      </c>
      <c r="O13" s="49">
        <f>IF($B13="", "-", SUM($K$4:$K13))</f>
        <v>0</v>
      </c>
      <c r="P13" s="41">
        <f t="shared" si="2"/>
        <v>0</v>
      </c>
    </row>
    <row r="14" spans="2:16" ht="14.5" x14ac:dyDescent="0.35">
      <c r="B14" s="52">
        <v>45362</v>
      </c>
      <c r="C14" s="51"/>
      <c r="D14" s="72">
        <f t="shared" ref="D14:K23" si="3">IF($B14="", "-", COUNTIF($C14, D$3))</f>
        <v>0</v>
      </c>
      <c r="E14" s="73">
        <f t="shared" si="3"/>
        <v>0</v>
      </c>
      <c r="F14" s="73">
        <f t="shared" si="3"/>
        <v>0</v>
      </c>
      <c r="G14" s="73">
        <f t="shared" si="3"/>
        <v>0</v>
      </c>
      <c r="H14" s="73">
        <f t="shared" si="3"/>
        <v>0</v>
      </c>
      <c r="I14" s="73">
        <f t="shared" si="3"/>
        <v>0</v>
      </c>
      <c r="J14" s="73">
        <f t="shared" si="3"/>
        <v>0</v>
      </c>
      <c r="K14" s="74">
        <f t="shared" si="3"/>
        <v>0</v>
      </c>
      <c r="L14" s="50" t="b">
        <f t="shared" si="1"/>
        <v>1</v>
      </c>
      <c r="M14" s="48">
        <f>IF($B14="", "-", COUNTIF($L$4:$L14, TRUE))</f>
        <v>7</v>
      </c>
      <c r="N14" s="44">
        <f>IF($B14="", "-", SUM($I$4:$J14))</f>
        <v>0</v>
      </c>
      <c r="O14" s="49">
        <f>IF($B14="", "-", SUM($K$4:$K14))</f>
        <v>0</v>
      </c>
      <c r="P14" s="41">
        <f t="shared" si="2"/>
        <v>0</v>
      </c>
    </row>
    <row r="15" spans="2:16" ht="14.5" x14ac:dyDescent="0.35">
      <c r="B15" s="52">
        <v>45363</v>
      </c>
      <c r="C15" s="51"/>
      <c r="D15" s="72">
        <f t="shared" si="3"/>
        <v>0</v>
      </c>
      <c r="E15" s="73">
        <f t="shared" si="3"/>
        <v>0</v>
      </c>
      <c r="F15" s="73">
        <f t="shared" si="3"/>
        <v>0</v>
      </c>
      <c r="G15" s="73">
        <f t="shared" si="3"/>
        <v>0</v>
      </c>
      <c r="H15" s="73">
        <f t="shared" si="3"/>
        <v>0</v>
      </c>
      <c r="I15" s="73">
        <f t="shared" si="3"/>
        <v>0</v>
      </c>
      <c r="J15" s="73">
        <f t="shared" si="3"/>
        <v>0</v>
      </c>
      <c r="K15" s="74">
        <f t="shared" si="3"/>
        <v>0</v>
      </c>
      <c r="L15" s="50" t="b">
        <f t="shared" si="1"/>
        <v>1</v>
      </c>
      <c r="M15" s="48">
        <f>IF($B15="", "-", COUNTIF($L$4:$L15, TRUE))</f>
        <v>8</v>
      </c>
      <c r="N15" s="44">
        <f>IF($B15="", "-", SUM($I$4:$J15))</f>
        <v>0</v>
      </c>
      <c r="O15" s="49">
        <f>IF($B15="", "-", SUM($K$4:$K15))</f>
        <v>0</v>
      </c>
      <c r="P15" s="41">
        <f t="shared" si="2"/>
        <v>0</v>
      </c>
    </row>
    <row r="16" spans="2:16" ht="14.5" x14ac:dyDescent="0.35">
      <c r="B16" s="52">
        <v>45364</v>
      </c>
      <c r="C16" s="51"/>
      <c r="D16" s="72">
        <f t="shared" si="3"/>
        <v>0</v>
      </c>
      <c r="E16" s="73">
        <f t="shared" si="3"/>
        <v>0</v>
      </c>
      <c r="F16" s="73">
        <f t="shared" si="3"/>
        <v>0</v>
      </c>
      <c r="G16" s="73">
        <f t="shared" si="3"/>
        <v>0</v>
      </c>
      <c r="H16" s="73">
        <f t="shared" si="3"/>
        <v>0</v>
      </c>
      <c r="I16" s="73">
        <f t="shared" si="3"/>
        <v>0</v>
      </c>
      <c r="J16" s="73">
        <f t="shared" si="3"/>
        <v>0</v>
      </c>
      <c r="K16" s="74">
        <f t="shared" si="3"/>
        <v>0</v>
      </c>
      <c r="L16" s="50" t="b">
        <f t="shared" si="1"/>
        <v>1</v>
      </c>
      <c r="M16" s="48">
        <f>IF($B16="", "-", COUNTIF($L$4:$L16, TRUE))</f>
        <v>9</v>
      </c>
      <c r="N16" s="44">
        <f>IF($B16="", "-", SUM($I$4:$J16))</f>
        <v>0</v>
      </c>
      <c r="O16" s="49">
        <f>IF($B16="", "-", SUM($K$4:$K16))</f>
        <v>0</v>
      </c>
      <c r="P16" s="41">
        <f t="shared" si="2"/>
        <v>0</v>
      </c>
    </row>
    <row r="17" spans="2:16" ht="14.5" x14ac:dyDescent="0.35">
      <c r="B17" s="52">
        <v>45365</v>
      </c>
      <c r="C17" s="51"/>
      <c r="D17" s="72">
        <f t="shared" si="3"/>
        <v>0</v>
      </c>
      <c r="E17" s="73">
        <f t="shared" si="3"/>
        <v>0</v>
      </c>
      <c r="F17" s="73">
        <f t="shared" si="3"/>
        <v>0</v>
      </c>
      <c r="G17" s="73">
        <f t="shared" si="3"/>
        <v>0</v>
      </c>
      <c r="H17" s="73">
        <f t="shared" si="3"/>
        <v>0</v>
      </c>
      <c r="I17" s="73">
        <f t="shared" si="3"/>
        <v>0</v>
      </c>
      <c r="J17" s="73">
        <f t="shared" si="3"/>
        <v>0</v>
      </c>
      <c r="K17" s="74">
        <f t="shared" si="3"/>
        <v>0</v>
      </c>
      <c r="L17" s="50" t="b">
        <f t="shared" si="1"/>
        <v>1</v>
      </c>
      <c r="M17" s="48">
        <f>IF($B17="", "-", COUNTIF($L$4:$L17, TRUE))</f>
        <v>10</v>
      </c>
      <c r="N17" s="44">
        <f>IF($B17="", "-", SUM($I$4:$J17))</f>
        <v>0</v>
      </c>
      <c r="O17" s="49">
        <f>IF($B17="", "-", SUM($K$4:$K17))</f>
        <v>0</v>
      </c>
      <c r="P17" s="41">
        <f t="shared" si="2"/>
        <v>0</v>
      </c>
    </row>
    <row r="18" spans="2:16" ht="14.5" x14ac:dyDescent="0.35">
      <c r="B18" s="52">
        <v>45366</v>
      </c>
      <c r="C18" s="51"/>
      <c r="D18" s="72">
        <f t="shared" si="3"/>
        <v>0</v>
      </c>
      <c r="E18" s="73">
        <f t="shared" si="3"/>
        <v>0</v>
      </c>
      <c r="F18" s="73">
        <f t="shared" si="3"/>
        <v>0</v>
      </c>
      <c r="G18" s="73">
        <f t="shared" si="3"/>
        <v>0</v>
      </c>
      <c r="H18" s="73">
        <f t="shared" si="3"/>
        <v>0</v>
      </c>
      <c r="I18" s="73">
        <f t="shared" si="3"/>
        <v>0</v>
      </c>
      <c r="J18" s="73">
        <f t="shared" si="3"/>
        <v>0</v>
      </c>
      <c r="K18" s="74">
        <f t="shared" si="3"/>
        <v>0</v>
      </c>
      <c r="L18" s="50" t="b">
        <f t="shared" si="1"/>
        <v>1</v>
      </c>
      <c r="M18" s="48">
        <f>IF($B18="", "-", COUNTIF($L$4:$L18, TRUE))</f>
        <v>11</v>
      </c>
      <c r="N18" s="44">
        <f>IF($B18="", "-", SUM($I$4:$J18))</f>
        <v>0</v>
      </c>
      <c r="O18" s="49">
        <f>IF($B18="", "-", SUM($K$4:$K18))</f>
        <v>0</v>
      </c>
      <c r="P18" s="41">
        <f t="shared" si="2"/>
        <v>0</v>
      </c>
    </row>
    <row r="19" spans="2:16" ht="14.5" x14ac:dyDescent="0.35">
      <c r="B19" s="52">
        <v>45367</v>
      </c>
      <c r="C19" s="51" t="s">
        <v>0</v>
      </c>
      <c r="D19" s="72">
        <f t="shared" si="3"/>
        <v>1</v>
      </c>
      <c r="E19" s="73">
        <f t="shared" si="3"/>
        <v>0</v>
      </c>
      <c r="F19" s="73">
        <f t="shared" si="3"/>
        <v>0</v>
      </c>
      <c r="G19" s="73">
        <f t="shared" si="3"/>
        <v>0</v>
      </c>
      <c r="H19" s="73">
        <f t="shared" si="3"/>
        <v>0</v>
      </c>
      <c r="I19" s="73">
        <f t="shared" si="3"/>
        <v>0</v>
      </c>
      <c r="J19" s="73">
        <f t="shared" si="3"/>
        <v>0</v>
      </c>
      <c r="K19" s="74">
        <f t="shared" si="3"/>
        <v>0</v>
      </c>
      <c r="L19" s="50" t="b">
        <f t="shared" si="1"/>
        <v>0</v>
      </c>
      <c r="M19" s="48">
        <f>IF($B19="", "-", COUNTIF($L$4:$L19, TRUE))</f>
        <v>11</v>
      </c>
      <c r="N19" s="44">
        <f>IF($B19="", "-", SUM($I$4:$J19))</f>
        <v>0</v>
      </c>
      <c r="O19" s="49">
        <f>IF($B19="", "-", SUM($K$4:$K19))</f>
        <v>0</v>
      </c>
      <c r="P19" s="41">
        <f t="shared" si="2"/>
        <v>0</v>
      </c>
    </row>
    <row r="20" spans="2:16" ht="14.5" x14ac:dyDescent="0.35">
      <c r="B20" s="52">
        <v>45368</v>
      </c>
      <c r="C20" s="51" t="s">
        <v>0</v>
      </c>
      <c r="D20" s="72">
        <f t="shared" si="3"/>
        <v>1</v>
      </c>
      <c r="E20" s="73">
        <f t="shared" si="3"/>
        <v>0</v>
      </c>
      <c r="F20" s="73">
        <f t="shared" si="3"/>
        <v>0</v>
      </c>
      <c r="G20" s="73">
        <f t="shared" si="3"/>
        <v>0</v>
      </c>
      <c r="H20" s="73">
        <f t="shared" si="3"/>
        <v>0</v>
      </c>
      <c r="I20" s="73">
        <f t="shared" si="3"/>
        <v>0</v>
      </c>
      <c r="J20" s="73">
        <f t="shared" si="3"/>
        <v>0</v>
      </c>
      <c r="K20" s="74">
        <f t="shared" si="3"/>
        <v>0</v>
      </c>
      <c r="L20" s="50" t="b">
        <f t="shared" si="1"/>
        <v>0</v>
      </c>
      <c r="M20" s="48">
        <f>IF($B20="", "-", COUNTIF($L$4:$L20, TRUE))</f>
        <v>11</v>
      </c>
      <c r="N20" s="44">
        <f>IF($B20="", "-", SUM($I$4:$J20))</f>
        <v>0</v>
      </c>
      <c r="O20" s="49">
        <f>IF($B20="", "-", SUM($K$4:$K20))</f>
        <v>0</v>
      </c>
      <c r="P20" s="41">
        <f t="shared" si="2"/>
        <v>0</v>
      </c>
    </row>
    <row r="21" spans="2:16" ht="14.5" x14ac:dyDescent="0.35">
      <c r="B21" s="52">
        <v>45369</v>
      </c>
      <c r="C21" s="51"/>
      <c r="D21" s="72">
        <f t="shared" si="3"/>
        <v>0</v>
      </c>
      <c r="E21" s="73">
        <f t="shared" si="3"/>
        <v>0</v>
      </c>
      <c r="F21" s="73">
        <f t="shared" si="3"/>
        <v>0</v>
      </c>
      <c r="G21" s="73">
        <f t="shared" si="3"/>
        <v>0</v>
      </c>
      <c r="H21" s="73">
        <f t="shared" si="3"/>
        <v>0</v>
      </c>
      <c r="I21" s="73">
        <f t="shared" si="3"/>
        <v>0</v>
      </c>
      <c r="J21" s="73">
        <f t="shared" si="3"/>
        <v>0</v>
      </c>
      <c r="K21" s="74">
        <f t="shared" si="3"/>
        <v>0</v>
      </c>
      <c r="L21" s="50" t="b">
        <f t="shared" si="1"/>
        <v>1</v>
      </c>
      <c r="M21" s="48">
        <f>IF($B21="", "-", COUNTIF($L$4:$L21, TRUE))</f>
        <v>12</v>
      </c>
      <c r="N21" s="44">
        <f>IF($B21="", "-", SUM($I$4:$J21))</f>
        <v>0</v>
      </c>
      <c r="O21" s="49">
        <f>IF($B21="", "-", SUM($K$4:$K21))</f>
        <v>0</v>
      </c>
      <c r="P21" s="41">
        <f t="shared" si="2"/>
        <v>0</v>
      </c>
    </row>
    <row r="22" spans="2:16" ht="14.5" x14ac:dyDescent="0.35">
      <c r="B22" s="52">
        <v>45370</v>
      </c>
      <c r="C22" s="51"/>
      <c r="D22" s="72">
        <f t="shared" si="3"/>
        <v>0</v>
      </c>
      <c r="E22" s="73">
        <f t="shared" si="3"/>
        <v>0</v>
      </c>
      <c r="F22" s="73">
        <f t="shared" si="3"/>
        <v>0</v>
      </c>
      <c r="G22" s="73">
        <f t="shared" si="3"/>
        <v>0</v>
      </c>
      <c r="H22" s="73">
        <f t="shared" si="3"/>
        <v>0</v>
      </c>
      <c r="I22" s="73">
        <f t="shared" si="3"/>
        <v>0</v>
      </c>
      <c r="J22" s="73">
        <f t="shared" si="3"/>
        <v>0</v>
      </c>
      <c r="K22" s="74">
        <f t="shared" si="3"/>
        <v>0</v>
      </c>
      <c r="L22" s="50" t="b">
        <f t="shared" si="1"/>
        <v>1</v>
      </c>
      <c r="M22" s="48">
        <f>IF($B22="", "-", COUNTIF($L$4:$L22, TRUE))</f>
        <v>13</v>
      </c>
      <c r="N22" s="44">
        <f>IF($B22="", "-", SUM($I$4:$J22))</f>
        <v>0</v>
      </c>
      <c r="O22" s="49">
        <f>IF($B22="", "-", SUM($K$4:$K22))</f>
        <v>0</v>
      </c>
      <c r="P22" s="41">
        <f t="shared" si="2"/>
        <v>0</v>
      </c>
    </row>
    <row r="23" spans="2:16" ht="14.5" x14ac:dyDescent="0.35">
      <c r="B23" s="52">
        <v>45371</v>
      </c>
      <c r="C23" s="51"/>
      <c r="D23" s="72">
        <f t="shared" si="3"/>
        <v>0</v>
      </c>
      <c r="E23" s="73">
        <f t="shared" si="3"/>
        <v>0</v>
      </c>
      <c r="F23" s="73">
        <f t="shared" si="3"/>
        <v>0</v>
      </c>
      <c r="G23" s="73">
        <f t="shared" si="3"/>
        <v>0</v>
      </c>
      <c r="H23" s="73">
        <f t="shared" si="3"/>
        <v>0</v>
      </c>
      <c r="I23" s="73">
        <f t="shared" si="3"/>
        <v>0</v>
      </c>
      <c r="J23" s="73">
        <f t="shared" si="3"/>
        <v>0</v>
      </c>
      <c r="K23" s="74">
        <f t="shared" si="3"/>
        <v>0</v>
      </c>
      <c r="L23" s="50" t="b">
        <f t="shared" si="1"/>
        <v>1</v>
      </c>
      <c r="M23" s="48">
        <f>IF($B23="", "-", COUNTIF($L$4:$L23, TRUE))</f>
        <v>14</v>
      </c>
      <c r="N23" s="44">
        <f>IF($B23="", "-", SUM($I$4:$J23))</f>
        <v>0</v>
      </c>
      <c r="O23" s="49">
        <f>IF($B23="", "-", SUM($K$4:$K23))</f>
        <v>0</v>
      </c>
      <c r="P23" s="41">
        <f t="shared" si="2"/>
        <v>0</v>
      </c>
    </row>
    <row r="24" spans="2:16" ht="14.5" x14ac:dyDescent="0.35">
      <c r="B24" s="52">
        <v>45372</v>
      </c>
      <c r="C24" s="51"/>
      <c r="D24" s="72">
        <f t="shared" ref="D24:K34" si="4">IF($B24="", "-", COUNTIF($C24, D$3))</f>
        <v>0</v>
      </c>
      <c r="E24" s="73">
        <f t="shared" si="4"/>
        <v>0</v>
      </c>
      <c r="F24" s="73">
        <f t="shared" si="4"/>
        <v>0</v>
      </c>
      <c r="G24" s="73">
        <f t="shared" si="4"/>
        <v>0</v>
      </c>
      <c r="H24" s="73">
        <f t="shared" si="4"/>
        <v>0</v>
      </c>
      <c r="I24" s="73">
        <f t="shared" si="4"/>
        <v>0</v>
      </c>
      <c r="J24" s="73">
        <f t="shared" si="4"/>
        <v>0</v>
      </c>
      <c r="K24" s="74">
        <f t="shared" si="4"/>
        <v>0</v>
      </c>
      <c r="L24" s="50" t="b">
        <f t="shared" si="1"/>
        <v>1</v>
      </c>
      <c r="M24" s="48">
        <f>IF($B24="", "-", COUNTIF($L$4:$L24, TRUE))</f>
        <v>15</v>
      </c>
      <c r="N24" s="44">
        <f>IF($B24="", "-", SUM($I$4:$J24))</f>
        <v>0</v>
      </c>
      <c r="O24" s="49">
        <f>IF($B24="", "-", SUM($K$4:$K24))</f>
        <v>0</v>
      </c>
      <c r="P24" s="41">
        <f t="shared" si="2"/>
        <v>0</v>
      </c>
    </row>
    <row r="25" spans="2:16" ht="14.5" x14ac:dyDescent="0.35">
      <c r="B25" s="52">
        <v>45373</v>
      </c>
      <c r="C25" s="51"/>
      <c r="D25" s="72">
        <f t="shared" si="4"/>
        <v>0</v>
      </c>
      <c r="E25" s="73">
        <f t="shared" si="4"/>
        <v>0</v>
      </c>
      <c r="F25" s="73">
        <f t="shared" si="4"/>
        <v>0</v>
      </c>
      <c r="G25" s="73">
        <f t="shared" si="4"/>
        <v>0</v>
      </c>
      <c r="H25" s="73">
        <f t="shared" si="4"/>
        <v>0</v>
      </c>
      <c r="I25" s="73">
        <f t="shared" si="4"/>
        <v>0</v>
      </c>
      <c r="J25" s="73">
        <f t="shared" si="4"/>
        <v>0</v>
      </c>
      <c r="K25" s="74">
        <f t="shared" si="4"/>
        <v>0</v>
      </c>
      <c r="L25" s="50" t="b">
        <f t="shared" si="1"/>
        <v>1</v>
      </c>
      <c r="M25" s="48">
        <f>IF($B25="", "-", COUNTIF($L$4:$L25, TRUE))</f>
        <v>16</v>
      </c>
      <c r="N25" s="44">
        <f>IF($B25="", "-", SUM($I$4:$J25))</f>
        <v>0</v>
      </c>
      <c r="O25" s="49">
        <f>IF($B25="", "-", SUM($K$4:$K25))</f>
        <v>0</v>
      </c>
      <c r="P25" s="41">
        <f t="shared" si="2"/>
        <v>0</v>
      </c>
    </row>
    <row r="26" spans="2:16" ht="14.5" x14ac:dyDescent="0.35">
      <c r="B26" s="52">
        <v>45374</v>
      </c>
      <c r="C26" s="51" t="s">
        <v>0</v>
      </c>
      <c r="D26" s="72">
        <f t="shared" si="4"/>
        <v>1</v>
      </c>
      <c r="E26" s="73">
        <f t="shared" si="4"/>
        <v>0</v>
      </c>
      <c r="F26" s="73">
        <f t="shared" si="4"/>
        <v>0</v>
      </c>
      <c r="G26" s="73">
        <f t="shared" si="4"/>
        <v>0</v>
      </c>
      <c r="H26" s="73">
        <f t="shared" si="4"/>
        <v>0</v>
      </c>
      <c r="I26" s="73">
        <f t="shared" si="4"/>
        <v>0</v>
      </c>
      <c r="J26" s="73">
        <f t="shared" si="4"/>
        <v>0</v>
      </c>
      <c r="K26" s="74">
        <f t="shared" si="4"/>
        <v>0</v>
      </c>
      <c r="L26" s="50" t="b">
        <f t="shared" si="1"/>
        <v>0</v>
      </c>
      <c r="M26" s="48">
        <f>IF($B26="", "-", COUNTIF($L$4:$L26, TRUE))</f>
        <v>16</v>
      </c>
      <c r="N26" s="44">
        <f>IF($B26="", "-", SUM($I$4:$J26))</f>
        <v>0</v>
      </c>
      <c r="O26" s="49">
        <f>IF($B26="", "-", SUM($K$4:$K26))</f>
        <v>0</v>
      </c>
      <c r="P26" s="41">
        <f t="shared" si="2"/>
        <v>0</v>
      </c>
    </row>
    <row r="27" spans="2:16" ht="14.5" x14ac:dyDescent="0.35">
      <c r="B27" s="52">
        <v>45375</v>
      </c>
      <c r="C27" s="51" t="s">
        <v>0</v>
      </c>
      <c r="D27" s="72">
        <f t="shared" si="4"/>
        <v>1</v>
      </c>
      <c r="E27" s="73">
        <f t="shared" si="4"/>
        <v>0</v>
      </c>
      <c r="F27" s="73">
        <f t="shared" si="4"/>
        <v>0</v>
      </c>
      <c r="G27" s="73">
        <f t="shared" si="4"/>
        <v>0</v>
      </c>
      <c r="H27" s="73">
        <f t="shared" si="4"/>
        <v>0</v>
      </c>
      <c r="I27" s="73">
        <f t="shared" si="4"/>
        <v>0</v>
      </c>
      <c r="J27" s="73">
        <f t="shared" si="4"/>
        <v>0</v>
      </c>
      <c r="K27" s="74">
        <f t="shared" si="4"/>
        <v>0</v>
      </c>
      <c r="L27" s="50" t="b">
        <f t="shared" si="1"/>
        <v>0</v>
      </c>
      <c r="M27" s="48">
        <f>IF($B27="", "-", COUNTIF($L$4:$L27, TRUE))</f>
        <v>16</v>
      </c>
      <c r="N27" s="44">
        <f>IF($B27="", "-", SUM($I$4:$J27))</f>
        <v>0</v>
      </c>
      <c r="O27" s="49">
        <f>IF($B27="", "-", SUM($K$4:$K27))</f>
        <v>0</v>
      </c>
      <c r="P27" s="41">
        <f t="shared" si="2"/>
        <v>0</v>
      </c>
    </row>
    <row r="28" spans="2:16" ht="14.5" x14ac:dyDescent="0.35">
      <c r="B28" s="52">
        <v>45376</v>
      </c>
      <c r="C28" s="51"/>
      <c r="D28" s="72">
        <f t="shared" si="4"/>
        <v>0</v>
      </c>
      <c r="E28" s="73">
        <f t="shared" si="4"/>
        <v>0</v>
      </c>
      <c r="F28" s="73">
        <f t="shared" si="4"/>
        <v>0</v>
      </c>
      <c r="G28" s="73">
        <f t="shared" si="4"/>
        <v>0</v>
      </c>
      <c r="H28" s="73">
        <f t="shared" si="4"/>
        <v>0</v>
      </c>
      <c r="I28" s="73">
        <f t="shared" si="4"/>
        <v>0</v>
      </c>
      <c r="J28" s="73">
        <f t="shared" si="4"/>
        <v>0</v>
      </c>
      <c r="K28" s="74">
        <f t="shared" si="4"/>
        <v>0</v>
      </c>
      <c r="L28" s="50" t="b">
        <f t="shared" si="1"/>
        <v>1</v>
      </c>
      <c r="M28" s="48">
        <f>IF($B28="", "-", COUNTIF($L$4:$L28, TRUE))</f>
        <v>17</v>
      </c>
      <c r="N28" s="44">
        <f>IF($B28="", "-", SUM($I$4:$J28))</f>
        <v>0</v>
      </c>
      <c r="O28" s="49">
        <f>IF($B28="", "-", SUM($K$4:$K28))</f>
        <v>0</v>
      </c>
      <c r="P28" s="41">
        <f t="shared" si="2"/>
        <v>0</v>
      </c>
    </row>
    <row r="29" spans="2:16" ht="14.5" x14ac:dyDescent="0.35">
      <c r="B29" s="52">
        <v>45377</v>
      </c>
      <c r="C29" s="53"/>
      <c r="D29" s="72">
        <f t="shared" si="4"/>
        <v>0</v>
      </c>
      <c r="E29" s="73">
        <f t="shared" si="4"/>
        <v>0</v>
      </c>
      <c r="F29" s="73">
        <f t="shared" si="4"/>
        <v>0</v>
      </c>
      <c r="G29" s="73">
        <f t="shared" si="4"/>
        <v>0</v>
      </c>
      <c r="H29" s="73">
        <f t="shared" si="4"/>
        <v>0</v>
      </c>
      <c r="I29" s="73">
        <f t="shared" si="4"/>
        <v>0</v>
      </c>
      <c r="J29" s="73">
        <f t="shared" si="4"/>
        <v>0</v>
      </c>
      <c r="K29" s="74">
        <f t="shared" si="4"/>
        <v>0</v>
      </c>
      <c r="L29" s="50" t="b">
        <f t="shared" si="1"/>
        <v>1</v>
      </c>
      <c r="M29" s="48">
        <f>IF($B29="", "-", COUNTIF($L$4:$L29, TRUE))</f>
        <v>18</v>
      </c>
      <c r="N29" s="44">
        <f>IF($B29="", "-", SUM($I$4:$J29))</f>
        <v>0</v>
      </c>
      <c r="O29" s="49">
        <f>IF($B29="", "-", SUM($K$4:$K29))</f>
        <v>0</v>
      </c>
      <c r="P29" s="41">
        <f t="shared" si="2"/>
        <v>0</v>
      </c>
    </row>
    <row r="30" spans="2:16" ht="14.5" x14ac:dyDescent="0.35">
      <c r="B30" s="52">
        <v>45378</v>
      </c>
      <c r="C30" s="53"/>
      <c r="D30" s="72">
        <f t="shared" si="4"/>
        <v>0</v>
      </c>
      <c r="E30" s="73">
        <f t="shared" si="4"/>
        <v>0</v>
      </c>
      <c r="F30" s="73">
        <f t="shared" si="4"/>
        <v>0</v>
      </c>
      <c r="G30" s="73">
        <f t="shared" si="4"/>
        <v>0</v>
      </c>
      <c r="H30" s="73">
        <f t="shared" si="4"/>
        <v>0</v>
      </c>
      <c r="I30" s="73">
        <f t="shared" si="4"/>
        <v>0</v>
      </c>
      <c r="J30" s="73">
        <f t="shared" si="4"/>
        <v>0</v>
      </c>
      <c r="K30" s="74">
        <f t="shared" si="4"/>
        <v>0</v>
      </c>
      <c r="L30" s="50" t="b">
        <f t="shared" si="1"/>
        <v>1</v>
      </c>
      <c r="M30" s="48">
        <f>IF($B30="", "-", COUNTIF($L$4:$L30, TRUE))</f>
        <v>19</v>
      </c>
      <c r="N30" s="44">
        <f>IF($B30="", "-", SUM($I$4:$J30))</f>
        <v>0</v>
      </c>
      <c r="O30" s="49">
        <f>IF($B30="", "-", SUM($K$4:$K30))</f>
        <v>0</v>
      </c>
      <c r="P30" s="41">
        <f t="shared" si="2"/>
        <v>0</v>
      </c>
    </row>
    <row r="31" spans="2:16" ht="14.5" x14ac:dyDescent="0.35">
      <c r="B31" s="52">
        <v>45379</v>
      </c>
      <c r="C31" s="51"/>
      <c r="D31" s="72">
        <f t="shared" si="4"/>
        <v>0</v>
      </c>
      <c r="E31" s="73">
        <f t="shared" si="4"/>
        <v>0</v>
      </c>
      <c r="F31" s="73">
        <f t="shared" si="4"/>
        <v>0</v>
      </c>
      <c r="G31" s="73">
        <f t="shared" si="4"/>
        <v>0</v>
      </c>
      <c r="H31" s="73">
        <f t="shared" si="4"/>
        <v>0</v>
      </c>
      <c r="I31" s="73">
        <f t="shared" si="4"/>
        <v>0</v>
      </c>
      <c r="J31" s="73">
        <f t="shared" si="4"/>
        <v>0</v>
      </c>
      <c r="K31" s="74">
        <f t="shared" si="4"/>
        <v>0</v>
      </c>
      <c r="L31" s="50" t="b">
        <f t="shared" si="1"/>
        <v>1</v>
      </c>
      <c r="M31" s="48">
        <f>IF($B31="", "-", COUNTIF($L$4:$L31, TRUE))</f>
        <v>20</v>
      </c>
      <c r="N31" s="44">
        <f>IF($B31="", "-", SUM($I$4:$J31))</f>
        <v>0</v>
      </c>
      <c r="O31" s="49">
        <f>IF($B31="", "-", SUM($K$4:$K31))</f>
        <v>0</v>
      </c>
      <c r="P31" s="41">
        <f t="shared" si="2"/>
        <v>0</v>
      </c>
    </row>
    <row r="32" spans="2:16" ht="14.5" x14ac:dyDescent="0.35">
      <c r="B32" s="52">
        <v>45380</v>
      </c>
      <c r="C32" s="51" t="s">
        <v>9</v>
      </c>
      <c r="D32" s="72">
        <f t="shared" si="4"/>
        <v>0</v>
      </c>
      <c r="E32" s="73">
        <f t="shared" si="4"/>
        <v>0</v>
      </c>
      <c r="F32" s="73">
        <f t="shared" si="4"/>
        <v>1</v>
      </c>
      <c r="G32" s="73">
        <f t="shared" si="4"/>
        <v>0</v>
      </c>
      <c r="H32" s="73">
        <f t="shared" si="4"/>
        <v>0</v>
      </c>
      <c r="I32" s="73">
        <f t="shared" si="4"/>
        <v>0</v>
      </c>
      <c r="J32" s="73">
        <f t="shared" si="4"/>
        <v>0</v>
      </c>
      <c r="K32" s="74">
        <f t="shared" si="4"/>
        <v>0</v>
      </c>
      <c r="L32" s="50" t="b">
        <f t="shared" si="1"/>
        <v>0</v>
      </c>
      <c r="M32" s="48">
        <f>IF($B32="", "-", COUNTIF($L$4:$L32, TRUE))</f>
        <v>20</v>
      </c>
      <c r="N32" s="44">
        <f>IF($B32="", "-", SUM($I$4:$J32))</f>
        <v>0</v>
      </c>
      <c r="O32" s="49">
        <f>IF($B32="", "-", SUM($K$4:$K32))</f>
        <v>0</v>
      </c>
      <c r="P32" s="41">
        <f t="shared" si="2"/>
        <v>0</v>
      </c>
    </row>
    <row r="33" spans="2:16" ht="14.5" x14ac:dyDescent="0.35">
      <c r="B33" s="52">
        <v>45381</v>
      </c>
      <c r="C33" s="53" t="s">
        <v>0</v>
      </c>
      <c r="D33" s="72">
        <f t="shared" si="4"/>
        <v>1</v>
      </c>
      <c r="E33" s="73">
        <f t="shared" si="4"/>
        <v>0</v>
      </c>
      <c r="F33" s="73">
        <f t="shared" si="4"/>
        <v>0</v>
      </c>
      <c r="G33" s="73">
        <f t="shared" si="4"/>
        <v>0</v>
      </c>
      <c r="H33" s="73">
        <f t="shared" si="4"/>
        <v>0</v>
      </c>
      <c r="I33" s="73">
        <f t="shared" si="4"/>
        <v>0</v>
      </c>
      <c r="J33" s="73">
        <f t="shared" si="4"/>
        <v>0</v>
      </c>
      <c r="K33" s="74">
        <f t="shared" si="4"/>
        <v>0</v>
      </c>
      <c r="L33" s="50" t="b">
        <f t="shared" si="1"/>
        <v>0</v>
      </c>
      <c r="M33" s="48">
        <f>IF($B33="", "-", COUNTIF($L$4:$L33, TRUE))</f>
        <v>20</v>
      </c>
      <c r="N33" s="44">
        <f>IF($B33="", "-", SUM($I$4:$J33))</f>
        <v>0</v>
      </c>
      <c r="O33" s="49">
        <f>IF($B33="", "-", SUM($K$4:$K33))</f>
        <v>0</v>
      </c>
      <c r="P33" s="41">
        <f t="shared" si="2"/>
        <v>0</v>
      </c>
    </row>
    <row r="34" spans="2:16" ht="14.5" x14ac:dyDescent="0.35">
      <c r="B34" s="52">
        <v>45382</v>
      </c>
      <c r="C34" s="53" t="s">
        <v>0</v>
      </c>
      <c r="D34" s="72">
        <f t="shared" si="4"/>
        <v>1</v>
      </c>
      <c r="E34" s="73">
        <f t="shared" si="4"/>
        <v>0</v>
      </c>
      <c r="F34" s="73">
        <f t="shared" si="4"/>
        <v>0</v>
      </c>
      <c r="G34" s="73">
        <f t="shared" si="4"/>
        <v>0</v>
      </c>
      <c r="H34" s="73">
        <f t="shared" si="4"/>
        <v>0</v>
      </c>
      <c r="I34" s="73">
        <f t="shared" si="4"/>
        <v>0</v>
      </c>
      <c r="J34" s="73">
        <f t="shared" si="4"/>
        <v>0</v>
      </c>
      <c r="K34" s="74">
        <f t="shared" si="4"/>
        <v>0</v>
      </c>
      <c r="L34" s="50" t="b">
        <f t="shared" si="1"/>
        <v>0</v>
      </c>
      <c r="M34" s="48">
        <f>IF($B34="", "-", COUNTIF($L$4:$L34, TRUE))</f>
        <v>20</v>
      </c>
      <c r="N34" s="44">
        <f>IF($B34="", "-", SUM($I$4:$J34))</f>
        <v>0</v>
      </c>
      <c r="O34" s="49">
        <f>IF($B34="", "-", SUM($K$4:$K34))</f>
        <v>0</v>
      </c>
      <c r="P34" s="41">
        <f t="shared" si="2"/>
        <v>0</v>
      </c>
    </row>
    <row r="35" spans="2:16" ht="14.5" x14ac:dyDescent="0.35"/>
    <row r="36" spans="2:16" ht="14.5" x14ac:dyDescent="0.35"/>
    <row r="37" spans="2:16" ht="14.5" x14ac:dyDescent="0.35"/>
    <row r="38" spans="2:16" ht="14.5" x14ac:dyDescent="0.35"/>
    <row r="39" spans="2:16" ht="14.5" x14ac:dyDescent="0.35"/>
    <row r="40" spans="2:16" ht="14.5" x14ac:dyDescent="0.35"/>
    <row r="41" spans="2:16" ht="14.5" x14ac:dyDescent="0.35"/>
  </sheetData>
  <mergeCells count="1">
    <mergeCell ref="D2:P2"/>
  </mergeCells>
  <conditionalFormatting sqref="B3:O3 D4:O34">
    <cfRule type="cellIs" dxfId="98" priority="13" operator="equal">
      <formula>0</formula>
    </cfRule>
  </conditionalFormatting>
  <conditionalFormatting sqref="B3:L3 D4:L34">
    <cfRule type="cellIs" dxfId="97" priority="12" operator="equal">
      <formula>1</formula>
    </cfRule>
  </conditionalFormatting>
  <conditionalFormatting sqref="P4:P34">
    <cfRule type="colorScale" priority="11">
      <colorScale>
        <cfvo type="num" val="0.35"/>
        <cfvo type="num" val="0.4"/>
        <cfvo type="num" val="0.5"/>
        <color rgb="FFF8696B"/>
        <color rgb="FFFFEB84"/>
        <color rgb="FF63BE7B"/>
      </colorScale>
    </cfRule>
  </conditionalFormatting>
  <conditionalFormatting sqref="C4:C34">
    <cfRule type="cellIs" dxfId="96" priority="8" operator="equal">
      <formula>0</formula>
    </cfRule>
  </conditionalFormatting>
  <conditionalFormatting sqref="C4:C34">
    <cfRule type="cellIs" dxfId="95" priority="7" operator="equal">
      <formula>1</formula>
    </cfRule>
  </conditionalFormatting>
  <conditionalFormatting sqref="C4:C34">
    <cfRule type="expression" dxfId="94" priority="5">
      <formula>IF(AND($B4&lt;&gt;"", $C4=""), TRUE, FALSE)</formula>
    </cfRule>
    <cfRule type="containsText" dxfId="93" priority="6" operator="containsText" text="N/A">
      <formula>NOT(ISERROR(SEARCH("N/A",C4)))</formula>
    </cfRule>
  </conditionalFormatting>
  <conditionalFormatting sqref="B4:B34">
    <cfRule type="cellIs" dxfId="92" priority="4" operator="equal">
      <formula>0</formula>
    </cfRule>
  </conditionalFormatting>
  <conditionalFormatting sqref="B4:B34">
    <cfRule type="cellIs" dxfId="91" priority="3" operator="equal">
      <formula>1</formula>
    </cfRule>
  </conditionalFormatting>
  <conditionalFormatting sqref="B4:B34">
    <cfRule type="expression" dxfId="90" priority="1">
      <formula>IF(WEEKDAY($B4,2)&gt;5,TRUE,FALSE)</formula>
    </cfRule>
    <cfRule type="cellIs" dxfId="89" priority="2" operator="greaterThan">
      <formula>TODAY()</formula>
    </cfRule>
  </conditionalFormatting>
  <dataValidations count="1">
    <dataValidation type="list" errorStyle="warning" allowBlank="1" showInputMessage="1" showErrorMessage="1" errorTitle="Unrecognised value" error="The value entered does not match a known/recognised value._x000a__x000a_If you continue with this unrecognised value, be aware it may lead to inaccurate calculations (e.g. the number of working days or the % of office days may be wrong)." sqref="C4:C34" xr:uid="{AF901742-E094-49E0-958D-F236E73C2EBD}">
      <formula1>DAY_CATEGORIES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8B2D-BB23-4315-B73F-7F5A209C4AD4}">
  <dimension ref="B1:P41"/>
  <sheetViews>
    <sheetView showGridLines="0" zoomScaleNormal="100" workbookViewId="0">
      <pane xSplit="3" ySplit="3" topLeftCell="D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0" defaultRowHeight="0" customHeight="1" zeroHeight="1" x14ac:dyDescent="0.35"/>
  <cols>
    <col min="1" max="1" width="8.90625" style="1" customWidth="1"/>
    <col min="2" max="2" width="14.08984375" style="1" customWidth="1"/>
    <col min="3" max="3" width="22.54296875" style="1" customWidth="1"/>
    <col min="4" max="11" width="5.81640625" style="1" customWidth="1"/>
    <col min="12" max="12" width="11.36328125" style="1" hidden="1" customWidth="1"/>
    <col min="13" max="13" width="8.90625" style="2" customWidth="1"/>
    <col min="14" max="15" width="11.81640625" style="2" customWidth="1"/>
    <col min="16" max="16" width="22.1796875" style="38" customWidth="1"/>
    <col min="17" max="18" width="8.90625" style="1" customWidth="1"/>
    <col min="19" max="16384" width="0" style="1" hidden="1"/>
  </cols>
  <sheetData>
    <row r="1" spans="2:16" ht="14.4" customHeight="1" x14ac:dyDescent="0.35"/>
    <row r="2" spans="2:16" ht="14.5" x14ac:dyDescent="0.35">
      <c r="D2" s="79" t="s">
        <v>37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 ht="123.65" customHeight="1" thickBot="1" x14ac:dyDescent="0.4">
      <c r="B3" s="60" t="s">
        <v>7</v>
      </c>
      <c r="C3" s="61" t="s">
        <v>38</v>
      </c>
      <c r="D3" s="62" t="s">
        <v>0</v>
      </c>
      <c r="E3" s="63" t="s">
        <v>3</v>
      </c>
      <c r="F3" s="63" t="s">
        <v>9</v>
      </c>
      <c r="G3" s="63" t="s">
        <v>31</v>
      </c>
      <c r="H3" s="63" t="s">
        <v>32</v>
      </c>
      <c r="I3" s="63" t="s">
        <v>33</v>
      </c>
      <c r="J3" s="63" t="s">
        <v>1</v>
      </c>
      <c r="K3" s="64" t="s">
        <v>2</v>
      </c>
      <c r="L3" s="75" t="s">
        <v>4</v>
      </c>
      <c r="M3" s="65" t="s">
        <v>6</v>
      </c>
      <c r="N3" s="66" t="str">
        <f>"RUNNING TOTAL - OFFICE" &amp; CHAR(10) &amp; CHAR(10) &amp; "Thresholds: " &amp; CHAR(10) &amp; "40%: " &amp; (MAX($M:$M) * 0.4) &amp; " days" &amp; CHAR(10) &amp; "60%: " &amp; (MAX($M:$M) * 0.6) &amp; " days"</f>
        <v>RUNNING TOTAL - OFFICE
Thresholds: 
40%: 8.4 days
60%: 12.6 days</v>
      </c>
      <c r="O3" s="67" t="s">
        <v>5</v>
      </c>
      <c r="P3" s="68" t="s">
        <v>8</v>
      </c>
    </row>
    <row r="4" spans="2:16" ht="14.5" x14ac:dyDescent="0.35">
      <c r="B4" s="54">
        <v>45383</v>
      </c>
      <c r="C4" s="55" t="s">
        <v>9</v>
      </c>
      <c r="D4" s="69">
        <f t="shared" ref="D4:K13" si="0">IF($B4="", "-", COUNTIF($C4, D$3))</f>
        <v>0</v>
      </c>
      <c r="E4" s="70">
        <f t="shared" si="0"/>
        <v>0</v>
      </c>
      <c r="F4" s="70">
        <f t="shared" si="0"/>
        <v>1</v>
      </c>
      <c r="G4" s="70">
        <f t="shared" si="0"/>
        <v>0</v>
      </c>
      <c r="H4" s="70">
        <f t="shared" si="0"/>
        <v>0</v>
      </c>
      <c r="I4" s="70">
        <f t="shared" si="0"/>
        <v>0</v>
      </c>
      <c r="J4" s="70">
        <f t="shared" si="0"/>
        <v>0</v>
      </c>
      <c r="K4" s="71">
        <f t="shared" si="0"/>
        <v>0</v>
      </c>
      <c r="L4" s="56" t="b">
        <f t="shared" ref="L4:L34" si="1">IF(AND($B4&lt;&gt;"", SUM(D4:H4) = 0), TRUE, FALSE)</f>
        <v>0</v>
      </c>
      <c r="M4" s="57">
        <f>IF($B4="", "-", COUNTIF($L$4:$L4, TRUE))</f>
        <v>0</v>
      </c>
      <c r="N4" s="58">
        <f>IF($B4="", "-", SUM($I$4:$J4))</f>
        <v>0</v>
      </c>
      <c r="O4" s="59">
        <f>IF($B4="", "-", SUM($K$4:$K4))</f>
        <v>0</v>
      </c>
      <c r="P4" s="40" t="str">
        <f>IFERROR(N4/M4, "-")</f>
        <v>-</v>
      </c>
    </row>
    <row r="5" spans="2:16" ht="14.5" x14ac:dyDescent="0.35">
      <c r="B5" s="52">
        <v>45384</v>
      </c>
      <c r="C5" s="51"/>
      <c r="D5" s="72">
        <f t="shared" si="0"/>
        <v>0</v>
      </c>
      <c r="E5" s="73">
        <f t="shared" si="0"/>
        <v>0</v>
      </c>
      <c r="F5" s="73">
        <f t="shared" si="0"/>
        <v>0</v>
      </c>
      <c r="G5" s="73">
        <f t="shared" si="0"/>
        <v>0</v>
      </c>
      <c r="H5" s="73">
        <f t="shared" si="0"/>
        <v>0</v>
      </c>
      <c r="I5" s="73">
        <f t="shared" si="0"/>
        <v>0</v>
      </c>
      <c r="J5" s="73">
        <f t="shared" si="0"/>
        <v>0</v>
      </c>
      <c r="K5" s="74">
        <f t="shared" si="0"/>
        <v>0</v>
      </c>
      <c r="L5" s="50" t="b">
        <f t="shared" si="1"/>
        <v>1</v>
      </c>
      <c r="M5" s="48">
        <f>IF($B5="", "-", COUNTIF($L$4:$L5, TRUE))</f>
        <v>1</v>
      </c>
      <c r="N5" s="44">
        <f>IF($B5="", "-", SUM($I$4:$J5))</f>
        <v>0</v>
      </c>
      <c r="O5" s="49">
        <f>IF($B5="", "-", SUM($K$4:$K5))</f>
        <v>0</v>
      </c>
      <c r="P5" s="41">
        <f t="shared" ref="P5:P34" si="2">IFERROR(N5/M5, "-")</f>
        <v>0</v>
      </c>
    </row>
    <row r="6" spans="2:16" ht="14.5" x14ac:dyDescent="0.35">
      <c r="B6" s="52">
        <v>45385</v>
      </c>
      <c r="C6" s="51"/>
      <c r="D6" s="72">
        <f t="shared" si="0"/>
        <v>0</v>
      </c>
      <c r="E6" s="73">
        <f t="shared" si="0"/>
        <v>0</v>
      </c>
      <c r="F6" s="73">
        <f t="shared" si="0"/>
        <v>0</v>
      </c>
      <c r="G6" s="73">
        <f t="shared" si="0"/>
        <v>0</v>
      </c>
      <c r="H6" s="73">
        <f t="shared" si="0"/>
        <v>0</v>
      </c>
      <c r="I6" s="73">
        <f t="shared" si="0"/>
        <v>0</v>
      </c>
      <c r="J6" s="73">
        <f t="shared" si="0"/>
        <v>0</v>
      </c>
      <c r="K6" s="74">
        <f t="shared" si="0"/>
        <v>0</v>
      </c>
      <c r="L6" s="50" t="b">
        <f t="shared" si="1"/>
        <v>1</v>
      </c>
      <c r="M6" s="48">
        <f>IF($B6="", "-", COUNTIF($L$4:$L6, TRUE))</f>
        <v>2</v>
      </c>
      <c r="N6" s="44">
        <f>IF($B6="", "-", SUM($I$4:$J6))</f>
        <v>0</v>
      </c>
      <c r="O6" s="49">
        <f>IF($B6="", "-", SUM($K$4:$K6))</f>
        <v>0</v>
      </c>
      <c r="P6" s="41">
        <f t="shared" si="2"/>
        <v>0</v>
      </c>
    </row>
    <row r="7" spans="2:16" ht="14.5" x14ac:dyDescent="0.35">
      <c r="B7" s="52">
        <v>45386</v>
      </c>
      <c r="C7" s="51"/>
      <c r="D7" s="72">
        <f t="shared" si="0"/>
        <v>0</v>
      </c>
      <c r="E7" s="73">
        <f t="shared" si="0"/>
        <v>0</v>
      </c>
      <c r="F7" s="73">
        <f t="shared" si="0"/>
        <v>0</v>
      </c>
      <c r="G7" s="73">
        <f t="shared" si="0"/>
        <v>0</v>
      </c>
      <c r="H7" s="73">
        <f t="shared" si="0"/>
        <v>0</v>
      </c>
      <c r="I7" s="73">
        <f t="shared" si="0"/>
        <v>0</v>
      </c>
      <c r="J7" s="73">
        <f t="shared" si="0"/>
        <v>0</v>
      </c>
      <c r="K7" s="74">
        <f t="shared" si="0"/>
        <v>0</v>
      </c>
      <c r="L7" s="50" t="b">
        <f t="shared" si="1"/>
        <v>1</v>
      </c>
      <c r="M7" s="48">
        <f>IF($B7="", "-", COUNTIF($L$4:$L7, TRUE))</f>
        <v>3</v>
      </c>
      <c r="N7" s="44">
        <f>IF($B7="", "-", SUM($I$4:$J7))</f>
        <v>0</v>
      </c>
      <c r="O7" s="49">
        <f>IF($B7="", "-", SUM($K$4:$K7))</f>
        <v>0</v>
      </c>
      <c r="P7" s="41">
        <f t="shared" si="2"/>
        <v>0</v>
      </c>
    </row>
    <row r="8" spans="2:16" ht="14.5" x14ac:dyDescent="0.35">
      <c r="B8" s="52">
        <v>45387</v>
      </c>
      <c r="C8" s="51"/>
      <c r="D8" s="72">
        <f t="shared" si="0"/>
        <v>0</v>
      </c>
      <c r="E8" s="73">
        <f t="shared" si="0"/>
        <v>0</v>
      </c>
      <c r="F8" s="73">
        <f t="shared" si="0"/>
        <v>0</v>
      </c>
      <c r="G8" s="73">
        <f t="shared" si="0"/>
        <v>0</v>
      </c>
      <c r="H8" s="73">
        <f t="shared" si="0"/>
        <v>0</v>
      </c>
      <c r="I8" s="73">
        <f t="shared" si="0"/>
        <v>0</v>
      </c>
      <c r="J8" s="73">
        <f t="shared" si="0"/>
        <v>0</v>
      </c>
      <c r="K8" s="74">
        <f t="shared" si="0"/>
        <v>0</v>
      </c>
      <c r="L8" s="50" t="b">
        <f t="shared" si="1"/>
        <v>1</v>
      </c>
      <c r="M8" s="48">
        <f>IF($B8="", "-", COUNTIF($L$4:$L8, TRUE))</f>
        <v>4</v>
      </c>
      <c r="N8" s="44">
        <f>IF($B8="", "-", SUM($I$4:$J8))</f>
        <v>0</v>
      </c>
      <c r="O8" s="49">
        <f>IF($B8="", "-", SUM($K$4:$K8))</f>
        <v>0</v>
      </c>
      <c r="P8" s="41">
        <f t="shared" si="2"/>
        <v>0</v>
      </c>
    </row>
    <row r="9" spans="2:16" ht="14.5" x14ac:dyDescent="0.35">
      <c r="B9" s="52">
        <v>45388</v>
      </c>
      <c r="C9" s="51" t="s">
        <v>0</v>
      </c>
      <c r="D9" s="72">
        <f t="shared" si="0"/>
        <v>1</v>
      </c>
      <c r="E9" s="73">
        <f t="shared" si="0"/>
        <v>0</v>
      </c>
      <c r="F9" s="73">
        <f t="shared" si="0"/>
        <v>0</v>
      </c>
      <c r="G9" s="73">
        <f t="shared" si="0"/>
        <v>0</v>
      </c>
      <c r="H9" s="73">
        <f t="shared" si="0"/>
        <v>0</v>
      </c>
      <c r="I9" s="73">
        <f t="shared" si="0"/>
        <v>0</v>
      </c>
      <c r="J9" s="73">
        <f t="shared" si="0"/>
        <v>0</v>
      </c>
      <c r="K9" s="74">
        <f t="shared" si="0"/>
        <v>0</v>
      </c>
      <c r="L9" s="50" t="b">
        <f t="shared" si="1"/>
        <v>0</v>
      </c>
      <c r="M9" s="48">
        <f>IF($B9="", "-", COUNTIF($L$4:$L9, TRUE))</f>
        <v>4</v>
      </c>
      <c r="N9" s="44">
        <f>IF($B9="", "-", SUM($I$4:$J9))</f>
        <v>0</v>
      </c>
      <c r="O9" s="49">
        <f>IF($B9="", "-", SUM($K$4:$K9))</f>
        <v>0</v>
      </c>
      <c r="P9" s="41">
        <f t="shared" si="2"/>
        <v>0</v>
      </c>
    </row>
    <row r="10" spans="2:16" ht="14.5" x14ac:dyDescent="0.35">
      <c r="B10" s="52">
        <v>45389</v>
      </c>
      <c r="C10" s="51" t="s">
        <v>0</v>
      </c>
      <c r="D10" s="72">
        <f t="shared" si="0"/>
        <v>1</v>
      </c>
      <c r="E10" s="73">
        <f t="shared" si="0"/>
        <v>0</v>
      </c>
      <c r="F10" s="73">
        <f t="shared" si="0"/>
        <v>0</v>
      </c>
      <c r="G10" s="73">
        <f t="shared" si="0"/>
        <v>0</v>
      </c>
      <c r="H10" s="73">
        <f t="shared" si="0"/>
        <v>0</v>
      </c>
      <c r="I10" s="73">
        <f t="shared" si="0"/>
        <v>0</v>
      </c>
      <c r="J10" s="73">
        <f t="shared" si="0"/>
        <v>0</v>
      </c>
      <c r="K10" s="74">
        <f t="shared" si="0"/>
        <v>0</v>
      </c>
      <c r="L10" s="50" t="b">
        <f t="shared" si="1"/>
        <v>0</v>
      </c>
      <c r="M10" s="48">
        <f>IF($B10="", "-", COUNTIF($L$4:$L10, TRUE))</f>
        <v>4</v>
      </c>
      <c r="N10" s="44">
        <f>IF($B10="", "-", SUM($I$4:$J10))</f>
        <v>0</v>
      </c>
      <c r="O10" s="49">
        <f>IF($B10="", "-", SUM($K$4:$K10))</f>
        <v>0</v>
      </c>
      <c r="P10" s="41">
        <f t="shared" si="2"/>
        <v>0</v>
      </c>
    </row>
    <row r="11" spans="2:16" ht="14.5" x14ac:dyDescent="0.35">
      <c r="B11" s="52">
        <v>45390</v>
      </c>
      <c r="C11" s="51"/>
      <c r="D11" s="72">
        <f t="shared" si="0"/>
        <v>0</v>
      </c>
      <c r="E11" s="73">
        <f t="shared" si="0"/>
        <v>0</v>
      </c>
      <c r="F11" s="73">
        <f t="shared" si="0"/>
        <v>0</v>
      </c>
      <c r="G11" s="73">
        <f t="shared" si="0"/>
        <v>0</v>
      </c>
      <c r="H11" s="73">
        <f t="shared" si="0"/>
        <v>0</v>
      </c>
      <c r="I11" s="73">
        <f t="shared" si="0"/>
        <v>0</v>
      </c>
      <c r="J11" s="73">
        <f t="shared" si="0"/>
        <v>0</v>
      </c>
      <c r="K11" s="74">
        <f t="shared" si="0"/>
        <v>0</v>
      </c>
      <c r="L11" s="50" t="b">
        <f t="shared" si="1"/>
        <v>1</v>
      </c>
      <c r="M11" s="48">
        <f>IF($B11="", "-", COUNTIF($L$4:$L11, TRUE))</f>
        <v>5</v>
      </c>
      <c r="N11" s="44">
        <f>IF($B11="", "-", SUM($I$4:$J11))</f>
        <v>0</v>
      </c>
      <c r="O11" s="49">
        <f>IF($B11="", "-", SUM($K$4:$K11))</f>
        <v>0</v>
      </c>
      <c r="P11" s="41">
        <f t="shared" si="2"/>
        <v>0</v>
      </c>
    </row>
    <row r="12" spans="2:16" ht="14.5" x14ac:dyDescent="0.35">
      <c r="B12" s="52">
        <v>45391</v>
      </c>
      <c r="C12" s="51"/>
      <c r="D12" s="72">
        <f t="shared" si="0"/>
        <v>0</v>
      </c>
      <c r="E12" s="73">
        <f t="shared" si="0"/>
        <v>0</v>
      </c>
      <c r="F12" s="73">
        <f t="shared" si="0"/>
        <v>0</v>
      </c>
      <c r="G12" s="73">
        <f t="shared" si="0"/>
        <v>0</v>
      </c>
      <c r="H12" s="73">
        <f t="shared" si="0"/>
        <v>0</v>
      </c>
      <c r="I12" s="73">
        <f t="shared" si="0"/>
        <v>0</v>
      </c>
      <c r="J12" s="73">
        <f t="shared" si="0"/>
        <v>0</v>
      </c>
      <c r="K12" s="74">
        <f t="shared" si="0"/>
        <v>0</v>
      </c>
      <c r="L12" s="50" t="b">
        <f t="shared" si="1"/>
        <v>1</v>
      </c>
      <c r="M12" s="48">
        <f>IF($B12="", "-", COUNTIF($L$4:$L12, TRUE))</f>
        <v>6</v>
      </c>
      <c r="N12" s="44">
        <f>IF($B12="", "-", SUM($I$4:$J12))</f>
        <v>0</v>
      </c>
      <c r="O12" s="49">
        <f>IF($B12="", "-", SUM($K$4:$K12))</f>
        <v>0</v>
      </c>
      <c r="P12" s="41">
        <f t="shared" si="2"/>
        <v>0</v>
      </c>
    </row>
    <row r="13" spans="2:16" ht="14.5" x14ac:dyDescent="0.35">
      <c r="B13" s="52">
        <v>45392</v>
      </c>
      <c r="C13" s="51"/>
      <c r="D13" s="72">
        <f t="shared" si="0"/>
        <v>0</v>
      </c>
      <c r="E13" s="73">
        <f t="shared" si="0"/>
        <v>0</v>
      </c>
      <c r="F13" s="73">
        <f t="shared" si="0"/>
        <v>0</v>
      </c>
      <c r="G13" s="73">
        <f t="shared" si="0"/>
        <v>0</v>
      </c>
      <c r="H13" s="73">
        <f t="shared" si="0"/>
        <v>0</v>
      </c>
      <c r="I13" s="73">
        <f t="shared" si="0"/>
        <v>0</v>
      </c>
      <c r="J13" s="73">
        <f t="shared" si="0"/>
        <v>0</v>
      </c>
      <c r="K13" s="74">
        <f t="shared" si="0"/>
        <v>0</v>
      </c>
      <c r="L13" s="50" t="b">
        <f t="shared" si="1"/>
        <v>1</v>
      </c>
      <c r="M13" s="48">
        <f>IF($B13="", "-", COUNTIF($L$4:$L13, TRUE))</f>
        <v>7</v>
      </c>
      <c r="N13" s="44">
        <f>IF($B13="", "-", SUM($I$4:$J13))</f>
        <v>0</v>
      </c>
      <c r="O13" s="49">
        <f>IF($B13="", "-", SUM($K$4:$K13))</f>
        <v>0</v>
      </c>
      <c r="P13" s="41">
        <f t="shared" si="2"/>
        <v>0</v>
      </c>
    </row>
    <row r="14" spans="2:16" ht="14.5" x14ac:dyDescent="0.35">
      <c r="B14" s="52">
        <v>45393</v>
      </c>
      <c r="C14" s="51"/>
      <c r="D14" s="72">
        <f t="shared" ref="D14:K23" si="3">IF($B14="", "-", COUNTIF($C14, D$3))</f>
        <v>0</v>
      </c>
      <c r="E14" s="73">
        <f t="shared" si="3"/>
        <v>0</v>
      </c>
      <c r="F14" s="73">
        <f t="shared" si="3"/>
        <v>0</v>
      </c>
      <c r="G14" s="73">
        <f t="shared" si="3"/>
        <v>0</v>
      </c>
      <c r="H14" s="73">
        <f t="shared" si="3"/>
        <v>0</v>
      </c>
      <c r="I14" s="73">
        <f t="shared" si="3"/>
        <v>0</v>
      </c>
      <c r="J14" s="73">
        <f t="shared" si="3"/>
        <v>0</v>
      </c>
      <c r="K14" s="74">
        <f t="shared" si="3"/>
        <v>0</v>
      </c>
      <c r="L14" s="50" t="b">
        <f t="shared" si="1"/>
        <v>1</v>
      </c>
      <c r="M14" s="48">
        <f>IF($B14="", "-", COUNTIF($L$4:$L14, TRUE))</f>
        <v>8</v>
      </c>
      <c r="N14" s="44">
        <f>IF($B14="", "-", SUM($I$4:$J14))</f>
        <v>0</v>
      </c>
      <c r="O14" s="49">
        <f>IF($B14="", "-", SUM($K$4:$K14))</f>
        <v>0</v>
      </c>
      <c r="P14" s="41">
        <f t="shared" si="2"/>
        <v>0</v>
      </c>
    </row>
    <row r="15" spans="2:16" ht="14.5" x14ac:dyDescent="0.35">
      <c r="B15" s="52">
        <v>45394</v>
      </c>
      <c r="C15" s="51"/>
      <c r="D15" s="72">
        <f t="shared" si="3"/>
        <v>0</v>
      </c>
      <c r="E15" s="73">
        <f t="shared" si="3"/>
        <v>0</v>
      </c>
      <c r="F15" s="73">
        <f t="shared" si="3"/>
        <v>0</v>
      </c>
      <c r="G15" s="73">
        <f t="shared" si="3"/>
        <v>0</v>
      </c>
      <c r="H15" s="73">
        <f t="shared" si="3"/>
        <v>0</v>
      </c>
      <c r="I15" s="73">
        <f t="shared" si="3"/>
        <v>0</v>
      </c>
      <c r="J15" s="73">
        <f t="shared" si="3"/>
        <v>0</v>
      </c>
      <c r="K15" s="74">
        <f t="shared" si="3"/>
        <v>0</v>
      </c>
      <c r="L15" s="50" t="b">
        <f t="shared" si="1"/>
        <v>1</v>
      </c>
      <c r="M15" s="48">
        <f>IF($B15="", "-", COUNTIF($L$4:$L15, TRUE))</f>
        <v>9</v>
      </c>
      <c r="N15" s="44">
        <f>IF($B15="", "-", SUM($I$4:$J15))</f>
        <v>0</v>
      </c>
      <c r="O15" s="49">
        <f>IF($B15="", "-", SUM($K$4:$K15))</f>
        <v>0</v>
      </c>
      <c r="P15" s="41">
        <f t="shared" si="2"/>
        <v>0</v>
      </c>
    </row>
    <row r="16" spans="2:16" ht="14.5" x14ac:dyDescent="0.35">
      <c r="B16" s="52">
        <v>45395</v>
      </c>
      <c r="C16" s="51" t="s">
        <v>0</v>
      </c>
      <c r="D16" s="72">
        <f t="shared" si="3"/>
        <v>1</v>
      </c>
      <c r="E16" s="73">
        <f t="shared" si="3"/>
        <v>0</v>
      </c>
      <c r="F16" s="73">
        <f t="shared" si="3"/>
        <v>0</v>
      </c>
      <c r="G16" s="73">
        <f t="shared" si="3"/>
        <v>0</v>
      </c>
      <c r="H16" s="73">
        <f t="shared" si="3"/>
        <v>0</v>
      </c>
      <c r="I16" s="73">
        <f t="shared" si="3"/>
        <v>0</v>
      </c>
      <c r="J16" s="73">
        <f t="shared" si="3"/>
        <v>0</v>
      </c>
      <c r="K16" s="74">
        <f t="shared" si="3"/>
        <v>0</v>
      </c>
      <c r="L16" s="50" t="b">
        <f t="shared" si="1"/>
        <v>0</v>
      </c>
      <c r="M16" s="48">
        <f>IF($B16="", "-", COUNTIF($L$4:$L16, TRUE))</f>
        <v>9</v>
      </c>
      <c r="N16" s="44">
        <f>IF($B16="", "-", SUM($I$4:$J16))</f>
        <v>0</v>
      </c>
      <c r="O16" s="49">
        <f>IF($B16="", "-", SUM($K$4:$K16))</f>
        <v>0</v>
      </c>
      <c r="P16" s="41">
        <f t="shared" si="2"/>
        <v>0</v>
      </c>
    </row>
    <row r="17" spans="2:16" ht="14.5" x14ac:dyDescent="0.35">
      <c r="B17" s="52">
        <v>45396</v>
      </c>
      <c r="C17" s="51" t="s">
        <v>0</v>
      </c>
      <c r="D17" s="72">
        <f t="shared" si="3"/>
        <v>1</v>
      </c>
      <c r="E17" s="73">
        <f t="shared" si="3"/>
        <v>0</v>
      </c>
      <c r="F17" s="73">
        <f t="shared" si="3"/>
        <v>0</v>
      </c>
      <c r="G17" s="73">
        <f t="shared" si="3"/>
        <v>0</v>
      </c>
      <c r="H17" s="73">
        <f t="shared" si="3"/>
        <v>0</v>
      </c>
      <c r="I17" s="73">
        <f t="shared" si="3"/>
        <v>0</v>
      </c>
      <c r="J17" s="73">
        <f t="shared" si="3"/>
        <v>0</v>
      </c>
      <c r="K17" s="74">
        <f t="shared" si="3"/>
        <v>0</v>
      </c>
      <c r="L17" s="50" t="b">
        <f t="shared" si="1"/>
        <v>0</v>
      </c>
      <c r="M17" s="48">
        <f>IF($B17="", "-", COUNTIF($L$4:$L17, TRUE))</f>
        <v>9</v>
      </c>
      <c r="N17" s="44">
        <f>IF($B17="", "-", SUM($I$4:$J17))</f>
        <v>0</v>
      </c>
      <c r="O17" s="49">
        <f>IF($B17="", "-", SUM($K$4:$K17))</f>
        <v>0</v>
      </c>
      <c r="P17" s="41">
        <f t="shared" si="2"/>
        <v>0</v>
      </c>
    </row>
    <row r="18" spans="2:16" ht="14.5" x14ac:dyDescent="0.35">
      <c r="B18" s="52">
        <v>45397</v>
      </c>
      <c r="C18" s="51"/>
      <c r="D18" s="72">
        <f t="shared" si="3"/>
        <v>0</v>
      </c>
      <c r="E18" s="73">
        <f t="shared" si="3"/>
        <v>0</v>
      </c>
      <c r="F18" s="73">
        <f t="shared" si="3"/>
        <v>0</v>
      </c>
      <c r="G18" s="73">
        <f t="shared" si="3"/>
        <v>0</v>
      </c>
      <c r="H18" s="73">
        <f t="shared" si="3"/>
        <v>0</v>
      </c>
      <c r="I18" s="73">
        <f t="shared" si="3"/>
        <v>0</v>
      </c>
      <c r="J18" s="73">
        <f t="shared" si="3"/>
        <v>0</v>
      </c>
      <c r="K18" s="74">
        <f t="shared" si="3"/>
        <v>0</v>
      </c>
      <c r="L18" s="50" t="b">
        <f t="shared" si="1"/>
        <v>1</v>
      </c>
      <c r="M18" s="48">
        <f>IF($B18="", "-", COUNTIF($L$4:$L18, TRUE))</f>
        <v>10</v>
      </c>
      <c r="N18" s="44">
        <f>IF($B18="", "-", SUM($I$4:$J18))</f>
        <v>0</v>
      </c>
      <c r="O18" s="49">
        <f>IF($B18="", "-", SUM($K$4:$K18))</f>
        <v>0</v>
      </c>
      <c r="P18" s="41">
        <f t="shared" si="2"/>
        <v>0</v>
      </c>
    </row>
    <row r="19" spans="2:16" ht="14.5" x14ac:dyDescent="0.35">
      <c r="B19" s="52">
        <v>45398</v>
      </c>
      <c r="C19" s="51"/>
      <c r="D19" s="72">
        <f t="shared" si="3"/>
        <v>0</v>
      </c>
      <c r="E19" s="73">
        <f t="shared" si="3"/>
        <v>0</v>
      </c>
      <c r="F19" s="73">
        <f t="shared" si="3"/>
        <v>0</v>
      </c>
      <c r="G19" s="73">
        <f t="shared" si="3"/>
        <v>0</v>
      </c>
      <c r="H19" s="73">
        <f t="shared" si="3"/>
        <v>0</v>
      </c>
      <c r="I19" s="73">
        <f t="shared" si="3"/>
        <v>0</v>
      </c>
      <c r="J19" s="73">
        <f t="shared" si="3"/>
        <v>0</v>
      </c>
      <c r="K19" s="74">
        <f t="shared" si="3"/>
        <v>0</v>
      </c>
      <c r="L19" s="50" t="b">
        <f t="shared" si="1"/>
        <v>1</v>
      </c>
      <c r="M19" s="48">
        <f>IF($B19="", "-", COUNTIF($L$4:$L19, TRUE))</f>
        <v>11</v>
      </c>
      <c r="N19" s="44">
        <f>IF($B19="", "-", SUM($I$4:$J19))</f>
        <v>0</v>
      </c>
      <c r="O19" s="49">
        <f>IF($B19="", "-", SUM($K$4:$K19))</f>
        <v>0</v>
      </c>
      <c r="P19" s="41">
        <f t="shared" si="2"/>
        <v>0</v>
      </c>
    </row>
    <row r="20" spans="2:16" ht="14.5" x14ac:dyDescent="0.35">
      <c r="B20" s="52">
        <v>45399</v>
      </c>
      <c r="C20" s="51"/>
      <c r="D20" s="72">
        <f t="shared" si="3"/>
        <v>0</v>
      </c>
      <c r="E20" s="73">
        <f t="shared" si="3"/>
        <v>0</v>
      </c>
      <c r="F20" s="73">
        <f t="shared" si="3"/>
        <v>0</v>
      </c>
      <c r="G20" s="73">
        <f t="shared" si="3"/>
        <v>0</v>
      </c>
      <c r="H20" s="73">
        <f t="shared" si="3"/>
        <v>0</v>
      </c>
      <c r="I20" s="73">
        <f t="shared" si="3"/>
        <v>0</v>
      </c>
      <c r="J20" s="73">
        <f t="shared" si="3"/>
        <v>0</v>
      </c>
      <c r="K20" s="74">
        <f t="shared" si="3"/>
        <v>0</v>
      </c>
      <c r="L20" s="50" t="b">
        <f t="shared" si="1"/>
        <v>1</v>
      </c>
      <c r="M20" s="48">
        <f>IF($B20="", "-", COUNTIF($L$4:$L20, TRUE))</f>
        <v>12</v>
      </c>
      <c r="N20" s="44">
        <f>IF($B20="", "-", SUM($I$4:$J20))</f>
        <v>0</v>
      </c>
      <c r="O20" s="49">
        <f>IF($B20="", "-", SUM($K$4:$K20))</f>
        <v>0</v>
      </c>
      <c r="P20" s="41">
        <f t="shared" si="2"/>
        <v>0</v>
      </c>
    </row>
    <row r="21" spans="2:16" ht="14.5" x14ac:dyDescent="0.35">
      <c r="B21" s="52">
        <v>45400</v>
      </c>
      <c r="C21" s="51"/>
      <c r="D21" s="72">
        <f t="shared" si="3"/>
        <v>0</v>
      </c>
      <c r="E21" s="73">
        <f t="shared" si="3"/>
        <v>0</v>
      </c>
      <c r="F21" s="73">
        <f t="shared" si="3"/>
        <v>0</v>
      </c>
      <c r="G21" s="73">
        <f t="shared" si="3"/>
        <v>0</v>
      </c>
      <c r="H21" s="73">
        <f t="shared" si="3"/>
        <v>0</v>
      </c>
      <c r="I21" s="73">
        <f t="shared" si="3"/>
        <v>0</v>
      </c>
      <c r="J21" s="73">
        <f t="shared" si="3"/>
        <v>0</v>
      </c>
      <c r="K21" s="74">
        <f t="shared" si="3"/>
        <v>0</v>
      </c>
      <c r="L21" s="50" t="b">
        <f t="shared" si="1"/>
        <v>1</v>
      </c>
      <c r="M21" s="48">
        <f>IF($B21="", "-", COUNTIF($L$4:$L21, TRUE))</f>
        <v>13</v>
      </c>
      <c r="N21" s="44">
        <f>IF($B21="", "-", SUM($I$4:$J21))</f>
        <v>0</v>
      </c>
      <c r="O21" s="49">
        <f>IF($B21="", "-", SUM($K$4:$K21))</f>
        <v>0</v>
      </c>
      <c r="P21" s="41">
        <f t="shared" si="2"/>
        <v>0</v>
      </c>
    </row>
    <row r="22" spans="2:16" ht="14.5" x14ac:dyDescent="0.35">
      <c r="B22" s="52">
        <v>45401</v>
      </c>
      <c r="C22" s="51"/>
      <c r="D22" s="72">
        <f t="shared" si="3"/>
        <v>0</v>
      </c>
      <c r="E22" s="73">
        <f t="shared" si="3"/>
        <v>0</v>
      </c>
      <c r="F22" s="73">
        <f t="shared" si="3"/>
        <v>0</v>
      </c>
      <c r="G22" s="73">
        <f t="shared" si="3"/>
        <v>0</v>
      </c>
      <c r="H22" s="73">
        <f t="shared" si="3"/>
        <v>0</v>
      </c>
      <c r="I22" s="73">
        <f t="shared" si="3"/>
        <v>0</v>
      </c>
      <c r="J22" s="73">
        <f t="shared" si="3"/>
        <v>0</v>
      </c>
      <c r="K22" s="74">
        <f t="shared" si="3"/>
        <v>0</v>
      </c>
      <c r="L22" s="50" t="b">
        <f t="shared" si="1"/>
        <v>1</v>
      </c>
      <c r="M22" s="48">
        <f>IF($B22="", "-", COUNTIF($L$4:$L22, TRUE))</f>
        <v>14</v>
      </c>
      <c r="N22" s="44">
        <f>IF($B22="", "-", SUM($I$4:$J22))</f>
        <v>0</v>
      </c>
      <c r="O22" s="49">
        <f>IF($B22="", "-", SUM($K$4:$K22))</f>
        <v>0</v>
      </c>
      <c r="P22" s="41">
        <f t="shared" si="2"/>
        <v>0</v>
      </c>
    </row>
    <row r="23" spans="2:16" ht="14.5" x14ac:dyDescent="0.35">
      <c r="B23" s="52">
        <v>45402</v>
      </c>
      <c r="C23" s="51" t="s">
        <v>0</v>
      </c>
      <c r="D23" s="72">
        <f t="shared" si="3"/>
        <v>1</v>
      </c>
      <c r="E23" s="73">
        <f t="shared" si="3"/>
        <v>0</v>
      </c>
      <c r="F23" s="73">
        <f t="shared" si="3"/>
        <v>0</v>
      </c>
      <c r="G23" s="73">
        <f t="shared" si="3"/>
        <v>0</v>
      </c>
      <c r="H23" s="73">
        <f t="shared" si="3"/>
        <v>0</v>
      </c>
      <c r="I23" s="73">
        <f t="shared" si="3"/>
        <v>0</v>
      </c>
      <c r="J23" s="73">
        <f t="shared" si="3"/>
        <v>0</v>
      </c>
      <c r="K23" s="74">
        <f t="shared" si="3"/>
        <v>0</v>
      </c>
      <c r="L23" s="50" t="b">
        <f t="shared" si="1"/>
        <v>0</v>
      </c>
      <c r="M23" s="48">
        <f>IF($B23="", "-", COUNTIF($L$4:$L23, TRUE))</f>
        <v>14</v>
      </c>
      <c r="N23" s="44">
        <f>IF($B23="", "-", SUM($I$4:$J23))</f>
        <v>0</v>
      </c>
      <c r="O23" s="49">
        <f>IF($B23="", "-", SUM($K$4:$K23))</f>
        <v>0</v>
      </c>
      <c r="P23" s="41">
        <f t="shared" si="2"/>
        <v>0</v>
      </c>
    </row>
    <row r="24" spans="2:16" ht="14.5" x14ac:dyDescent="0.35">
      <c r="B24" s="52">
        <v>45403</v>
      </c>
      <c r="C24" s="51" t="s">
        <v>0</v>
      </c>
      <c r="D24" s="72">
        <f t="shared" ref="D24:K34" si="4">IF($B24="", "-", COUNTIF($C24, D$3))</f>
        <v>1</v>
      </c>
      <c r="E24" s="73">
        <f t="shared" si="4"/>
        <v>0</v>
      </c>
      <c r="F24" s="73">
        <f t="shared" si="4"/>
        <v>0</v>
      </c>
      <c r="G24" s="73">
        <f t="shared" si="4"/>
        <v>0</v>
      </c>
      <c r="H24" s="73">
        <f t="shared" si="4"/>
        <v>0</v>
      </c>
      <c r="I24" s="73">
        <f t="shared" si="4"/>
        <v>0</v>
      </c>
      <c r="J24" s="73">
        <f t="shared" si="4"/>
        <v>0</v>
      </c>
      <c r="K24" s="74">
        <f t="shared" si="4"/>
        <v>0</v>
      </c>
      <c r="L24" s="50" t="b">
        <f t="shared" si="1"/>
        <v>0</v>
      </c>
      <c r="M24" s="48">
        <f>IF($B24="", "-", COUNTIF($L$4:$L24, TRUE))</f>
        <v>14</v>
      </c>
      <c r="N24" s="44">
        <f>IF($B24="", "-", SUM($I$4:$J24))</f>
        <v>0</v>
      </c>
      <c r="O24" s="49">
        <f>IF($B24="", "-", SUM($K$4:$K24))</f>
        <v>0</v>
      </c>
      <c r="P24" s="41">
        <f t="shared" si="2"/>
        <v>0</v>
      </c>
    </row>
    <row r="25" spans="2:16" ht="14.5" x14ac:dyDescent="0.35">
      <c r="B25" s="52">
        <v>45404</v>
      </c>
      <c r="C25" s="51"/>
      <c r="D25" s="72">
        <f t="shared" si="4"/>
        <v>0</v>
      </c>
      <c r="E25" s="73">
        <f t="shared" si="4"/>
        <v>0</v>
      </c>
      <c r="F25" s="73">
        <f t="shared" si="4"/>
        <v>0</v>
      </c>
      <c r="G25" s="73">
        <f t="shared" si="4"/>
        <v>0</v>
      </c>
      <c r="H25" s="73">
        <f t="shared" si="4"/>
        <v>0</v>
      </c>
      <c r="I25" s="73">
        <f t="shared" si="4"/>
        <v>0</v>
      </c>
      <c r="J25" s="73">
        <f t="shared" si="4"/>
        <v>0</v>
      </c>
      <c r="K25" s="74">
        <f t="shared" si="4"/>
        <v>0</v>
      </c>
      <c r="L25" s="50" t="b">
        <f t="shared" si="1"/>
        <v>1</v>
      </c>
      <c r="M25" s="48">
        <f>IF($B25="", "-", COUNTIF($L$4:$L25, TRUE))</f>
        <v>15</v>
      </c>
      <c r="N25" s="44">
        <f>IF($B25="", "-", SUM($I$4:$J25))</f>
        <v>0</v>
      </c>
      <c r="O25" s="49">
        <f>IF($B25="", "-", SUM($K$4:$K25))</f>
        <v>0</v>
      </c>
      <c r="P25" s="41">
        <f t="shared" si="2"/>
        <v>0</v>
      </c>
    </row>
    <row r="26" spans="2:16" ht="14.5" x14ac:dyDescent="0.35">
      <c r="B26" s="52">
        <v>45405</v>
      </c>
      <c r="C26" s="51"/>
      <c r="D26" s="72">
        <f t="shared" si="4"/>
        <v>0</v>
      </c>
      <c r="E26" s="73">
        <f t="shared" si="4"/>
        <v>0</v>
      </c>
      <c r="F26" s="73">
        <f t="shared" si="4"/>
        <v>0</v>
      </c>
      <c r="G26" s="73">
        <f t="shared" si="4"/>
        <v>0</v>
      </c>
      <c r="H26" s="73">
        <f t="shared" si="4"/>
        <v>0</v>
      </c>
      <c r="I26" s="73">
        <f t="shared" si="4"/>
        <v>0</v>
      </c>
      <c r="J26" s="73">
        <f t="shared" si="4"/>
        <v>0</v>
      </c>
      <c r="K26" s="74">
        <f t="shared" si="4"/>
        <v>0</v>
      </c>
      <c r="L26" s="50" t="b">
        <f t="shared" si="1"/>
        <v>1</v>
      </c>
      <c r="M26" s="48">
        <f>IF($B26="", "-", COUNTIF($L$4:$L26, TRUE))</f>
        <v>16</v>
      </c>
      <c r="N26" s="44">
        <f>IF($B26="", "-", SUM($I$4:$J26))</f>
        <v>0</v>
      </c>
      <c r="O26" s="49">
        <f>IF($B26="", "-", SUM($K$4:$K26))</f>
        <v>0</v>
      </c>
      <c r="P26" s="41">
        <f t="shared" si="2"/>
        <v>0</v>
      </c>
    </row>
    <row r="27" spans="2:16" ht="14.5" x14ac:dyDescent="0.35">
      <c r="B27" s="52">
        <v>45406</v>
      </c>
      <c r="C27" s="51"/>
      <c r="D27" s="72">
        <f t="shared" si="4"/>
        <v>0</v>
      </c>
      <c r="E27" s="73">
        <f t="shared" si="4"/>
        <v>0</v>
      </c>
      <c r="F27" s="73">
        <f t="shared" si="4"/>
        <v>0</v>
      </c>
      <c r="G27" s="73">
        <f t="shared" si="4"/>
        <v>0</v>
      </c>
      <c r="H27" s="73">
        <f t="shared" si="4"/>
        <v>0</v>
      </c>
      <c r="I27" s="73">
        <f t="shared" si="4"/>
        <v>0</v>
      </c>
      <c r="J27" s="73">
        <f t="shared" si="4"/>
        <v>0</v>
      </c>
      <c r="K27" s="74">
        <f t="shared" si="4"/>
        <v>0</v>
      </c>
      <c r="L27" s="50" t="b">
        <f t="shared" si="1"/>
        <v>1</v>
      </c>
      <c r="M27" s="48">
        <f>IF($B27="", "-", COUNTIF($L$4:$L27, TRUE))</f>
        <v>17</v>
      </c>
      <c r="N27" s="44">
        <f>IF($B27="", "-", SUM($I$4:$J27))</f>
        <v>0</v>
      </c>
      <c r="O27" s="49">
        <f>IF($B27="", "-", SUM($K$4:$K27))</f>
        <v>0</v>
      </c>
      <c r="P27" s="41">
        <f t="shared" si="2"/>
        <v>0</v>
      </c>
    </row>
    <row r="28" spans="2:16" ht="14.5" x14ac:dyDescent="0.35">
      <c r="B28" s="52">
        <v>45407</v>
      </c>
      <c r="C28" s="51"/>
      <c r="D28" s="72">
        <f t="shared" si="4"/>
        <v>0</v>
      </c>
      <c r="E28" s="73">
        <f t="shared" si="4"/>
        <v>0</v>
      </c>
      <c r="F28" s="73">
        <f t="shared" si="4"/>
        <v>0</v>
      </c>
      <c r="G28" s="73">
        <f t="shared" si="4"/>
        <v>0</v>
      </c>
      <c r="H28" s="73">
        <f t="shared" si="4"/>
        <v>0</v>
      </c>
      <c r="I28" s="73">
        <f t="shared" si="4"/>
        <v>0</v>
      </c>
      <c r="J28" s="73">
        <f t="shared" si="4"/>
        <v>0</v>
      </c>
      <c r="K28" s="74">
        <f t="shared" si="4"/>
        <v>0</v>
      </c>
      <c r="L28" s="50" t="b">
        <f t="shared" si="1"/>
        <v>1</v>
      </c>
      <c r="M28" s="48">
        <f>IF($B28="", "-", COUNTIF($L$4:$L28, TRUE))</f>
        <v>18</v>
      </c>
      <c r="N28" s="44">
        <f>IF($B28="", "-", SUM($I$4:$J28))</f>
        <v>0</v>
      </c>
      <c r="O28" s="49">
        <f>IF($B28="", "-", SUM($K$4:$K28))</f>
        <v>0</v>
      </c>
      <c r="P28" s="41">
        <f t="shared" si="2"/>
        <v>0</v>
      </c>
    </row>
    <row r="29" spans="2:16" ht="14.5" x14ac:dyDescent="0.35">
      <c r="B29" s="52">
        <v>45408</v>
      </c>
      <c r="C29" s="53"/>
      <c r="D29" s="72">
        <f t="shared" si="4"/>
        <v>0</v>
      </c>
      <c r="E29" s="73">
        <f t="shared" si="4"/>
        <v>0</v>
      </c>
      <c r="F29" s="73">
        <f t="shared" si="4"/>
        <v>0</v>
      </c>
      <c r="G29" s="73">
        <f t="shared" si="4"/>
        <v>0</v>
      </c>
      <c r="H29" s="73">
        <f t="shared" si="4"/>
        <v>0</v>
      </c>
      <c r="I29" s="73">
        <f t="shared" si="4"/>
        <v>0</v>
      </c>
      <c r="J29" s="73">
        <f t="shared" si="4"/>
        <v>0</v>
      </c>
      <c r="K29" s="74">
        <f t="shared" si="4"/>
        <v>0</v>
      </c>
      <c r="L29" s="50" t="b">
        <f t="shared" si="1"/>
        <v>1</v>
      </c>
      <c r="M29" s="48">
        <f>IF($B29="", "-", COUNTIF($L$4:$L29, TRUE))</f>
        <v>19</v>
      </c>
      <c r="N29" s="44">
        <f>IF($B29="", "-", SUM($I$4:$J29))</f>
        <v>0</v>
      </c>
      <c r="O29" s="49">
        <f>IF($B29="", "-", SUM($K$4:$K29))</f>
        <v>0</v>
      </c>
      <c r="P29" s="41">
        <f t="shared" si="2"/>
        <v>0</v>
      </c>
    </row>
    <row r="30" spans="2:16" ht="14.5" x14ac:dyDescent="0.35">
      <c r="B30" s="52">
        <v>45409</v>
      </c>
      <c r="C30" s="53" t="s">
        <v>0</v>
      </c>
      <c r="D30" s="72">
        <f t="shared" si="4"/>
        <v>1</v>
      </c>
      <c r="E30" s="73">
        <f t="shared" si="4"/>
        <v>0</v>
      </c>
      <c r="F30" s="73">
        <f t="shared" si="4"/>
        <v>0</v>
      </c>
      <c r="G30" s="73">
        <f t="shared" si="4"/>
        <v>0</v>
      </c>
      <c r="H30" s="73">
        <f t="shared" si="4"/>
        <v>0</v>
      </c>
      <c r="I30" s="73">
        <f t="shared" si="4"/>
        <v>0</v>
      </c>
      <c r="J30" s="73">
        <f t="shared" si="4"/>
        <v>0</v>
      </c>
      <c r="K30" s="74">
        <f t="shared" si="4"/>
        <v>0</v>
      </c>
      <c r="L30" s="50" t="b">
        <f t="shared" si="1"/>
        <v>0</v>
      </c>
      <c r="M30" s="48">
        <f>IF($B30="", "-", COUNTIF($L$4:$L30, TRUE))</f>
        <v>19</v>
      </c>
      <c r="N30" s="44">
        <f>IF($B30="", "-", SUM($I$4:$J30))</f>
        <v>0</v>
      </c>
      <c r="O30" s="49">
        <f>IF($B30="", "-", SUM($K$4:$K30))</f>
        <v>0</v>
      </c>
      <c r="P30" s="41">
        <f t="shared" si="2"/>
        <v>0</v>
      </c>
    </row>
    <row r="31" spans="2:16" ht="14.5" x14ac:dyDescent="0.35">
      <c r="B31" s="52">
        <v>45410</v>
      </c>
      <c r="C31" s="51" t="s">
        <v>0</v>
      </c>
      <c r="D31" s="72">
        <f t="shared" si="4"/>
        <v>1</v>
      </c>
      <c r="E31" s="73">
        <f t="shared" si="4"/>
        <v>0</v>
      </c>
      <c r="F31" s="73">
        <f t="shared" si="4"/>
        <v>0</v>
      </c>
      <c r="G31" s="73">
        <f t="shared" si="4"/>
        <v>0</v>
      </c>
      <c r="H31" s="73">
        <f t="shared" si="4"/>
        <v>0</v>
      </c>
      <c r="I31" s="73">
        <f t="shared" si="4"/>
        <v>0</v>
      </c>
      <c r="J31" s="73">
        <f t="shared" si="4"/>
        <v>0</v>
      </c>
      <c r="K31" s="74">
        <f t="shared" si="4"/>
        <v>0</v>
      </c>
      <c r="L31" s="50" t="b">
        <f t="shared" si="1"/>
        <v>0</v>
      </c>
      <c r="M31" s="48">
        <f>IF($B31="", "-", COUNTIF($L$4:$L31, TRUE))</f>
        <v>19</v>
      </c>
      <c r="N31" s="44">
        <f>IF($B31="", "-", SUM($I$4:$J31))</f>
        <v>0</v>
      </c>
      <c r="O31" s="49">
        <f>IF($B31="", "-", SUM($K$4:$K31))</f>
        <v>0</v>
      </c>
      <c r="P31" s="41">
        <f t="shared" si="2"/>
        <v>0</v>
      </c>
    </row>
    <row r="32" spans="2:16" ht="14.5" x14ac:dyDescent="0.35">
      <c r="B32" s="52">
        <v>45411</v>
      </c>
      <c r="C32" s="51"/>
      <c r="D32" s="72">
        <f t="shared" si="4"/>
        <v>0</v>
      </c>
      <c r="E32" s="73">
        <f t="shared" si="4"/>
        <v>0</v>
      </c>
      <c r="F32" s="73">
        <f t="shared" si="4"/>
        <v>0</v>
      </c>
      <c r="G32" s="73">
        <f t="shared" si="4"/>
        <v>0</v>
      </c>
      <c r="H32" s="73">
        <f t="shared" si="4"/>
        <v>0</v>
      </c>
      <c r="I32" s="73">
        <f t="shared" si="4"/>
        <v>0</v>
      </c>
      <c r="J32" s="73">
        <f t="shared" si="4"/>
        <v>0</v>
      </c>
      <c r="K32" s="74">
        <f t="shared" si="4"/>
        <v>0</v>
      </c>
      <c r="L32" s="50" t="b">
        <f t="shared" si="1"/>
        <v>1</v>
      </c>
      <c r="M32" s="48">
        <f>IF($B32="", "-", COUNTIF($L$4:$L32, TRUE))</f>
        <v>20</v>
      </c>
      <c r="N32" s="44">
        <f>IF($B32="", "-", SUM($I$4:$J32))</f>
        <v>0</v>
      </c>
      <c r="O32" s="49">
        <f>IF($B32="", "-", SUM($K$4:$K32))</f>
        <v>0</v>
      </c>
      <c r="P32" s="41">
        <f t="shared" si="2"/>
        <v>0</v>
      </c>
    </row>
    <row r="33" spans="2:16" ht="14.5" x14ac:dyDescent="0.35">
      <c r="B33" s="52">
        <v>45412</v>
      </c>
      <c r="C33" s="53"/>
      <c r="D33" s="72">
        <f t="shared" si="4"/>
        <v>0</v>
      </c>
      <c r="E33" s="73">
        <f t="shared" si="4"/>
        <v>0</v>
      </c>
      <c r="F33" s="73">
        <f t="shared" si="4"/>
        <v>0</v>
      </c>
      <c r="G33" s="73">
        <f t="shared" si="4"/>
        <v>0</v>
      </c>
      <c r="H33" s="73">
        <f t="shared" si="4"/>
        <v>0</v>
      </c>
      <c r="I33" s="73">
        <f t="shared" si="4"/>
        <v>0</v>
      </c>
      <c r="J33" s="73">
        <f t="shared" si="4"/>
        <v>0</v>
      </c>
      <c r="K33" s="74">
        <f t="shared" si="4"/>
        <v>0</v>
      </c>
      <c r="L33" s="50" t="b">
        <f t="shared" si="1"/>
        <v>1</v>
      </c>
      <c r="M33" s="48">
        <f>IF($B33="", "-", COUNTIF($L$4:$L33, TRUE))</f>
        <v>21</v>
      </c>
      <c r="N33" s="44">
        <f>IF($B33="", "-", SUM($I$4:$J33))</f>
        <v>0</v>
      </c>
      <c r="O33" s="49">
        <f>IF($B33="", "-", SUM($K$4:$K33))</f>
        <v>0</v>
      </c>
      <c r="P33" s="41">
        <f t="shared" si="2"/>
        <v>0</v>
      </c>
    </row>
    <row r="34" spans="2:16" ht="14.5" x14ac:dyDescent="0.35">
      <c r="B34" s="52"/>
      <c r="C34" s="53"/>
      <c r="D34" s="72" t="str">
        <f t="shared" si="4"/>
        <v>-</v>
      </c>
      <c r="E34" s="73" t="str">
        <f t="shared" si="4"/>
        <v>-</v>
      </c>
      <c r="F34" s="73" t="str">
        <f t="shared" si="4"/>
        <v>-</v>
      </c>
      <c r="G34" s="73" t="str">
        <f t="shared" si="4"/>
        <v>-</v>
      </c>
      <c r="H34" s="73" t="str">
        <f t="shared" si="4"/>
        <v>-</v>
      </c>
      <c r="I34" s="73" t="str">
        <f t="shared" si="4"/>
        <v>-</v>
      </c>
      <c r="J34" s="73" t="str">
        <f t="shared" si="4"/>
        <v>-</v>
      </c>
      <c r="K34" s="74" t="str">
        <f t="shared" si="4"/>
        <v>-</v>
      </c>
      <c r="L34" s="50" t="b">
        <f t="shared" si="1"/>
        <v>0</v>
      </c>
      <c r="M34" s="48" t="str">
        <f>IF($B34="", "-", COUNTIF($L$4:$L34, TRUE))</f>
        <v>-</v>
      </c>
      <c r="N34" s="44" t="str">
        <f>IF($B34="", "-", SUM($I$4:$J34))</f>
        <v>-</v>
      </c>
      <c r="O34" s="49" t="str">
        <f>IF($B34="", "-", SUM($K$4:$K34))</f>
        <v>-</v>
      </c>
      <c r="P34" s="41" t="str">
        <f t="shared" si="2"/>
        <v>-</v>
      </c>
    </row>
    <row r="35" spans="2:16" ht="14.5" x14ac:dyDescent="0.35"/>
    <row r="36" spans="2:16" ht="14.5" x14ac:dyDescent="0.35"/>
    <row r="37" spans="2:16" ht="14.5" x14ac:dyDescent="0.35"/>
    <row r="38" spans="2:16" ht="14.5" x14ac:dyDescent="0.35"/>
    <row r="39" spans="2:16" ht="14.5" x14ac:dyDescent="0.35"/>
    <row r="40" spans="2:16" ht="14.5" x14ac:dyDescent="0.35"/>
    <row r="41" spans="2:16" ht="14.5" x14ac:dyDescent="0.35"/>
  </sheetData>
  <mergeCells count="1">
    <mergeCell ref="D2:P2"/>
  </mergeCells>
  <conditionalFormatting sqref="B3:O3 D4:O34">
    <cfRule type="cellIs" dxfId="88" priority="13" operator="equal">
      <formula>0</formula>
    </cfRule>
  </conditionalFormatting>
  <conditionalFormatting sqref="B3:L3 D4:L34">
    <cfRule type="cellIs" dxfId="87" priority="12" operator="equal">
      <formula>1</formula>
    </cfRule>
  </conditionalFormatting>
  <conditionalFormatting sqref="P4:P34">
    <cfRule type="colorScale" priority="11">
      <colorScale>
        <cfvo type="num" val="0.35"/>
        <cfvo type="num" val="0.4"/>
        <cfvo type="num" val="0.5"/>
        <color rgb="FFF8696B"/>
        <color rgb="FFFFEB84"/>
        <color rgb="FF63BE7B"/>
      </colorScale>
    </cfRule>
  </conditionalFormatting>
  <conditionalFormatting sqref="C4:C34">
    <cfRule type="cellIs" dxfId="86" priority="8" operator="equal">
      <formula>0</formula>
    </cfRule>
  </conditionalFormatting>
  <conditionalFormatting sqref="C4:C34">
    <cfRule type="cellIs" dxfId="85" priority="7" operator="equal">
      <formula>1</formula>
    </cfRule>
  </conditionalFormatting>
  <conditionalFormatting sqref="C4:C34">
    <cfRule type="expression" dxfId="84" priority="5">
      <formula>IF(AND($B4&lt;&gt;"", $C4=""), TRUE, FALSE)</formula>
    </cfRule>
    <cfRule type="containsText" dxfId="83" priority="6" operator="containsText" text="N/A">
      <formula>NOT(ISERROR(SEARCH("N/A",C4)))</formula>
    </cfRule>
  </conditionalFormatting>
  <conditionalFormatting sqref="B4:B34">
    <cfRule type="cellIs" dxfId="82" priority="4" operator="equal">
      <formula>0</formula>
    </cfRule>
  </conditionalFormatting>
  <conditionalFormatting sqref="B4:B34">
    <cfRule type="cellIs" dxfId="81" priority="3" operator="equal">
      <formula>1</formula>
    </cfRule>
  </conditionalFormatting>
  <conditionalFormatting sqref="B4:B34">
    <cfRule type="expression" dxfId="80" priority="1">
      <formula>IF(WEEKDAY($B4,2)&gt;5,TRUE,FALSE)</formula>
    </cfRule>
    <cfRule type="cellIs" dxfId="79" priority="2" operator="greaterThan">
      <formula>TODAY()</formula>
    </cfRule>
  </conditionalFormatting>
  <dataValidations count="1">
    <dataValidation type="list" errorStyle="warning" allowBlank="1" showInputMessage="1" showErrorMessage="1" errorTitle="Unrecognised value" error="The value entered does not match a known/recognised value._x000a__x000a_If you continue with this unrecognised value, be aware it may lead to inaccurate calculations (e.g. the number of working days or the % of office days may be wrong)." sqref="C4:C34" xr:uid="{DACD0814-0305-444D-98FD-CE167142D928}">
      <formula1>DAY_CATEGORIES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EFDB-C4F9-4C31-9BC3-8BFECFB7A9DB}">
  <dimension ref="B1:P41"/>
  <sheetViews>
    <sheetView showGridLines="0" zoomScaleNormal="100" workbookViewId="0">
      <pane xSplit="3" ySplit="3" topLeftCell="D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0" defaultRowHeight="0" customHeight="1" zeroHeight="1" x14ac:dyDescent="0.35"/>
  <cols>
    <col min="1" max="1" width="8.90625" style="1" customWidth="1"/>
    <col min="2" max="2" width="14.08984375" style="1" customWidth="1"/>
    <col min="3" max="3" width="22.54296875" style="1" customWidth="1"/>
    <col min="4" max="11" width="5.81640625" style="1" customWidth="1"/>
    <col min="12" max="12" width="11.36328125" style="1" hidden="1" customWidth="1"/>
    <col min="13" max="13" width="8.90625" style="2" customWidth="1"/>
    <col min="14" max="15" width="11.81640625" style="2" customWidth="1"/>
    <col min="16" max="16" width="22.1796875" style="38" customWidth="1"/>
    <col min="17" max="18" width="8.90625" style="1" customWidth="1"/>
    <col min="19" max="16384" width="0" style="1" hidden="1"/>
  </cols>
  <sheetData>
    <row r="1" spans="2:16" ht="14.4" customHeight="1" x14ac:dyDescent="0.35"/>
    <row r="2" spans="2:16" ht="14.5" x14ac:dyDescent="0.35">
      <c r="D2" s="79" t="s">
        <v>37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 ht="123.65" customHeight="1" thickBot="1" x14ac:dyDescent="0.4">
      <c r="B3" s="60" t="s">
        <v>7</v>
      </c>
      <c r="C3" s="61" t="s">
        <v>38</v>
      </c>
      <c r="D3" s="62" t="s">
        <v>0</v>
      </c>
      <c r="E3" s="63" t="s">
        <v>3</v>
      </c>
      <c r="F3" s="63" t="s">
        <v>9</v>
      </c>
      <c r="G3" s="63" t="s">
        <v>31</v>
      </c>
      <c r="H3" s="63" t="s">
        <v>32</v>
      </c>
      <c r="I3" s="63" t="s">
        <v>33</v>
      </c>
      <c r="J3" s="63" t="s">
        <v>1</v>
      </c>
      <c r="K3" s="64" t="s">
        <v>2</v>
      </c>
      <c r="L3" s="75" t="s">
        <v>4</v>
      </c>
      <c r="M3" s="65" t="s">
        <v>6</v>
      </c>
      <c r="N3" s="66" t="str">
        <f>"RUNNING TOTAL - OFFICE" &amp; CHAR(10) &amp; CHAR(10) &amp; "Thresholds: " &amp; CHAR(10) &amp; "40%: " &amp; (MAX($M:$M) * 0.4) &amp; " days" &amp; CHAR(10) &amp; "60%: " &amp; (MAX($M:$M) * 0.6) &amp; " days"</f>
        <v>RUNNING TOTAL - OFFICE
Thresholds: 
40%: 8.4 days
60%: 12.6 days</v>
      </c>
      <c r="O3" s="67" t="s">
        <v>5</v>
      </c>
      <c r="P3" s="68" t="s">
        <v>8</v>
      </c>
    </row>
    <row r="4" spans="2:16" ht="14.5" x14ac:dyDescent="0.35">
      <c r="B4" s="54">
        <v>45413</v>
      </c>
      <c r="C4" s="55"/>
      <c r="D4" s="69">
        <f t="shared" ref="D4:K13" si="0">IF($B4="", "-", COUNTIF($C4, D$3))</f>
        <v>0</v>
      </c>
      <c r="E4" s="70">
        <f t="shared" si="0"/>
        <v>0</v>
      </c>
      <c r="F4" s="70">
        <f t="shared" si="0"/>
        <v>0</v>
      </c>
      <c r="G4" s="70">
        <f t="shared" si="0"/>
        <v>0</v>
      </c>
      <c r="H4" s="70">
        <f t="shared" si="0"/>
        <v>0</v>
      </c>
      <c r="I4" s="70">
        <f t="shared" si="0"/>
        <v>0</v>
      </c>
      <c r="J4" s="70">
        <f t="shared" si="0"/>
        <v>0</v>
      </c>
      <c r="K4" s="71">
        <f t="shared" si="0"/>
        <v>0</v>
      </c>
      <c r="L4" s="56" t="b">
        <f t="shared" ref="L4:L34" si="1">IF(AND($B4&lt;&gt;"", SUM(D4:H4) = 0), TRUE, FALSE)</f>
        <v>1</v>
      </c>
      <c r="M4" s="57">
        <f>IF($B4="", "-", COUNTIF($L$4:$L4, TRUE))</f>
        <v>1</v>
      </c>
      <c r="N4" s="58">
        <f>IF($B4="", "-", SUM($I$4:$J4))</f>
        <v>0</v>
      </c>
      <c r="O4" s="59">
        <f>IF($B4="", "-", SUM($K$4:$K4))</f>
        <v>0</v>
      </c>
      <c r="P4" s="40">
        <f>IFERROR(N4/M4, "-")</f>
        <v>0</v>
      </c>
    </row>
    <row r="5" spans="2:16" ht="14.5" x14ac:dyDescent="0.35">
      <c r="B5" s="52">
        <v>45414</v>
      </c>
      <c r="C5" s="51"/>
      <c r="D5" s="72">
        <f t="shared" si="0"/>
        <v>0</v>
      </c>
      <c r="E5" s="73">
        <f t="shared" si="0"/>
        <v>0</v>
      </c>
      <c r="F5" s="73">
        <f t="shared" si="0"/>
        <v>0</v>
      </c>
      <c r="G5" s="73">
        <f t="shared" si="0"/>
        <v>0</v>
      </c>
      <c r="H5" s="73">
        <f t="shared" si="0"/>
        <v>0</v>
      </c>
      <c r="I5" s="73">
        <f t="shared" si="0"/>
        <v>0</v>
      </c>
      <c r="J5" s="73">
        <f t="shared" si="0"/>
        <v>0</v>
      </c>
      <c r="K5" s="74">
        <f t="shared" si="0"/>
        <v>0</v>
      </c>
      <c r="L5" s="50" t="b">
        <f t="shared" si="1"/>
        <v>1</v>
      </c>
      <c r="M5" s="48">
        <f>IF($B5="", "-", COUNTIF($L$4:$L5, TRUE))</f>
        <v>2</v>
      </c>
      <c r="N5" s="44">
        <f>IF($B5="", "-", SUM($I$4:$J5))</f>
        <v>0</v>
      </c>
      <c r="O5" s="49">
        <f>IF($B5="", "-", SUM($K$4:$K5))</f>
        <v>0</v>
      </c>
      <c r="P5" s="41">
        <f t="shared" ref="P5:P34" si="2">IFERROR(N5/M5, "-")</f>
        <v>0</v>
      </c>
    </row>
    <row r="6" spans="2:16" ht="14.5" x14ac:dyDescent="0.35">
      <c r="B6" s="52">
        <v>45415</v>
      </c>
      <c r="C6" s="51"/>
      <c r="D6" s="72">
        <f t="shared" si="0"/>
        <v>0</v>
      </c>
      <c r="E6" s="73">
        <f t="shared" si="0"/>
        <v>0</v>
      </c>
      <c r="F6" s="73">
        <f t="shared" si="0"/>
        <v>0</v>
      </c>
      <c r="G6" s="73">
        <f t="shared" si="0"/>
        <v>0</v>
      </c>
      <c r="H6" s="73">
        <f t="shared" si="0"/>
        <v>0</v>
      </c>
      <c r="I6" s="73">
        <f t="shared" si="0"/>
        <v>0</v>
      </c>
      <c r="J6" s="73">
        <f t="shared" si="0"/>
        <v>0</v>
      </c>
      <c r="K6" s="74">
        <f t="shared" si="0"/>
        <v>0</v>
      </c>
      <c r="L6" s="50" t="b">
        <f t="shared" si="1"/>
        <v>1</v>
      </c>
      <c r="M6" s="48">
        <f>IF($B6="", "-", COUNTIF($L$4:$L6, TRUE))</f>
        <v>3</v>
      </c>
      <c r="N6" s="44">
        <f>IF($B6="", "-", SUM($I$4:$J6))</f>
        <v>0</v>
      </c>
      <c r="O6" s="49">
        <f>IF($B6="", "-", SUM($K$4:$K6))</f>
        <v>0</v>
      </c>
      <c r="P6" s="41">
        <f t="shared" si="2"/>
        <v>0</v>
      </c>
    </row>
    <row r="7" spans="2:16" ht="14.5" x14ac:dyDescent="0.35">
      <c r="B7" s="52">
        <v>45416</v>
      </c>
      <c r="C7" s="51" t="s">
        <v>0</v>
      </c>
      <c r="D7" s="72">
        <f t="shared" si="0"/>
        <v>1</v>
      </c>
      <c r="E7" s="73">
        <f t="shared" si="0"/>
        <v>0</v>
      </c>
      <c r="F7" s="73">
        <f t="shared" si="0"/>
        <v>0</v>
      </c>
      <c r="G7" s="73">
        <f t="shared" si="0"/>
        <v>0</v>
      </c>
      <c r="H7" s="73">
        <f t="shared" si="0"/>
        <v>0</v>
      </c>
      <c r="I7" s="73">
        <f t="shared" si="0"/>
        <v>0</v>
      </c>
      <c r="J7" s="73">
        <f t="shared" si="0"/>
        <v>0</v>
      </c>
      <c r="K7" s="74">
        <f t="shared" si="0"/>
        <v>0</v>
      </c>
      <c r="L7" s="50" t="b">
        <f t="shared" si="1"/>
        <v>0</v>
      </c>
      <c r="M7" s="48">
        <f>IF($B7="", "-", COUNTIF($L$4:$L7, TRUE))</f>
        <v>3</v>
      </c>
      <c r="N7" s="44">
        <f>IF($B7="", "-", SUM($I$4:$J7))</f>
        <v>0</v>
      </c>
      <c r="O7" s="49">
        <f>IF($B7="", "-", SUM($K$4:$K7))</f>
        <v>0</v>
      </c>
      <c r="P7" s="41">
        <f t="shared" si="2"/>
        <v>0</v>
      </c>
    </row>
    <row r="8" spans="2:16" ht="14.5" x14ac:dyDescent="0.35">
      <c r="B8" s="52">
        <v>45417</v>
      </c>
      <c r="C8" s="51" t="s">
        <v>0</v>
      </c>
      <c r="D8" s="72">
        <f t="shared" si="0"/>
        <v>1</v>
      </c>
      <c r="E8" s="73">
        <f t="shared" si="0"/>
        <v>0</v>
      </c>
      <c r="F8" s="73">
        <f t="shared" si="0"/>
        <v>0</v>
      </c>
      <c r="G8" s="73">
        <f t="shared" si="0"/>
        <v>0</v>
      </c>
      <c r="H8" s="73">
        <f t="shared" si="0"/>
        <v>0</v>
      </c>
      <c r="I8" s="73">
        <f t="shared" si="0"/>
        <v>0</v>
      </c>
      <c r="J8" s="73">
        <f t="shared" si="0"/>
        <v>0</v>
      </c>
      <c r="K8" s="74">
        <f t="shared" si="0"/>
        <v>0</v>
      </c>
      <c r="L8" s="50" t="b">
        <f t="shared" si="1"/>
        <v>0</v>
      </c>
      <c r="M8" s="48">
        <f>IF($B8="", "-", COUNTIF($L$4:$L8, TRUE))</f>
        <v>3</v>
      </c>
      <c r="N8" s="44">
        <f>IF($B8="", "-", SUM($I$4:$J8))</f>
        <v>0</v>
      </c>
      <c r="O8" s="49">
        <f>IF($B8="", "-", SUM($K$4:$K8))</f>
        <v>0</v>
      </c>
      <c r="P8" s="41">
        <f t="shared" si="2"/>
        <v>0</v>
      </c>
    </row>
    <row r="9" spans="2:16" ht="14.5" x14ac:dyDescent="0.35">
      <c r="B9" s="52">
        <v>45418</v>
      </c>
      <c r="C9" s="51" t="s">
        <v>9</v>
      </c>
      <c r="D9" s="72">
        <f t="shared" si="0"/>
        <v>0</v>
      </c>
      <c r="E9" s="73">
        <f t="shared" si="0"/>
        <v>0</v>
      </c>
      <c r="F9" s="73">
        <f t="shared" si="0"/>
        <v>1</v>
      </c>
      <c r="G9" s="73">
        <f t="shared" si="0"/>
        <v>0</v>
      </c>
      <c r="H9" s="73">
        <f t="shared" si="0"/>
        <v>0</v>
      </c>
      <c r="I9" s="73">
        <f t="shared" si="0"/>
        <v>0</v>
      </c>
      <c r="J9" s="73">
        <f t="shared" si="0"/>
        <v>0</v>
      </c>
      <c r="K9" s="74">
        <f t="shared" si="0"/>
        <v>0</v>
      </c>
      <c r="L9" s="50" t="b">
        <f t="shared" si="1"/>
        <v>0</v>
      </c>
      <c r="M9" s="48">
        <f>IF($B9="", "-", COUNTIF($L$4:$L9, TRUE))</f>
        <v>3</v>
      </c>
      <c r="N9" s="44">
        <f>IF($B9="", "-", SUM($I$4:$J9))</f>
        <v>0</v>
      </c>
      <c r="O9" s="49">
        <f>IF($B9="", "-", SUM($K$4:$K9))</f>
        <v>0</v>
      </c>
      <c r="P9" s="41">
        <f t="shared" si="2"/>
        <v>0</v>
      </c>
    </row>
    <row r="10" spans="2:16" ht="14.5" x14ac:dyDescent="0.35">
      <c r="B10" s="52">
        <v>45419</v>
      </c>
      <c r="C10" s="51"/>
      <c r="D10" s="72">
        <f t="shared" si="0"/>
        <v>0</v>
      </c>
      <c r="E10" s="73">
        <f t="shared" si="0"/>
        <v>0</v>
      </c>
      <c r="F10" s="73">
        <f t="shared" si="0"/>
        <v>0</v>
      </c>
      <c r="G10" s="73">
        <f t="shared" si="0"/>
        <v>0</v>
      </c>
      <c r="H10" s="73">
        <f t="shared" si="0"/>
        <v>0</v>
      </c>
      <c r="I10" s="73">
        <f t="shared" si="0"/>
        <v>0</v>
      </c>
      <c r="J10" s="73">
        <f t="shared" si="0"/>
        <v>0</v>
      </c>
      <c r="K10" s="74">
        <f t="shared" si="0"/>
        <v>0</v>
      </c>
      <c r="L10" s="50" t="b">
        <f t="shared" si="1"/>
        <v>1</v>
      </c>
      <c r="M10" s="48">
        <f>IF($B10="", "-", COUNTIF($L$4:$L10, TRUE))</f>
        <v>4</v>
      </c>
      <c r="N10" s="44">
        <f>IF($B10="", "-", SUM($I$4:$J10))</f>
        <v>0</v>
      </c>
      <c r="O10" s="49">
        <f>IF($B10="", "-", SUM($K$4:$K10))</f>
        <v>0</v>
      </c>
      <c r="P10" s="41">
        <f t="shared" si="2"/>
        <v>0</v>
      </c>
    </row>
    <row r="11" spans="2:16" ht="14.5" x14ac:dyDescent="0.35">
      <c r="B11" s="52">
        <v>45420</v>
      </c>
      <c r="C11" s="51"/>
      <c r="D11" s="72">
        <f t="shared" si="0"/>
        <v>0</v>
      </c>
      <c r="E11" s="73">
        <f t="shared" si="0"/>
        <v>0</v>
      </c>
      <c r="F11" s="73">
        <f t="shared" si="0"/>
        <v>0</v>
      </c>
      <c r="G11" s="73">
        <f t="shared" si="0"/>
        <v>0</v>
      </c>
      <c r="H11" s="73">
        <f t="shared" si="0"/>
        <v>0</v>
      </c>
      <c r="I11" s="73">
        <f t="shared" si="0"/>
        <v>0</v>
      </c>
      <c r="J11" s="73">
        <f t="shared" si="0"/>
        <v>0</v>
      </c>
      <c r="K11" s="74">
        <f t="shared" si="0"/>
        <v>0</v>
      </c>
      <c r="L11" s="50" t="b">
        <f t="shared" si="1"/>
        <v>1</v>
      </c>
      <c r="M11" s="48">
        <f>IF($B11="", "-", COUNTIF($L$4:$L11, TRUE))</f>
        <v>5</v>
      </c>
      <c r="N11" s="44">
        <f>IF($B11="", "-", SUM($I$4:$J11))</f>
        <v>0</v>
      </c>
      <c r="O11" s="49">
        <f>IF($B11="", "-", SUM($K$4:$K11))</f>
        <v>0</v>
      </c>
      <c r="P11" s="41">
        <f t="shared" si="2"/>
        <v>0</v>
      </c>
    </row>
    <row r="12" spans="2:16" ht="14.5" x14ac:dyDescent="0.35">
      <c r="B12" s="52">
        <v>45421</v>
      </c>
      <c r="C12" s="51"/>
      <c r="D12" s="72">
        <f t="shared" si="0"/>
        <v>0</v>
      </c>
      <c r="E12" s="73">
        <f t="shared" si="0"/>
        <v>0</v>
      </c>
      <c r="F12" s="73">
        <f t="shared" si="0"/>
        <v>0</v>
      </c>
      <c r="G12" s="73">
        <f t="shared" si="0"/>
        <v>0</v>
      </c>
      <c r="H12" s="73">
        <f t="shared" si="0"/>
        <v>0</v>
      </c>
      <c r="I12" s="73">
        <f t="shared" si="0"/>
        <v>0</v>
      </c>
      <c r="J12" s="73">
        <f t="shared" si="0"/>
        <v>0</v>
      </c>
      <c r="K12" s="74">
        <f t="shared" si="0"/>
        <v>0</v>
      </c>
      <c r="L12" s="50" t="b">
        <f t="shared" si="1"/>
        <v>1</v>
      </c>
      <c r="M12" s="48">
        <f>IF($B12="", "-", COUNTIF($L$4:$L12, TRUE))</f>
        <v>6</v>
      </c>
      <c r="N12" s="44">
        <f>IF($B12="", "-", SUM($I$4:$J12))</f>
        <v>0</v>
      </c>
      <c r="O12" s="49">
        <f>IF($B12="", "-", SUM($K$4:$K12))</f>
        <v>0</v>
      </c>
      <c r="P12" s="41">
        <f t="shared" si="2"/>
        <v>0</v>
      </c>
    </row>
    <row r="13" spans="2:16" ht="14.5" x14ac:dyDescent="0.35">
      <c r="B13" s="52">
        <v>45422</v>
      </c>
      <c r="C13" s="51"/>
      <c r="D13" s="72">
        <f t="shared" si="0"/>
        <v>0</v>
      </c>
      <c r="E13" s="73">
        <f t="shared" si="0"/>
        <v>0</v>
      </c>
      <c r="F13" s="73">
        <f t="shared" si="0"/>
        <v>0</v>
      </c>
      <c r="G13" s="73">
        <f t="shared" si="0"/>
        <v>0</v>
      </c>
      <c r="H13" s="73">
        <f t="shared" si="0"/>
        <v>0</v>
      </c>
      <c r="I13" s="73">
        <f t="shared" si="0"/>
        <v>0</v>
      </c>
      <c r="J13" s="73">
        <f t="shared" si="0"/>
        <v>0</v>
      </c>
      <c r="K13" s="74">
        <f t="shared" si="0"/>
        <v>0</v>
      </c>
      <c r="L13" s="50" t="b">
        <f t="shared" si="1"/>
        <v>1</v>
      </c>
      <c r="M13" s="48">
        <f>IF($B13="", "-", COUNTIF($L$4:$L13, TRUE))</f>
        <v>7</v>
      </c>
      <c r="N13" s="44">
        <f>IF($B13="", "-", SUM($I$4:$J13))</f>
        <v>0</v>
      </c>
      <c r="O13" s="49">
        <f>IF($B13="", "-", SUM($K$4:$K13))</f>
        <v>0</v>
      </c>
      <c r="P13" s="41">
        <f t="shared" si="2"/>
        <v>0</v>
      </c>
    </row>
    <row r="14" spans="2:16" ht="14.5" x14ac:dyDescent="0.35">
      <c r="B14" s="52">
        <v>45423</v>
      </c>
      <c r="C14" s="51" t="s">
        <v>0</v>
      </c>
      <c r="D14" s="72">
        <f t="shared" ref="D14:K23" si="3">IF($B14="", "-", COUNTIF($C14, D$3))</f>
        <v>1</v>
      </c>
      <c r="E14" s="73">
        <f t="shared" si="3"/>
        <v>0</v>
      </c>
      <c r="F14" s="73">
        <f t="shared" si="3"/>
        <v>0</v>
      </c>
      <c r="G14" s="73">
        <f t="shared" si="3"/>
        <v>0</v>
      </c>
      <c r="H14" s="73">
        <f t="shared" si="3"/>
        <v>0</v>
      </c>
      <c r="I14" s="73">
        <f t="shared" si="3"/>
        <v>0</v>
      </c>
      <c r="J14" s="73">
        <f t="shared" si="3"/>
        <v>0</v>
      </c>
      <c r="K14" s="74">
        <f t="shared" si="3"/>
        <v>0</v>
      </c>
      <c r="L14" s="50" t="b">
        <f t="shared" si="1"/>
        <v>0</v>
      </c>
      <c r="M14" s="48">
        <f>IF($B14="", "-", COUNTIF($L$4:$L14, TRUE))</f>
        <v>7</v>
      </c>
      <c r="N14" s="44">
        <f>IF($B14="", "-", SUM($I$4:$J14))</f>
        <v>0</v>
      </c>
      <c r="O14" s="49">
        <f>IF($B14="", "-", SUM($K$4:$K14))</f>
        <v>0</v>
      </c>
      <c r="P14" s="41">
        <f t="shared" si="2"/>
        <v>0</v>
      </c>
    </row>
    <row r="15" spans="2:16" ht="14.5" x14ac:dyDescent="0.35">
      <c r="B15" s="52">
        <v>45424</v>
      </c>
      <c r="C15" s="51" t="s">
        <v>0</v>
      </c>
      <c r="D15" s="72">
        <f t="shared" si="3"/>
        <v>1</v>
      </c>
      <c r="E15" s="73">
        <f t="shared" si="3"/>
        <v>0</v>
      </c>
      <c r="F15" s="73">
        <f t="shared" si="3"/>
        <v>0</v>
      </c>
      <c r="G15" s="73">
        <f t="shared" si="3"/>
        <v>0</v>
      </c>
      <c r="H15" s="73">
        <f t="shared" si="3"/>
        <v>0</v>
      </c>
      <c r="I15" s="73">
        <f t="shared" si="3"/>
        <v>0</v>
      </c>
      <c r="J15" s="73">
        <f t="shared" si="3"/>
        <v>0</v>
      </c>
      <c r="K15" s="74">
        <f t="shared" si="3"/>
        <v>0</v>
      </c>
      <c r="L15" s="50" t="b">
        <f t="shared" si="1"/>
        <v>0</v>
      </c>
      <c r="M15" s="48">
        <f>IF($B15="", "-", COUNTIF($L$4:$L15, TRUE))</f>
        <v>7</v>
      </c>
      <c r="N15" s="44">
        <f>IF($B15="", "-", SUM($I$4:$J15))</f>
        <v>0</v>
      </c>
      <c r="O15" s="49">
        <f>IF($B15="", "-", SUM($K$4:$K15))</f>
        <v>0</v>
      </c>
      <c r="P15" s="41">
        <f t="shared" si="2"/>
        <v>0</v>
      </c>
    </row>
    <row r="16" spans="2:16" ht="14.5" x14ac:dyDescent="0.35">
      <c r="B16" s="52">
        <v>45425</v>
      </c>
      <c r="C16" s="51"/>
      <c r="D16" s="72">
        <f t="shared" si="3"/>
        <v>0</v>
      </c>
      <c r="E16" s="73">
        <f t="shared" si="3"/>
        <v>0</v>
      </c>
      <c r="F16" s="73">
        <f t="shared" si="3"/>
        <v>0</v>
      </c>
      <c r="G16" s="73">
        <f t="shared" si="3"/>
        <v>0</v>
      </c>
      <c r="H16" s="73">
        <f t="shared" si="3"/>
        <v>0</v>
      </c>
      <c r="I16" s="73">
        <f t="shared" si="3"/>
        <v>0</v>
      </c>
      <c r="J16" s="73">
        <f t="shared" si="3"/>
        <v>0</v>
      </c>
      <c r="K16" s="74">
        <f t="shared" si="3"/>
        <v>0</v>
      </c>
      <c r="L16" s="50" t="b">
        <f t="shared" si="1"/>
        <v>1</v>
      </c>
      <c r="M16" s="48">
        <f>IF($B16="", "-", COUNTIF($L$4:$L16, TRUE))</f>
        <v>8</v>
      </c>
      <c r="N16" s="44">
        <f>IF($B16="", "-", SUM($I$4:$J16))</f>
        <v>0</v>
      </c>
      <c r="O16" s="49">
        <f>IF($B16="", "-", SUM($K$4:$K16))</f>
        <v>0</v>
      </c>
      <c r="P16" s="41">
        <f t="shared" si="2"/>
        <v>0</v>
      </c>
    </row>
    <row r="17" spans="2:16" ht="14.5" x14ac:dyDescent="0.35">
      <c r="B17" s="52">
        <v>45426</v>
      </c>
      <c r="C17" s="51"/>
      <c r="D17" s="72">
        <f t="shared" si="3"/>
        <v>0</v>
      </c>
      <c r="E17" s="73">
        <f t="shared" si="3"/>
        <v>0</v>
      </c>
      <c r="F17" s="73">
        <f t="shared" si="3"/>
        <v>0</v>
      </c>
      <c r="G17" s="73">
        <f t="shared" si="3"/>
        <v>0</v>
      </c>
      <c r="H17" s="73">
        <f t="shared" si="3"/>
        <v>0</v>
      </c>
      <c r="I17" s="73">
        <f t="shared" si="3"/>
        <v>0</v>
      </c>
      <c r="J17" s="73">
        <f t="shared" si="3"/>
        <v>0</v>
      </c>
      <c r="K17" s="74">
        <f t="shared" si="3"/>
        <v>0</v>
      </c>
      <c r="L17" s="50" t="b">
        <f t="shared" si="1"/>
        <v>1</v>
      </c>
      <c r="M17" s="48">
        <f>IF($B17="", "-", COUNTIF($L$4:$L17, TRUE))</f>
        <v>9</v>
      </c>
      <c r="N17" s="44">
        <f>IF($B17="", "-", SUM($I$4:$J17))</f>
        <v>0</v>
      </c>
      <c r="O17" s="49">
        <f>IF($B17="", "-", SUM($K$4:$K17))</f>
        <v>0</v>
      </c>
      <c r="P17" s="41">
        <f t="shared" si="2"/>
        <v>0</v>
      </c>
    </row>
    <row r="18" spans="2:16" ht="14.5" x14ac:dyDescent="0.35">
      <c r="B18" s="52">
        <v>45427</v>
      </c>
      <c r="C18" s="51"/>
      <c r="D18" s="72">
        <f t="shared" si="3"/>
        <v>0</v>
      </c>
      <c r="E18" s="73">
        <f t="shared" si="3"/>
        <v>0</v>
      </c>
      <c r="F18" s="73">
        <f t="shared" si="3"/>
        <v>0</v>
      </c>
      <c r="G18" s="73">
        <f t="shared" si="3"/>
        <v>0</v>
      </c>
      <c r="H18" s="73">
        <f t="shared" si="3"/>
        <v>0</v>
      </c>
      <c r="I18" s="73">
        <f t="shared" si="3"/>
        <v>0</v>
      </c>
      <c r="J18" s="73">
        <f t="shared" si="3"/>
        <v>0</v>
      </c>
      <c r="K18" s="74">
        <f t="shared" si="3"/>
        <v>0</v>
      </c>
      <c r="L18" s="50" t="b">
        <f t="shared" si="1"/>
        <v>1</v>
      </c>
      <c r="M18" s="48">
        <f>IF($B18="", "-", COUNTIF($L$4:$L18, TRUE))</f>
        <v>10</v>
      </c>
      <c r="N18" s="44">
        <f>IF($B18="", "-", SUM($I$4:$J18))</f>
        <v>0</v>
      </c>
      <c r="O18" s="49">
        <f>IF($B18="", "-", SUM($K$4:$K18))</f>
        <v>0</v>
      </c>
      <c r="P18" s="41">
        <f t="shared" si="2"/>
        <v>0</v>
      </c>
    </row>
    <row r="19" spans="2:16" ht="14.5" x14ac:dyDescent="0.35">
      <c r="B19" s="52">
        <v>45428</v>
      </c>
      <c r="C19" s="51"/>
      <c r="D19" s="72">
        <f t="shared" si="3"/>
        <v>0</v>
      </c>
      <c r="E19" s="73">
        <f t="shared" si="3"/>
        <v>0</v>
      </c>
      <c r="F19" s="73">
        <f t="shared" si="3"/>
        <v>0</v>
      </c>
      <c r="G19" s="73">
        <f t="shared" si="3"/>
        <v>0</v>
      </c>
      <c r="H19" s="73">
        <f t="shared" si="3"/>
        <v>0</v>
      </c>
      <c r="I19" s="73">
        <f t="shared" si="3"/>
        <v>0</v>
      </c>
      <c r="J19" s="73">
        <f t="shared" si="3"/>
        <v>0</v>
      </c>
      <c r="K19" s="74">
        <f t="shared" si="3"/>
        <v>0</v>
      </c>
      <c r="L19" s="50" t="b">
        <f t="shared" si="1"/>
        <v>1</v>
      </c>
      <c r="M19" s="48">
        <f>IF($B19="", "-", COUNTIF($L$4:$L19, TRUE))</f>
        <v>11</v>
      </c>
      <c r="N19" s="44">
        <f>IF($B19="", "-", SUM($I$4:$J19))</f>
        <v>0</v>
      </c>
      <c r="O19" s="49">
        <f>IF($B19="", "-", SUM($K$4:$K19))</f>
        <v>0</v>
      </c>
      <c r="P19" s="41">
        <f t="shared" si="2"/>
        <v>0</v>
      </c>
    </row>
    <row r="20" spans="2:16" ht="14.5" x14ac:dyDescent="0.35">
      <c r="B20" s="52">
        <v>45429</v>
      </c>
      <c r="C20" s="51"/>
      <c r="D20" s="72">
        <f t="shared" si="3"/>
        <v>0</v>
      </c>
      <c r="E20" s="73">
        <f t="shared" si="3"/>
        <v>0</v>
      </c>
      <c r="F20" s="73">
        <f t="shared" si="3"/>
        <v>0</v>
      </c>
      <c r="G20" s="73">
        <f t="shared" si="3"/>
        <v>0</v>
      </c>
      <c r="H20" s="73">
        <f t="shared" si="3"/>
        <v>0</v>
      </c>
      <c r="I20" s="73">
        <f t="shared" si="3"/>
        <v>0</v>
      </c>
      <c r="J20" s="73">
        <f t="shared" si="3"/>
        <v>0</v>
      </c>
      <c r="K20" s="74">
        <f t="shared" si="3"/>
        <v>0</v>
      </c>
      <c r="L20" s="50" t="b">
        <f t="shared" si="1"/>
        <v>1</v>
      </c>
      <c r="M20" s="48">
        <f>IF($B20="", "-", COUNTIF($L$4:$L20, TRUE))</f>
        <v>12</v>
      </c>
      <c r="N20" s="44">
        <f>IF($B20="", "-", SUM($I$4:$J20))</f>
        <v>0</v>
      </c>
      <c r="O20" s="49">
        <f>IF($B20="", "-", SUM($K$4:$K20))</f>
        <v>0</v>
      </c>
      <c r="P20" s="41">
        <f t="shared" si="2"/>
        <v>0</v>
      </c>
    </row>
    <row r="21" spans="2:16" ht="14.5" x14ac:dyDescent="0.35">
      <c r="B21" s="52">
        <v>45430</v>
      </c>
      <c r="C21" s="51" t="s">
        <v>0</v>
      </c>
      <c r="D21" s="72">
        <f t="shared" si="3"/>
        <v>1</v>
      </c>
      <c r="E21" s="73">
        <f t="shared" si="3"/>
        <v>0</v>
      </c>
      <c r="F21" s="73">
        <f t="shared" si="3"/>
        <v>0</v>
      </c>
      <c r="G21" s="73">
        <f t="shared" si="3"/>
        <v>0</v>
      </c>
      <c r="H21" s="73">
        <f t="shared" si="3"/>
        <v>0</v>
      </c>
      <c r="I21" s="73">
        <f t="shared" si="3"/>
        <v>0</v>
      </c>
      <c r="J21" s="73">
        <f t="shared" si="3"/>
        <v>0</v>
      </c>
      <c r="K21" s="74">
        <f t="shared" si="3"/>
        <v>0</v>
      </c>
      <c r="L21" s="50" t="b">
        <f t="shared" si="1"/>
        <v>0</v>
      </c>
      <c r="M21" s="48">
        <f>IF($B21="", "-", COUNTIF($L$4:$L21, TRUE))</f>
        <v>12</v>
      </c>
      <c r="N21" s="44">
        <f>IF($B21="", "-", SUM($I$4:$J21))</f>
        <v>0</v>
      </c>
      <c r="O21" s="49">
        <f>IF($B21="", "-", SUM($K$4:$K21))</f>
        <v>0</v>
      </c>
      <c r="P21" s="41">
        <f t="shared" si="2"/>
        <v>0</v>
      </c>
    </row>
    <row r="22" spans="2:16" ht="14.5" x14ac:dyDescent="0.35">
      <c r="B22" s="52">
        <v>45431</v>
      </c>
      <c r="C22" s="51" t="s">
        <v>0</v>
      </c>
      <c r="D22" s="72">
        <f t="shared" si="3"/>
        <v>1</v>
      </c>
      <c r="E22" s="73">
        <f t="shared" si="3"/>
        <v>0</v>
      </c>
      <c r="F22" s="73">
        <f t="shared" si="3"/>
        <v>0</v>
      </c>
      <c r="G22" s="73">
        <f t="shared" si="3"/>
        <v>0</v>
      </c>
      <c r="H22" s="73">
        <f t="shared" si="3"/>
        <v>0</v>
      </c>
      <c r="I22" s="73">
        <f t="shared" si="3"/>
        <v>0</v>
      </c>
      <c r="J22" s="73">
        <f t="shared" si="3"/>
        <v>0</v>
      </c>
      <c r="K22" s="74">
        <f t="shared" si="3"/>
        <v>0</v>
      </c>
      <c r="L22" s="50" t="b">
        <f t="shared" si="1"/>
        <v>0</v>
      </c>
      <c r="M22" s="48">
        <f>IF($B22="", "-", COUNTIF($L$4:$L22, TRUE))</f>
        <v>12</v>
      </c>
      <c r="N22" s="44">
        <f>IF($B22="", "-", SUM($I$4:$J22))</f>
        <v>0</v>
      </c>
      <c r="O22" s="49">
        <f>IF($B22="", "-", SUM($K$4:$K22))</f>
        <v>0</v>
      </c>
      <c r="P22" s="41">
        <f t="shared" si="2"/>
        <v>0</v>
      </c>
    </row>
    <row r="23" spans="2:16" ht="14.5" x14ac:dyDescent="0.35">
      <c r="B23" s="52">
        <v>45432</v>
      </c>
      <c r="C23" s="51"/>
      <c r="D23" s="72">
        <f t="shared" si="3"/>
        <v>0</v>
      </c>
      <c r="E23" s="73">
        <f t="shared" si="3"/>
        <v>0</v>
      </c>
      <c r="F23" s="73">
        <f t="shared" si="3"/>
        <v>0</v>
      </c>
      <c r="G23" s="73">
        <f t="shared" si="3"/>
        <v>0</v>
      </c>
      <c r="H23" s="73">
        <f t="shared" si="3"/>
        <v>0</v>
      </c>
      <c r="I23" s="73">
        <f t="shared" si="3"/>
        <v>0</v>
      </c>
      <c r="J23" s="73">
        <f t="shared" si="3"/>
        <v>0</v>
      </c>
      <c r="K23" s="74">
        <f t="shared" si="3"/>
        <v>0</v>
      </c>
      <c r="L23" s="50" t="b">
        <f t="shared" si="1"/>
        <v>1</v>
      </c>
      <c r="M23" s="48">
        <f>IF($B23="", "-", COUNTIF($L$4:$L23, TRUE))</f>
        <v>13</v>
      </c>
      <c r="N23" s="44">
        <f>IF($B23="", "-", SUM($I$4:$J23))</f>
        <v>0</v>
      </c>
      <c r="O23" s="49">
        <f>IF($B23="", "-", SUM($K$4:$K23))</f>
        <v>0</v>
      </c>
      <c r="P23" s="41">
        <f t="shared" si="2"/>
        <v>0</v>
      </c>
    </row>
    <row r="24" spans="2:16" ht="14.5" x14ac:dyDescent="0.35">
      <c r="B24" s="52">
        <v>45433</v>
      </c>
      <c r="C24" s="51"/>
      <c r="D24" s="72">
        <f t="shared" ref="D24:K34" si="4">IF($B24="", "-", COUNTIF($C24, D$3))</f>
        <v>0</v>
      </c>
      <c r="E24" s="73">
        <f t="shared" si="4"/>
        <v>0</v>
      </c>
      <c r="F24" s="73">
        <f t="shared" si="4"/>
        <v>0</v>
      </c>
      <c r="G24" s="73">
        <f t="shared" si="4"/>
        <v>0</v>
      </c>
      <c r="H24" s="73">
        <f t="shared" si="4"/>
        <v>0</v>
      </c>
      <c r="I24" s="73">
        <f t="shared" si="4"/>
        <v>0</v>
      </c>
      <c r="J24" s="73">
        <f t="shared" si="4"/>
        <v>0</v>
      </c>
      <c r="K24" s="74">
        <f t="shared" si="4"/>
        <v>0</v>
      </c>
      <c r="L24" s="50" t="b">
        <f t="shared" si="1"/>
        <v>1</v>
      </c>
      <c r="M24" s="48">
        <f>IF($B24="", "-", COUNTIF($L$4:$L24, TRUE))</f>
        <v>14</v>
      </c>
      <c r="N24" s="44">
        <f>IF($B24="", "-", SUM($I$4:$J24))</f>
        <v>0</v>
      </c>
      <c r="O24" s="49">
        <f>IF($B24="", "-", SUM($K$4:$K24))</f>
        <v>0</v>
      </c>
      <c r="P24" s="41">
        <f t="shared" si="2"/>
        <v>0</v>
      </c>
    </row>
    <row r="25" spans="2:16" ht="14.5" x14ac:dyDescent="0.35">
      <c r="B25" s="52">
        <v>45434</v>
      </c>
      <c r="C25" s="51"/>
      <c r="D25" s="72">
        <f t="shared" si="4"/>
        <v>0</v>
      </c>
      <c r="E25" s="73">
        <f t="shared" si="4"/>
        <v>0</v>
      </c>
      <c r="F25" s="73">
        <f t="shared" si="4"/>
        <v>0</v>
      </c>
      <c r="G25" s="73">
        <f t="shared" si="4"/>
        <v>0</v>
      </c>
      <c r="H25" s="73">
        <f t="shared" si="4"/>
        <v>0</v>
      </c>
      <c r="I25" s="73">
        <f t="shared" si="4"/>
        <v>0</v>
      </c>
      <c r="J25" s="73">
        <f t="shared" si="4"/>
        <v>0</v>
      </c>
      <c r="K25" s="74">
        <f t="shared" si="4"/>
        <v>0</v>
      </c>
      <c r="L25" s="50" t="b">
        <f t="shared" si="1"/>
        <v>1</v>
      </c>
      <c r="M25" s="48">
        <f>IF($B25="", "-", COUNTIF($L$4:$L25, TRUE))</f>
        <v>15</v>
      </c>
      <c r="N25" s="44">
        <f>IF($B25="", "-", SUM($I$4:$J25))</f>
        <v>0</v>
      </c>
      <c r="O25" s="49">
        <f>IF($B25="", "-", SUM($K$4:$K25))</f>
        <v>0</v>
      </c>
      <c r="P25" s="41">
        <f t="shared" si="2"/>
        <v>0</v>
      </c>
    </row>
    <row r="26" spans="2:16" ht="14.5" x14ac:dyDescent="0.35">
      <c r="B26" s="52">
        <v>45435</v>
      </c>
      <c r="C26" s="51"/>
      <c r="D26" s="72">
        <f t="shared" si="4"/>
        <v>0</v>
      </c>
      <c r="E26" s="73">
        <f t="shared" si="4"/>
        <v>0</v>
      </c>
      <c r="F26" s="73">
        <f t="shared" si="4"/>
        <v>0</v>
      </c>
      <c r="G26" s="73">
        <f t="shared" si="4"/>
        <v>0</v>
      </c>
      <c r="H26" s="73">
        <f t="shared" si="4"/>
        <v>0</v>
      </c>
      <c r="I26" s="73">
        <f t="shared" si="4"/>
        <v>0</v>
      </c>
      <c r="J26" s="73">
        <f t="shared" si="4"/>
        <v>0</v>
      </c>
      <c r="K26" s="74">
        <f t="shared" si="4"/>
        <v>0</v>
      </c>
      <c r="L26" s="50" t="b">
        <f t="shared" si="1"/>
        <v>1</v>
      </c>
      <c r="M26" s="48">
        <f>IF($B26="", "-", COUNTIF($L$4:$L26, TRUE))</f>
        <v>16</v>
      </c>
      <c r="N26" s="44">
        <f>IF($B26="", "-", SUM($I$4:$J26))</f>
        <v>0</v>
      </c>
      <c r="O26" s="49">
        <f>IF($B26="", "-", SUM($K$4:$K26))</f>
        <v>0</v>
      </c>
      <c r="P26" s="41">
        <f t="shared" si="2"/>
        <v>0</v>
      </c>
    </row>
    <row r="27" spans="2:16" ht="14.5" x14ac:dyDescent="0.35">
      <c r="B27" s="52">
        <v>45436</v>
      </c>
      <c r="C27" s="51"/>
      <c r="D27" s="72">
        <f t="shared" si="4"/>
        <v>0</v>
      </c>
      <c r="E27" s="73">
        <f t="shared" si="4"/>
        <v>0</v>
      </c>
      <c r="F27" s="73">
        <f t="shared" si="4"/>
        <v>0</v>
      </c>
      <c r="G27" s="73">
        <f t="shared" si="4"/>
        <v>0</v>
      </c>
      <c r="H27" s="73">
        <f t="shared" si="4"/>
        <v>0</v>
      </c>
      <c r="I27" s="73">
        <f t="shared" si="4"/>
        <v>0</v>
      </c>
      <c r="J27" s="73">
        <f t="shared" si="4"/>
        <v>0</v>
      </c>
      <c r="K27" s="74">
        <f t="shared" si="4"/>
        <v>0</v>
      </c>
      <c r="L27" s="50" t="b">
        <f t="shared" si="1"/>
        <v>1</v>
      </c>
      <c r="M27" s="48">
        <f>IF($B27="", "-", COUNTIF($L$4:$L27, TRUE))</f>
        <v>17</v>
      </c>
      <c r="N27" s="44">
        <f>IF($B27="", "-", SUM($I$4:$J27))</f>
        <v>0</v>
      </c>
      <c r="O27" s="49">
        <f>IF($B27="", "-", SUM($K$4:$K27))</f>
        <v>0</v>
      </c>
      <c r="P27" s="41">
        <f t="shared" si="2"/>
        <v>0</v>
      </c>
    </row>
    <row r="28" spans="2:16" ht="14.5" x14ac:dyDescent="0.35">
      <c r="B28" s="52">
        <v>45437</v>
      </c>
      <c r="C28" s="51" t="s">
        <v>0</v>
      </c>
      <c r="D28" s="72">
        <f t="shared" si="4"/>
        <v>1</v>
      </c>
      <c r="E28" s="73">
        <f t="shared" si="4"/>
        <v>0</v>
      </c>
      <c r="F28" s="73">
        <f t="shared" si="4"/>
        <v>0</v>
      </c>
      <c r="G28" s="73">
        <f t="shared" si="4"/>
        <v>0</v>
      </c>
      <c r="H28" s="73">
        <f t="shared" si="4"/>
        <v>0</v>
      </c>
      <c r="I28" s="73">
        <f t="shared" si="4"/>
        <v>0</v>
      </c>
      <c r="J28" s="73">
        <f t="shared" si="4"/>
        <v>0</v>
      </c>
      <c r="K28" s="74">
        <f t="shared" si="4"/>
        <v>0</v>
      </c>
      <c r="L28" s="50" t="b">
        <f t="shared" si="1"/>
        <v>0</v>
      </c>
      <c r="M28" s="48">
        <f>IF($B28="", "-", COUNTIF($L$4:$L28, TRUE))</f>
        <v>17</v>
      </c>
      <c r="N28" s="44">
        <f>IF($B28="", "-", SUM($I$4:$J28))</f>
        <v>0</v>
      </c>
      <c r="O28" s="49">
        <f>IF($B28="", "-", SUM($K$4:$K28))</f>
        <v>0</v>
      </c>
      <c r="P28" s="41">
        <f t="shared" si="2"/>
        <v>0</v>
      </c>
    </row>
    <row r="29" spans="2:16" ht="14.5" x14ac:dyDescent="0.35">
      <c r="B29" s="52">
        <v>45438</v>
      </c>
      <c r="C29" s="53" t="s">
        <v>0</v>
      </c>
      <c r="D29" s="72">
        <f t="shared" si="4"/>
        <v>1</v>
      </c>
      <c r="E29" s="73">
        <f t="shared" si="4"/>
        <v>0</v>
      </c>
      <c r="F29" s="73">
        <f t="shared" si="4"/>
        <v>0</v>
      </c>
      <c r="G29" s="73">
        <f t="shared" si="4"/>
        <v>0</v>
      </c>
      <c r="H29" s="73">
        <f t="shared" si="4"/>
        <v>0</v>
      </c>
      <c r="I29" s="73">
        <f t="shared" si="4"/>
        <v>0</v>
      </c>
      <c r="J29" s="73">
        <f t="shared" si="4"/>
        <v>0</v>
      </c>
      <c r="K29" s="74">
        <f t="shared" si="4"/>
        <v>0</v>
      </c>
      <c r="L29" s="50" t="b">
        <f t="shared" si="1"/>
        <v>0</v>
      </c>
      <c r="M29" s="48">
        <f>IF($B29="", "-", COUNTIF($L$4:$L29, TRUE))</f>
        <v>17</v>
      </c>
      <c r="N29" s="44">
        <f>IF($B29="", "-", SUM($I$4:$J29))</f>
        <v>0</v>
      </c>
      <c r="O29" s="49">
        <f>IF($B29="", "-", SUM($K$4:$K29))</f>
        <v>0</v>
      </c>
      <c r="P29" s="41">
        <f t="shared" si="2"/>
        <v>0</v>
      </c>
    </row>
    <row r="30" spans="2:16" ht="14.5" x14ac:dyDescent="0.35">
      <c r="B30" s="52">
        <v>45439</v>
      </c>
      <c r="C30" s="53" t="s">
        <v>9</v>
      </c>
      <c r="D30" s="72">
        <f t="shared" si="4"/>
        <v>0</v>
      </c>
      <c r="E30" s="73">
        <f t="shared" si="4"/>
        <v>0</v>
      </c>
      <c r="F30" s="73">
        <f t="shared" si="4"/>
        <v>1</v>
      </c>
      <c r="G30" s="73">
        <f t="shared" si="4"/>
        <v>0</v>
      </c>
      <c r="H30" s="73">
        <f t="shared" si="4"/>
        <v>0</v>
      </c>
      <c r="I30" s="73">
        <f t="shared" si="4"/>
        <v>0</v>
      </c>
      <c r="J30" s="73">
        <f t="shared" si="4"/>
        <v>0</v>
      </c>
      <c r="K30" s="74">
        <f t="shared" si="4"/>
        <v>0</v>
      </c>
      <c r="L30" s="50" t="b">
        <f t="shared" si="1"/>
        <v>0</v>
      </c>
      <c r="M30" s="48">
        <f>IF($B30="", "-", COUNTIF($L$4:$L30, TRUE))</f>
        <v>17</v>
      </c>
      <c r="N30" s="44">
        <f>IF($B30="", "-", SUM($I$4:$J30))</f>
        <v>0</v>
      </c>
      <c r="O30" s="49">
        <f>IF($B30="", "-", SUM($K$4:$K30))</f>
        <v>0</v>
      </c>
      <c r="P30" s="41">
        <f t="shared" si="2"/>
        <v>0</v>
      </c>
    </row>
    <row r="31" spans="2:16" ht="14.5" x14ac:dyDescent="0.35">
      <c r="B31" s="52">
        <v>45440</v>
      </c>
      <c r="C31" s="51"/>
      <c r="D31" s="72">
        <f t="shared" si="4"/>
        <v>0</v>
      </c>
      <c r="E31" s="73">
        <f t="shared" si="4"/>
        <v>0</v>
      </c>
      <c r="F31" s="73">
        <f t="shared" si="4"/>
        <v>0</v>
      </c>
      <c r="G31" s="73">
        <f t="shared" si="4"/>
        <v>0</v>
      </c>
      <c r="H31" s="73">
        <f t="shared" si="4"/>
        <v>0</v>
      </c>
      <c r="I31" s="73">
        <f t="shared" si="4"/>
        <v>0</v>
      </c>
      <c r="J31" s="73">
        <f t="shared" si="4"/>
        <v>0</v>
      </c>
      <c r="K31" s="74">
        <f t="shared" si="4"/>
        <v>0</v>
      </c>
      <c r="L31" s="50" t="b">
        <f t="shared" si="1"/>
        <v>1</v>
      </c>
      <c r="M31" s="48">
        <f>IF($B31="", "-", COUNTIF($L$4:$L31, TRUE))</f>
        <v>18</v>
      </c>
      <c r="N31" s="44">
        <f>IF($B31="", "-", SUM($I$4:$J31))</f>
        <v>0</v>
      </c>
      <c r="O31" s="49">
        <f>IF($B31="", "-", SUM($K$4:$K31))</f>
        <v>0</v>
      </c>
      <c r="P31" s="41">
        <f t="shared" si="2"/>
        <v>0</v>
      </c>
    </row>
    <row r="32" spans="2:16" ht="14.5" x14ac:dyDescent="0.35">
      <c r="B32" s="52">
        <v>45441</v>
      </c>
      <c r="C32" s="51"/>
      <c r="D32" s="72">
        <f t="shared" si="4"/>
        <v>0</v>
      </c>
      <c r="E32" s="73">
        <f t="shared" si="4"/>
        <v>0</v>
      </c>
      <c r="F32" s="73">
        <f t="shared" si="4"/>
        <v>0</v>
      </c>
      <c r="G32" s="73">
        <f t="shared" si="4"/>
        <v>0</v>
      </c>
      <c r="H32" s="73">
        <f t="shared" si="4"/>
        <v>0</v>
      </c>
      <c r="I32" s="73">
        <f t="shared" si="4"/>
        <v>0</v>
      </c>
      <c r="J32" s="73">
        <f t="shared" si="4"/>
        <v>0</v>
      </c>
      <c r="K32" s="74">
        <f t="shared" si="4"/>
        <v>0</v>
      </c>
      <c r="L32" s="50" t="b">
        <f t="shared" si="1"/>
        <v>1</v>
      </c>
      <c r="M32" s="48">
        <f>IF($B32="", "-", COUNTIF($L$4:$L32, TRUE))</f>
        <v>19</v>
      </c>
      <c r="N32" s="44">
        <f>IF($B32="", "-", SUM($I$4:$J32))</f>
        <v>0</v>
      </c>
      <c r="O32" s="49">
        <f>IF($B32="", "-", SUM($K$4:$K32))</f>
        <v>0</v>
      </c>
      <c r="P32" s="41">
        <f t="shared" si="2"/>
        <v>0</v>
      </c>
    </row>
    <row r="33" spans="2:16" ht="14.5" x14ac:dyDescent="0.35">
      <c r="B33" s="52">
        <v>45442</v>
      </c>
      <c r="C33" s="53"/>
      <c r="D33" s="72">
        <f t="shared" si="4"/>
        <v>0</v>
      </c>
      <c r="E33" s="73">
        <f t="shared" si="4"/>
        <v>0</v>
      </c>
      <c r="F33" s="73">
        <f t="shared" si="4"/>
        <v>0</v>
      </c>
      <c r="G33" s="73">
        <f t="shared" si="4"/>
        <v>0</v>
      </c>
      <c r="H33" s="73">
        <f t="shared" si="4"/>
        <v>0</v>
      </c>
      <c r="I33" s="73">
        <f t="shared" si="4"/>
        <v>0</v>
      </c>
      <c r="J33" s="73">
        <f t="shared" si="4"/>
        <v>0</v>
      </c>
      <c r="K33" s="74">
        <f t="shared" si="4"/>
        <v>0</v>
      </c>
      <c r="L33" s="50" t="b">
        <f t="shared" si="1"/>
        <v>1</v>
      </c>
      <c r="M33" s="48">
        <f>IF($B33="", "-", COUNTIF($L$4:$L33, TRUE))</f>
        <v>20</v>
      </c>
      <c r="N33" s="44">
        <f>IF($B33="", "-", SUM($I$4:$J33))</f>
        <v>0</v>
      </c>
      <c r="O33" s="49">
        <f>IF($B33="", "-", SUM($K$4:$K33))</f>
        <v>0</v>
      </c>
      <c r="P33" s="41">
        <f t="shared" si="2"/>
        <v>0</v>
      </c>
    </row>
    <row r="34" spans="2:16" ht="14.5" x14ac:dyDescent="0.35">
      <c r="B34" s="52">
        <v>45443</v>
      </c>
      <c r="C34" s="53"/>
      <c r="D34" s="72">
        <f t="shared" si="4"/>
        <v>0</v>
      </c>
      <c r="E34" s="73">
        <f t="shared" si="4"/>
        <v>0</v>
      </c>
      <c r="F34" s="73">
        <f t="shared" si="4"/>
        <v>0</v>
      </c>
      <c r="G34" s="73">
        <f t="shared" si="4"/>
        <v>0</v>
      </c>
      <c r="H34" s="73">
        <f t="shared" si="4"/>
        <v>0</v>
      </c>
      <c r="I34" s="73">
        <f t="shared" si="4"/>
        <v>0</v>
      </c>
      <c r="J34" s="73">
        <f t="shared" si="4"/>
        <v>0</v>
      </c>
      <c r="K34" s="74">
        <f t="shared" si="4"/>
        <v>0</v>
      </c>
      <c r="L34" s="50" t="b">
        <f t="shared" si="1"/>
        <v>1</v>
      </c>
      <c r="M34" s="48">
        <f>IF($B34="", "-", COUNTIF($L$4:$L34, TRUE))</f>
        <v>21</v>
      </c>
      <c r="N34" s="44">
        <f>IF($B34="", "-", SUM($I$4:$J34))</f>
        <v>0</v>
      </c>
      <c r="O34" s="49">
        <f>IF($B34="", "-", SUM($K$4:$K34))</f>
        <v>0</v>
      </c>
      <c r="P34" s="41">
        <f t="shared" si="2"/>
        <v>0</v>
      </c>
    </row>
    <row r="35" spans="2:16" ht="14.5" x14ac:dyDescent="0.35"/>
    <row r="36" spans="2:16" ht="14.5" x14ac:dyDescent="0.35"/>
    <row r="37" spans="2:16" ht="14.5" x14ac:dyDescent="0.35"/>
    <row r="38" spans="2:16" ht="14.5" x14ac:dyDescent="0.35"/>
    <row r="39" spans="2:16" ht="14.5" x14ac:dyDescent="0.35"/>
    <row r="40" spans="2:16" ht="14.5" x14ac:dyDescent="0.35"/>
    <row r="41" spans="2:16" ht="14.5" x14ac:dyDescent="0.35"/>
  </sheetData>
  <mergeCells count="1">
    <mergeCell ref="D2:P2"/>
  </mergeCells>
  <conditionalFormatting sqref="B3:O3 D4:O34">
    <cfRule type="cellIs" dxfId="78" priority="13" operator="equal">
      <formula>0</formula>
    </cfRule>
  </conditionalFormatting>
  <conditionalFormatting sqref="B3:L3 D4:L34">
    <cfRule type="cellIs" dxfId="77" priority="12" operator="equal">
      <formula>1</formula>
    </cfRule>
  </conditionalFormatting>
  <conditionalFormatting sqref="P4:P34">
    <cfRule type="colorScale" priority="11">
      <colorScale>
        <cfvo type="num" val="0.35"/>
        <cfvo type="num" val="0.4"/>
        <cfvo type="num" val="0.5"/>
        <color rgb="FFF8696B"/>
        <color rgb="FFFFEB84"/>
        <color rgb="FF63BE7B"/>
      </colorScale>
    </cfRule>
  </conditionalFormatting>
  <conditionalFormatting sqref="C4:C34">
    <cfRule type="cellIs" dxfId="76" priority="8" operator="equal">
      <formula>0</formula>
    </cfRule>
  </conditionalFormatting>
  <conditionalFormatting sqref="C4:C34">
    <cfRule type="cellIs" dxfId="75" priority="7" operator="equal">
      <formula>1</formula>
    </cfRule>
  </conditionalFormatting>
  <conditionalFormatting sqref="C4:C34">
    <cfRule type="expression" dxfId="74" priority="5">
      <formula>IF(AND($B4&lt;&gt;"", $C4=""), TRUE, FALSE)</formula>
    </cfRule>
    <cfRule type="containsText" dxfId="73" priority="6" operator="containsText" text="N/A">
      <formula>NOT(ISERROR(SEARCH("N/A",C4)))</formula>
    </cfRule>
  </conditionalFormatting>
  <conditionalFormatting sqref="B4:B34">
    <cfRule type="cellIs" dxfId="72" priority="4" operator="equal">
      <formula>0</formula>
    </cfRule>
  </conditionalFormatting>
  <conditionalFormatting sqref="B4:B34">
    <cfRule type="cellIs" dxfId="71" priority="3" operator="equal">
      <formula>1</formula>
    </cfRule>
  </conditionalFormatting>
  <conditionalFormatting sqref="B4:B34">
    <cfRule type="expression" dxfId="70" priority="1">
      <formula>IF(WEEKDAY($B4,2)&gt;5,TRUE,FALSE)</formula>
    </cfRule>
    <cfRule type="cellIs" dxfId="69" priority="2" operator="greaterThan">
      <formula>TODAY()</formula>
    </cfRule>
  </conditionalFormatting>
  <dataValidations count="1">
    <dataValidation type="list" errorStyle="warning" allowBlank="1" showInputMessage="1" showErrorMessage="1" errorTitle="Unrecognised value" error="The value entered does not match a known/recognised value._x000a__x000a_If you continue with this unrecognised value, be aware it may lead to inaccurate calculations (e.g. the number of working days or the % of office days may be wrong)." sqref="C4:C34" xr:uid="{8A991BAC-822A-4059-8487-E4524980067B}">
      <formula1>DAY_CATEGORIES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5B42-69E7-4D4B-9315-B2E2BB49C91F}">
  <dimension ref="B1:P41"/>
  <sheetViews>
    <sheetView showGridLines="0" zoomScaleNormal="100" workbookViewId="0">
      <pane xSplit="3" ySplit="3" topLeftCell="D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0" defaultRowHeight="0" customHeight="1" zeroHeight="1" x14ac:dyDescent="0.35"/>
  <cols>
    <col min="1" max="1" width="8.90625" style="1" customWidth="1"/>
    <col min="2" max="2" width="14.08984375" style="1" customWidth="1"/>
    <col min="3" max="3" width="22.54296875" style="1" customWidth="1"/>
    <col min="4" max="11" width="5.81640625" style="1" customWidth="1"/>
    <col min="12" max="12" width="11.36328125" style="1" hidden="1" customWidth="1"/>
    <col min="13" max="13" width="8.90625" style="2" customWidth="1"/>
    <col min="14" max="15" width="11.81640625" style="2" customWidth="1"/>
    <col min="16" max="16" width="22.1796875" style="38" customWidth="1"/>
    <col min="17" max="18" width="8.90625" style="1" customWidth="1"/>
    <col min="19" max="16384" width="0" style="1" hidden="1"/>
  </cols>
  <sheetData>
    <row r="1" spans="2:16" ht="14.4" customHeight="1" x14ac:dyDescent="0.35"/>
    <row r="2" spans="2:16" ht="14.5" x14ac:dyDescent="0.35">
      <c r="D2" s="79" t="s">
        <v>37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 ht="123.65" customHeight="1" thickBot="1" x14ac:dyDescent="0.4">
      <c r="B3" s="60" t="s">
        <v>7</v>
      </c>
      <c r="C3" s="61" t="s">
        <v>38</v>
      </c>
      <c r="D3" s="62" t="s">
        <v>0</v>
      </c>
      <c r="E3" s="63" t="s">
        <v>3</v>
      </c>
      <c r="F3" s="63" t="s">
        <v>9</v>
      </c>
      <c r="G3" s="63" t="s">
        <v>31</v>
      </c>
      <c r="H3" s="63" t="s">
        <v>32</v>
      </c>
      <c r="I3" s="63" t="s">
        <v>33</v>
      </c>
      <c r="J3" s="63" t="s">
        <v>1</v>
      </c>
      <c r="K3" s="64" t="s">
        <v>2</v>
      </c>
      <c r="L3" s="75" t="s">
        <v>4</v>
      </c>
      <c r="M3" s="65" t="s">
        <v>6</v>
      </c>
      <c r="N3" s="66" t="str">
        <f>"RUNNING TOTAL - OFFICE" &amp; CHAR(10) &amp; CHAR(10) &amp; "Thresholds: " &amp; CHAR(10) &amp; "40%: " &amp; (MAX($M:$M) * 0.4) &amp; " days" &amp; CHAR(10) &amp; "60%: " &amp; (MAX($M:$M) * 0.6) &amp; " days"</f>
        <v>RUNNING TOTAL - OFFICE
Thresholds: 
40%: 8 days
60%: 12 days</v>
      </c>
      <c r="O3" s="67" t="s">
        <v>5</v>
      </c>
      <c r="P3" s="68" t="s">
        <v>8</v>
      </c>
    </row>
    <row r="4" spans="2:16" ht="14.5" x14ac:dyDescent="0.35">
      <c r="B4" s="54">
        <v>45444</v>
      </c>
      <c r="C4" s="55" t="s">
        <v>0</v>
      </c>
      <c r="D4" s="69">
        <f t="shared" ref="D4:K13" si="0">IF($B4="", "-", COUNTIF($C4, D$3))</f>
        <v>1</v>
      </c>
      <c r="E4" s="70">
        <f t="shared" si="0"/>
        <v>0</v>
      </c>
      <c r="F4" s="70">
        <f t="shared" si="0"/>
        <v>0</v>
      </c>
      <c r="G4" s="70">
        <f t="shared" si="0"/>
        <v>0</v>
      </c>
      <c r="H4" s="70">
        <f t="shared" si="0"/>
        <v>0</v>
      </c>
      <c r="I4" s="70">
        <f t="shared" si="0"/>
        <v>0</v>
      </c>
      <c r="J4" s="70">
        <f t="shared" si="0"/>
        <v>0</v>
      </c>
      <c r="K4" s="71">
        <f t="shared" si="0"/>
        <v>0</v>
      </c>
      <c r="L4" s="56" t="b">
        <f t="shared" ref="L4:L34" si="1">IF(AND($B4&lt;&gt;"", SUM(D4:H4) = 0), TRUE, FALSE)</f>
        <v>0</v>
      </c>
      <c r="M4" s="57">
        <f>IF($B4="", "-", COUNTIF($L$4:$L4, TRUE))</f>
        <v>0</v>
      </c>
      <c r="N4" s="58">
        <f>IF($B4="", "-", SUM($I$4:$J4))</f>
        <v>0</v>
      </c>
      <c r="O4" s="59">
        <f>IF($B4="", "-", SUM($K$4:$K4))</f>
        <v>0</v>
      </c>
      <c r="P4" s="40" t="str">
        <f>IFERROR(N4/M4, "-")</f>
        <v>-</v>
      </c>
    </row>
    <row r="5" spans="2:16" ht="14.5" x14ac:dyDescent="0.35">
      <c r="B5" s="52">
        <v>45445</v>
      </c>
      <c r="C5" s="51" t="s">
        <v>0</v>
      </c>
      <c r="D5" s="72">
        <f t="shared" si="0"/>
        <v>1</v>
      </c>
      <c r="E5" s="73">
        <f t="shared" si="0"/>
        <v>0</v>
      </c>
      <c r="F5" s="73">
        <f t="shared" si="0"/>
        <v>0</v>
      </c>
      <c r="G5" s="73">
        <f t="shared" si="0"/>
        <v>0</v>
      </c>
      <c r="H5" s="73">
        <f t="shared" si="0"/>
        <v>0</v>
      </c>
      <c r="I5" s="73">
        <f t="shared" si="0"/>
        <v>0</v>
      </c>
      <c r="J5" s="73">
        <f t="shared" si="0"/>
        <v>0</v>
      </c>
      <c r="K5" s="74">
        <f t="shared" si="0"/>
        <v>0</v>
      </c>
      <c r="L5" s="50" t="b">
        <f t="shared" si="1"/>
        <v>0</v>
      </c>
      <c r="M5" s="48">
        <f>IF($B5="", "-", COUNTIF($L$4:$L5, TRUE))</f>
        <v>0</v>
      </c>
      <c r="N5" s="44">
        <f>IF($B5="", "-", SUM($I$4:$J5))</f>
        <v>0</v>
      </c>
      <c r="O5" s="49">
        <f>IF($B5="", "-", SUM($K$4:$K5))</f>
        <v>0</v>
      </c>
      <c r="P5" s="41" t="str">
        <f t="shared" ref="P5:P34" si="2">IFERROR(N5/M5, "-")</f>
        <v>-</v>
      </c>
    </row>
    <row r="6" spans="2:16" ht="14.5" x14ac:dyDescent="0.35">
      <c r="B6" s="52">
        <v>45446</v>
      </c>
      <c r="C6" s="51"/>
      <c r="D6" s="72">
        <f t="shared" si="0"/>
        <v>0</v>
      </c>
      <c r="E6" s="73">
        <f t="shared" si="0"/>
        <v>0</v>
      </c>
      <c r="F6" s="73">
        <f t="shared" si="0"/>
        <v>0</v>
      </c>
      <c r="G6" s="73">
        <f t="shared" si="0"/>
        <v>0</v>
      </c>
      <c r="H6" s="73">
        <f t="shared" si="0"/>
        <v>0</v>
      </c>
      <c r="I6" s="73">
        <f t="shared" si="0"/>
        <v>0</v>
      </c>
      <c r="J6" s="73">
        <f t="shared" si="0"/>
        <v>0</v>
      </c>
      <c r="K6" s="74">
        <f t="shared" si="0"/>
        <v>0</v>
      </c>
      <c r="L6" s="50" t="b">
        <f t="shared" si="1"/>
        <v>1</v>
      </c>
      <c r="M6" s="48">
        <f>IF($B6="", "-", COUNTIF($L$4:$L6, TRUE))</f>
        <v>1</v>
      </c>
      <c r="N6" s="44">
        <f>IF($B6="", "-", SUM($I$4:$J6))</f>
        <v>0</v>
      </c>
      <c r="O6" s="49">
        <f>IF($B6="", "-", SUM($K$4:$K6))</f>
        <v>0</v>
      </c>
      <c r="P6" s="41">
        <f t="shared" si="2"/>
        <v>0</v>
      </c>
    </row>
    <row r="7" spans="2:16" ht="14.5" x14ac:dyDescent="0.35">
      <c r="B7" s="52">
        <v>45447</v>
      </c>
      <c r="C7" s="51"/>
      <c r="D7" s="72">
        <f t="shared" si="0"/>
        <v>0</v>
      </c>
      <c r="E7" s="73">
        <f t="shared" si="0"/>
        <v>0</v>
      </c>
      <c r="F7" s="73">
        <f t="shared" si="0"/>
        <v>0</v>
      </c>
      <c r="G7" s="73">
        <f t="shared" si="0"/>
        <v>0</v>
      </c>
      <c r="H7" s="73">
        <f t="shared" si="0"/>
        <v>0</v>
      </c>
      <c r="I7" s="73">
        <f t="shared" si="0"/>
        <v>0</v>
      </c>
      <c r="J7" s="73">
        <f t="shared" si="0"/>
        <v>0</v>
      </c>
      <c r="K7" s="74">
        <f t="shared" si="0"/>
        <v>0</v>
      </c>
      <c r="L7" s="50" t="b">
        <f t="shared" si="1"/>
        <v>1</v>
      </c>
      <c r="M7" s="48">
        <f>IF($B7="", "-", COUNTIF($L$4:$L7, TRUE))</f>
        <v>2</v>
      </c>
      <c r="N7" s="44">
        <f>IF($B7="", "-", SUM($I$4:$J7))</f>
        <v>0</v>
      </c>
      <c r="O7" s="49">
        <f>IF($B7="", "-", SUM($K$4:$K7))</f>
        <v>0</v>
      </c>
      <c r="P7" s="41">
        <f t="shared" si="2"/>
        <v>0</v>
      </c>
    </row>
    <row r="8" spans="2:16" ht="14.5" x14ac:dyDescent="0.35">
      <c r="B8" s="52">
        <v>45448</v>
      </c>
      <c r="C8" s="51"/>
      <c r="D8" s="72">
        <f t="shared" si="0"/>
        <v>0</v>
      </c>
      <c r="E8" s="73">
        <f t="shared" si="0"/>
        <v>0</v>
      </c>
      <c r="F8" s="73">
        <f t="shared" si="0"/>
        <v>0</v>
      </c>
      <c r="G8" s="73">
        <f t="shared" si="0"/>
        <v>0</v>
      </c>
      <c r="H8" s="73">
        <f t="shared" si="0"/>
        <v>0</v>
      </c>
      <c r="I8" s="73">
        <f t="shared" si="0"/>
        <v>0</v>
      </c>
      <c r="J8" s="73">
        <f t="shared" si="0"/>
        <v>0</v>
      </c>
      <c r="K8" s="74">
        <f t="shared" si="0"/>
        <v>0</v>
      </c>
      <c r="L8" s="50" t="b">
        <f t="shared" si="1"/>
        <v>1</v>
      </c>
      <c r="M8" s="48">
        <f>IF($B8="", "-", COUNTIF($L$4:$L8, TRUE))</f>
        <v>3</v>
      </c>
      <c r="N8" s="44">
        <f>IF($B8="", "-", SUM($I$4:$J8))</f>
        <v>0</v>
      </c>
      <c r="O8" s="49">
        <f>IF($B8="", "-", SUM($K$4:$K8))</f>
        <v>0</v>
      </c>
      <c r="P8" s="41">
        <f t="shared" si="2"/>
        <v>0</v>
      </c>
    </row>
    <row r="9" spans="2:16" ht="14.5" x14ac:dyDescent="0.35">
      <c r="B9" s="52">
        <v>45449</v>
      </c>
      <c r="C9" s="51"/>
      <c r="D9" s="72">
        <f t="shared" si="0"/>
        <v>0</v>
      </c>
      <c r="E9" s="73">
        <f t="shared" si="0"/>
        <v>0</v>
      </c>
      <c r="F9" s="73">
        <f t="shared" si="0"/>
        <v>0</v>
      </c>
      <c r="G9" s="73">
        <f t="shared" si="0"/>
        <v>0</v>
      </c>
      <c r="H9" s="73">
        <f t="shared" si="0"/>
        <v>0</v>
      </c>
      <c r="I9" s="73">
        <f t="shared" si="0"/>
        <v>0</v>
      </c>
      <c r="J9" s="73">
        <f t="shared" si="0"/>
        <v>0</v>
      </c>
      <c r="K9" s="74">
        <f t="shared" si="0"/>
        <v>0</v>
      </c>
      <c r="L9" s="50" t="b">
        <f t="shared" si="1"/>
        <v>1</v>
      </c>
      <c r="M9" s="48">
        <f>IF($B9="", "-", COUNTIF($L$4:$L9, TRUE))</f>
        <v>4</v>
      </c>
      <c r="N9" s="44">
        <f>IF($B9="", "-", SUM($I$4:$J9))</f>
        <v>0</v>
      </c>
      <c r="O9" s="49">
        <f>IF($B9="", "-", SUM($K$4:$K9))</f>
        <v>0</v>
      </c>
      <c r="P9" s="41">
        <f t="shared" si="2"/>
        <v>0</v>
      </c>
    </row>
    <row r="10" spans="2:16" ht="14.5" x14ac:dyDescent="0.35">
      <c r="B10" s="52">
        <v>45450</v>
      </c>
      <c r="C10" s="51"/>
      <c r="D10" s="72">
        <f t="shared" si="0"/>
        <v>0</v>
      </c>
      <c r="E10" s="73">
        <f t="shared" si="0"/>
        <v>0</v>
      </c>
      <c r="F10" s="73">
        <f t="shared" si="0"/>
        <v>0</v>
      </c>
      <c r="G10" s="73">
        <f t="shared" si="0"/>
        <v>0</v>
      </c>
      <c r="H10" s="73">
        <f t="shared" si="0"/>
        <v>0</v>
      </c>
      <c r="I10" s="73">
        <f t="shared" si="0"/>
        <v>0</v>
      </c>
      <c r="J10" s="73">
        <f t="shared" si="0"/>
        <v>0</v>
      </c>
      <c r="K10" s="74">
        <f t="shared" si="0"/>
        <v>0</v>
      </c>
      <c r="L10" s="50" t="b">
        <f t="shared" si="1"/>
        <v>1</v>
      </c>
      <c r="M10" s="48">
        <f>IF($B10="", "-", COUNTIF($L$4:$L10, TRUE))</f>
        <v>5</v>
      </c>
      <c r="N10" s="44">
        <f>IF($B10="", "-", SUM($I$4:$J10))</f>
        <v>0</v>
      </c>
      <c r="O10" s="49">
        <f>IF($B10="", "-", SUM($K$4:$K10))</f>
        <v>0</v>
      </c>
      <c r="P10" s="41">
        <f t="shared" si="2"/>
        <v>0</v>
      </c>
    </row>
    <row r="11" spans="2:16" ht="14.5" x14ac:dyDescent="0.35">
      <c r="B11" s="52">
        <v>45451</v>
      </c>
      <c r="C11" s="51" t="s">
        <v>0</v>
      </c>
      <c r="D11" s="72">
        <f t="shared" si="0"/>
        <v>1</v>
      </c>
      <c r="E11" s="73">
        <f t="shared" si="0"/>
        <v>0</v>
      </c>
      <c r="F11" s="73">
        <f t="shared" si="0"/>
        <v>0</v>
      </c>
      <c r="G11" s="73">
        <f t="shared" si="0"/>
        <v>0</v>
      </c>
      <c r="H11" s="73">
        <f t="shared" si="0"/>
        <v>0</v>
      </c>
      <c r="I11" s="73">
        <f t="shared" si="0"/>
        <v>0</v>
      </c>
      <c r="J11" s="73">
        <f t="shared" si="0"/>
        <v>0</v>
      </c>
      <c r="K11" s="74">
        <f t="shared" si="0"/>
        <v>0</v>
      </c>
      <c r="L11" s="50" t="b">
        <f t="shared" si="1"/>
        <v>0</v>
      </c>
      <c r="M11" s="48">
        <f>IF($B11="", "-", COUNTIF($L$4:$L11, TRUE))</f>
        <v>5</v>
      </c>
      <c r="N11" s="44">
        <f>IF($B11="", "-", SUM($I$4:$J11))</f>
        <v>0</v>
      </c>
      <c r="O11" s="49">
        <f>IF($B11="", "-", SUM($K$4:$K11))</f>
        <v>0</v>
      </c>
      <c r="P11" s="41">
        <f t="shared" si="2"/>
        <v>0</v>
      </c>
    </row>
    <row r="12" spans="2:16" ht="14.5" x14ac:dyDescent="0.35">
      <c r="B12" s="52">
        <v>45452</v>
      </c>
      <c r="C12" s="51" t="s">
        <v>0</v>
      </c>
      <c r="D12" s="72">
        <f t="shared" si="0"/>
        <v>1</v>
      </c>
      <c r="E12" s="73">
        <f t="shared" si="0"/>
        <v>0</v>
      </c>
      <c r="F12" s="73">
        <f t="shared" si="0"/>
        <v>0</v>
      </c>
      <c r="G12" s="73">
        <f t="shared" si="0"/>
        <v>0</v>
      </c>
      <c r="H12" s="73">
        <f t="shared" si="0"/>
        <v>0</v>
      </c>
      <c r="I12" s="73">
        <f t="shared" si="0"/>
        <v>0</v>
      </c>
      <c r="J12" s="73">
        <f t="shared" si="0"/>
        <v>0</v>
      </c>
      <c r="K12" s="74">
        <f t="shared" si="0"/>
        <v>0</v>
      </c>
      <c r="L12" s="50" t="b">
        <f t="shared" si="1"/>
        <v>0</v>
      </c>
      <c r="M12" s="48">
        <f>IF($B12="", "-", COUNTIF($L$4:$L12, TRUE))</f>
        <v>5</v>
      </c>
      <c r="N12" s="44">
        <f>IF($B12="", "-", SUM($I$4:$J12))</f>
        <v>0</v>
      </c>
      <c r="O12" s="49">
        <f>IF($B12="", "-", SUM($K$4:$K12))</f>
        <v>0</v>
      </c>
      <c r="P12" s="41">
        <f t="shared" si="2"/>
        <v>0</v>
      </c>
    </row>
    <row r="13" spans="2:16" ht="14.5" x14ac:dyDescent="0.35">
      <c r="B13" s="52">
        <v>45453</v>
      </c>
      <c r="C13" s="51"/>
      <c r="D13" s="72">
        <f t="shared" si="0"/>
        <v>0</v>
      </c>
      <c r="E13" s="73">
        <f t="shared" si="0"/>
        <v>0</v>
      </c>
      <c r="F13" s="73">
        <f t="shared" si="0"/>
        <v>0</v>
      </c>
      <c r="G13" s="73">
        <f t="shared" si="0"/>
        <v>0</v>
      </c>
      <c r="H13" s="73">
        <f t="shared" si="0"/>
        <v>0</v>
      </c>
      <c r="I13" s="73">
        <f t="shared" si="0"/>
        <v>0</v>
      </c>
      <c r="J13" s="73">
        <f t="shared" si="0"/>
        <v>0</v>
      </c>
      <c r="K13" s="74">
        <f t="shared" si="0"/>
        <v>0</v>
      </c>
      <c r="L13" s="50" t="b">
        <f t="shared" si="1"/>
        <v>1</v>
      </c>
      <c r="M13" s="48">
        <f>IF($B13="", "-", COUNTIF($L$4:$L13, TRUE))</f>
        <v>6</v>
      </c>
      <c r="N13" s="44">
        <f>IF($B13="", "-", SUM($I$4:$J13))</f>
        <v>0</v>
      </c>
      <c r="O13" s="49">
        <f>IF($B13="", "-", SUM($K$4:$K13))</f>
        <v>0</v>
      </c>
      <c r="P13" s="41">
        <f t="shared" si="2"/>
        <v>0</v>
      </c>
    </row>
    <row r="14" spans="2:16" ht="14.5" x14ac:dyDescent="0.35">
      <c r="B14" s="52">
        <v>45454</v>
      </c>
      <c r="C14" s="51"/>
      <c r="D14" s="72">
        <f t="shared" ref="D14:K23" si="3">IF($B14="", "-", COUNTIF($C14, D$3))</f>
        <v>0</v>
      </c>
      <c r="E14" s="73">
        <f t="shared" si="3"/>
        <v>0</v>
      </c>
      <c r="F14" s="73">
        <f t="shared" si="3"/>
        <v>0</v>
      </c>
      <c r="G14" s="73">
        <f t="shared" si="3"/>
        <v>0</v>
      </c>
      <c r="H14" s="73">
        <f t="shared" si="3"/>
        <v>0</v>
      </c>
      <c r="I14" s="73">
        <f t="shared" si="3"/>
        <v>0</v>
      </c>
      <c r="J14" s="73">
        <f t="shared" si="3"/>
        <v>0</v>
      </c>
      <c r="K14" s="74">
        <f t="shared" si="3"/>
        <v>0</v>
      </c>
      <c r="L14" s="50" t="b">
        <f t="shared" si="1"/>
        <v>1</v>
      </c>
      <c r="M14" s="48">
        <f>IF($B14="", "-", COUNTIF($L$4:$L14, TRUE))</f>
        <v>7</v>
      </c>
      <c r="N14" s="44">
        <f>IF($B14="", "-", SUM($I$4:$J14))</f>
        <v>0</v>
      </c>
      <c r="O14" s="49">
        <f>IF($B14="", "-", SUM($K$4:$K14))</f>
        <v>0</v>
      </c>
      <c r="P14" s="41">
        <f t="shared" si="2"/>
        <v>0</v>
      </c>
    </row>
    <row r="15" spans="2:16" ht="14.5" x14ac:dyDescent="0.35">
      <c r="B15" s="52">
        <v>45455</v>
      </c>
      <c r="C15" s="51"/>
      <c r="D15" s="72">
        <f t="shared" si="3"/>
        <v>0</v>
      </c>
      <c r="E15" s="73">
        <f t="shared" si="3"/>
        <v>0</v>
      </c>
      <c r="F15" s="73">
        <f t="shared" si="3"/>
        <v>0</v>
      </c>
      <c r="G15" s="73">
        <f t="shared" si="3"/>
        <v>0</v>
      </c>
      <c r="H15" s="73">
        <f t="shared" si="3"/>
        <v>0</v>
      </c>
      <c r="I15" s="73">
        <f t="shared" si="3"/>
        <v>0</v>
      </c>
      <c r="J15" s="73">
        <f t="shared" si="3"/>
        <v>0</v>
      </c>
      <c r="K15" s="74">
        <f t="shared" si="3"/>
        <v>0</v>
      </c>
      <c r="L15" s="50" t="b">
        <f t="shared" si="1"/>
        <v>1</v>
      </c>
      <c r="M15" s="48">
        <f>IF($B15="", "-", COUNTIF($L$4:$L15, TRUE))</f>
        <v>8</v>
      </c>
      <c r="N15" s="44">
        <f>IF($B15="", "-", SUM($I$4:$J15))</f>
        <v>0</v>
      </c>
      <c r="O15" s="49">
        <f>IF($B15="", "-", SUM($K$4:$K15))</f>
        <v>0</v>
      </c>
      <c r="P15" s="41">
        <f t="shared" si="2"/>
        <v>0</v>
      </c>
    </row>
    <row r="16" spans="2:16" ht="14.5" x14ac:dyDescent="0.35">
      <c r="B16" s="52">
        <v>45456</v>
      </c>
      <c r="C16" s="51"/>
      <c r="D16" s="72">
        <f t="shared" si="3"/>
        <v>0</v>
      </c>
      <c r="E16" s="73">
        <f t="shared" si="3"/>
        <v>0</v>
      </c>
      <c r="F16" s="73">
        <f t="shared" si="3"/>
        <v>0</v>
      </c>
      <c r="G16" s="73">
        <f t="shared" si="3"/>
        <v>0</v>
      </c>
      <c r="H16" s="73">
        <f t="shared" si="3"/>
        <v>0</v>
      </c>
      <c r="I16" s="73">
        <f t="shared" si="3"/>
        <v>0</v>
      </c>
      <c r="J16" s="73">
        <f t="shared" si="3"/>
        <v>0</v>
      </c>
      <c r="K16" s="74">
        <f t="shared" si="3"/>
        <v>0</v>
      </c>
      <c r="L16" s="50" t="b">
        <f t="shared" si="1"/>
        <v>1</v>
      </c>
      <c r="M16" s="48">
        <f>IF($B16="", "-", COUNTIF($L$4:$L16, TRUE))</f>
        <v>9</v>
      </c>
      <c r="N16" s="44">
        <f>IF($B16="", "-", SUM($I$4:$J16))</f>
        <v>0</v>
      </c>
      <c r="O16" s="49">
        <f>IF($B16="", "-", SUM($K$4:$K16))</f>
        <v>0</v>
      </c>
      <c r="P16" s="41">
        <f t="shared" si="2"/>
        <v>0</v>
      </c>
    </row>
    <row r="17" spans="2:16" ht="14.5" x14ac:dyDescent="0.35">
      <c r="B17" s="52">
        <v>45457</v>
      </c>
      <c r="C17" s="51"/>
      <c r="D17" s="72">
        <f t="shared" si="3"/>
        <v>0</v>
      </c>
      <c r="E17" s="73">
        <f t="shared" si="3"/>
        <v>0</v>
      </c>
      <c r="F17" s="73">
        <f t="shared" si="3"/>
        <v>0</v>
      </c>
      <c r="G17" s="73">
        <f t="shared" si="3"/>
        <v>0</v>
      </c>
      <c r="H17" s="73">
        <f t="shared" si="3"/>
        <v>0</v>
      </c>
      <c r="I17" s="73">
        <f t="shared" si="3"/>
        <v>0</v>
      </c>
      <c r="J17" s="73">
        <f t="shared" si="3"/>
        <v>0</v>
      </c>
      <c r="K17" s="74">
        <f t="shared" si="3"/>
        <v>0</v>
      </c>
      <c r="L17" s="50" t="b">
        <f t="shared" si="1"/>
        <v>1</v>
      </c>
      <c r="M17" s="48">
        <f>IF($B17="", "-", COUNTIF($L$4:$L17, TRUE))</f>
        <v>10</v>
      </c>
      <c r="N17" s="44">
        <f>IF($B17="", "-", SUM($I$4:$J17))</f>
        <v>0</v>
      </c>
      <c r="O17" s="49">
        <f>IF($B17="", "-", SUM($K$4:$K17))</f>
        <v>0</v>
      </c>
      <c r="P17" s="41">
        <f t="shared" si="2"/>
        <v>0</v>
      </c>
    </row>
    <row r="18" spans="2:16" ht="14.5" x14ac:dyDescent="0.35">
      <c r="B18" s="52">
        <v>45458</v>
      </c>
      <c r="C18" s="51" t="s">
        <v>0</v>
      </c>
      <c r="D18" s="72">
        <f t="shared" si="3"/>
        <v>1</v>
      </c>
      <c r="E18" s="73">
        <f t="shared" si="3"/>
        <v>0</v>
      </c>
      <c r="F18" s="73">
        <f t="shared" si="3"/>
        <v>0</v>
      </c>
      <c r="G18" s="73">
        <f t="shared" si="3"/>
        <v>0</v>
      </c>
      <c r="H18" s="73">
        <f t="shared" si="3"/>
        <v>0</v>
      </c>
      <c r="I18" s="73">
        <f t="shared" si="3"/>
        <v>0</v>
      </c>
      <c r="J18" s="73">
        <f t="shared" si="3"/>
        <v>0</v>
      </c>
      <c r="K18" s="74">
        <f t="shared" si="3"/>
        <v>0</v>
      </c>
      <c r="L18" s="50" t="b">
        <f t="shared" si="1"/>
        <v>0</v>
      </c>
      <c r="M18" s="48">
        <f>IF($B18="", "-", COUNTIF($L$4:$L18, TRUE))</f>
        <v>10</v>
      </c>
      <c r="N18" s="44">
        <f>IF($B18="", "-", SUM($I$4:$J18))</f>
        <v>0</v>
      </c>
      <c r="O18" s="49">
        <f>IF($B18="", "-", SUM($K$4:$K18))</f>
        <v>0</v>
      </c>
      <c r="P18" s="41">
        <f t="shared" si="2"/>
        <v>0</v>
      </c>
    </row>
    <row r="19" spans="2:16" ht="14.5" x14ac:dyDescent="0.35">
      <c r="B19" s="52">
        <v>45459</v>
      </c>
      <c r="C19" s="51" t="s">
        <v>0</v>
      </c>
      <c r="D19" s="72">
        <f t="shared" si="3"/>
        <v>1</v>
      </c>
      <c r="E19" s="73">
        <f t="shared" si="3"/>
        <v>0</v>
      </c>
      <c r="F19" s="73">
        <f t="shared" si="3"/>
        <v>0</v>
      </c>
      <c r="G19" s="73">
        <f t="shared" si="3"/>
        <v>0</v>
      </c>
      <c r="H19" s="73">
        <f t="shared" si="3"/>
        <v>0</v>
      </c>
      <c r="I19" s="73">
        <f t="shared" si="3"/>
        <v>0</v>
      </c>
      <c r="J19" s="73">
        <f t="shared" si="3"/>
        <v>0</v>
      </c>
      <c r="K19" s="74">
        <f t="shared" si="3"/>
        <v>0</v>
      </c>
      <c r="L19" s="50" t="b">
        <f t="shared" si="1"/>
        <v>0</v>
      </c>
      <c r="M19" s="48">
        <f>IF($B19="", "-", COUNTIF($L$4:$L19, TRUE))</f>
        <v>10</v>
      </c>
      <c r="N19" s="44">
        <f>IF($B19="", "-", SUM($I$4:$J19))</f>
        <v>0</v>
      </c>
      <c r="O19" s="49">
        <f>IF($B19="", "-", SUM($K$4:$K19))</f>
        <v>0</v>
      </c>
      <c r="P19" s="41">
        <f t="shared" si="2"/>
        <v>0</v>
      </c>
    </row>
    <row r="20" spans="2:16" ht="14.5" x14ac:dyDescent="0.35">
      <c r="B20" s="52">
        <v>45460</v>
      </c>
      <c r="C20" s="51"/>
      <c r="D20" s="72">
        <f t="shared" si="3"/>
        <v>0</v>
      </c>
      <c r="E20" s="73">
        <f t="shared" si="3"/>
        <v>0</v>
      </c>
      <c r="F20" s="73">
        <f t="shared" si="3"/>
        <v>0</v>
      </c>
      <c r="G20" s="73">
        <f t="shared" si="3"/>
        <v>0</v>
      </c>
      <c r="H20" s="73">
        <f t="shared" si="3"/>
        <v>0</v>
      </c>
      <c r="I20" s="73">
        <f t="shared" si="3"/>
        <v>0</v>
      </c>
      <c r="J20" s="73">
        <f t="shared" si="3"/>
        <v>0</v>
      </c>
      <c r="K20" s="74">
        <f t="shared" si="3"/>
        <v>0</v>
      </c>
      <c r="L20" s="50" t="b">
        <f t="shared" si="1"/>
        <v>1</v>
      </c>
      <c r="M20" s="48">
        <f>IF($B20="", "-", COUNTIF($L$4:$L20, TRUE))</f>
        <v>11</v>
      </c>
      <c r="N20" s="44">
        <f>IF($B20="", "-", SUM($I$4:$J20))</f>
        <v>0</v>
      </c>
      <c r="O20" s="49">
        <f>IF($B20="", "-", SUM($K$4:$K20))</f>
        <v>0</v>
      </c>
      <c r="P20" s="41">
        <f t="shared" si="2"/>
        <v>0</v>
      </c>
    </row>
    <row r="21" spans="2:16" ht="14.5" x14ac:dyDescent="0.35">
      <c r="B21" s="52">
        <v>45461</v>
      </c>
      <c r="C21" s="51"/>
      <c r="D21" s="72">
        <f t="shared" si="3"/>
        <v>0</v>
      </c>
      <c r="E21" s="73">
        <f t="shared" si="3"/>
        <v>0</v>
      </c>
      <c r="F21" s="73">
        <f t="shared" si="3"/>
        <v>0</v>
      </c>
      <c r="G21" s="73">
        <f t="shared" si="3"/>
        <v>0</v>
      </c>
      <c r="H21" s="73">
        <f t="shared" si="3"/>
        <v>0</v>
      </c>
      <c r="I21" s="73">
        <f t="shared" si="3"/>
        <v>0</v>
      </c>
      <c r="J21" s="73">
        <f t="shared" si="3"/>
        <v>0</v>
      </c>
      <c r="K21" s="74">
        <f t="shared" si="3"/>
        <v>0</v>
      </c>
      <c r="L21" s="50" t="b">
        <f t="shared" si="1"/>
        <v>1</v>
      </c>
      <c r="M21" s="48">
        <f>IF($B21="", "-", COUNTIF($L$4:$L21, TRUE))</f>
        <v>12</v>
      </c>
      <c r="N21" s="44">
        <f>IF($B21="", "-", SUM($I$4:$J21))</f>
        <v>0</v>
      </c>
      <c r="O21" s="49">
        <f>IF($B21="", "-", SUM($K$4:$K21))</f>
        <v>0</v>
      </c>
      <c r="P21" s="41">
        <f t="shared" si="2"/>
        <v>0</v>
      </c>
    </row>
    <row r="22" spans="2:16" ht="14.5" x14ac:dyDescent="0.35">
      <c r="B22" s="52">
        <v>45462</v>
      </c>
      <c r="C22" s="51"/>
      <c r="D22" s="72">
        <f t="shared" si="3"/>
        <v>0</v>
      </c>
      <c r="E22" s="73">
        <f t="shared" si="3"/>
        <v>0</v>
      </c>
      <c r="F22" s="73">
        <f t="shared" si="3"/>
        <v>0</v>
      </c>
      <c r="G22" s="73">
        <f t="shared" si="3"/>
        <v>0</v>
      </c>
      <c r="H22" s="73">
        <f t="shared" si="3"/>
        <v>0</v>
      </c>
      <c r="I22" s="73">
        <f t="shared" si="3"/>
        <v>0</v>
      </c>
      <c r="J22" s="73">
        <f t="shared" si="3"/>
        <v>0</v>
      </c>
      <c r="K22" s="74">
        <f t="shared" si="3"/>
        <v>0</v>
      </c>
      <c r="L22" s="50" t="b">
        <f t="shared" si="1"/>
        <v>1</v>
      </c>
      <c r="M22" s="48">
        <f>IF($B22="", "-", COUNTIF($L$4:$L22, TRUE))</f>
        <v>13</v>
      </c>
      <c r="N22" s="44">
        <f>IF($B22="", "-", SUM($I$4:$J22))</f>
        <v>0</v>
      </c>
      <c r="O22" s="49">
        <f>IF($B22="", "-", SUM($K$4:$K22))</f>
        <v>0</v>
      </c>
      <c r="P22" s="41">
        <f t="shared" si="2"/>
        <v>0</v>
      </c>
    </row>
    <row r="23" spans="2:16" ht="14.5" x14ac:dyDescent="0.35">
      <c r="B23" s="52">
        <v>45463</v>
      </c>
      <c r="C23" s="51"/>
      <c r="D23" s="72">
        <f t="shared" si="3"/>
        <v>0</v>
      </c>
      <c r="E23" s="73">
        <f t="shared" si="3"/>
        <v>0</v>
      </c>
      <c r="F23" s="73">
        <f t="shared" si="3"/>
        <v>0</v>
      </c>
      <c r="G23" s="73">
        <f t="shared" si="3"/>
        <v>0</v>
      </c>
      <c r="H23" s="73">
        <f t="shared" si="3"/>
        <v>0</v>
      </c>
      <c r="I23" s="73">
        <f t="shared" si="3"/>
        <v>0</v>
      </c>
      <c r="J23" s="73">
        <f t="shared" si="3"/>
        <v>0</v>
      </c>
      <c r="K23" s="74">
        <f t="shared" si="3"/>
        <v>0</v>
      </c>
      <c r="L23" s="50" t="b">
        <f t="shared" si="1"/>
        <v>1</v>
      </c>
      <c r="M23" s="48">
        <f>IF($B23="", "-", COUNTIF($L$4:$L23, TRUE))</f>
        <v>14</v>
      </c>
      <c r="N23" s="44">
        <f>IF($B23="", "-", SUM($I$4:$J23))</f>
        <v>0</v>
      </c>
      <c r="O23" s="49">
        <f>IF($B23="", "-", SUM($K$4:$K23))</f>
        <v>0</v>
      </c>
      <c r="P23" s="41">
        <f t="shared" si="2"/>
        <v>0</v>
      </c>
    </row>
    <row r="24" spans="2:16" ht="14.5" x14ac:dyDescent="0.35">
      <c r="B24" s="52">
        <v>45464</v>
      </c>
      <c r="C24" s="51"/>
      <c r="D24" s="72">
        <f t="shared" ref="D24:K34" si="4">IF($B24="", "-", COUNTIF($C24, D$3))</f>
        <v>0</v>
      </c>
      <c r="E24" s="73">
        <f t="shared" si="4"/>
        <v>0</v>
      </c>
      <c r="F24" s="73">
        <f t="shared" si="4"/>
        <v>0</v>
      </c>
      <c r="G24" s="73">
        <f t="shared" si="4"/>
        <v>0</v>
      </c>
      <c r="H24" s="73">
        <f t="shared" si="4"/>
        <v>0</v>
      </c>
      <c r="I24" s="73">
        <f t="shared" si="4"/>
        <v>0</v>
      </c>
      <c r="J24" s="73">
        <f t="shared" si="4"/>
        <v>0</v>
      </c>
      <c r="K24" s="74">
        <f t="shared" si="4"/>
        <v>0</v>
      </c>
      <c r="L24" s="50" t="b">
        <f t="shared" si="1"/>
        <v>1</v>
      </c>
      <c r="M24" s="48">
        <f>IF($B24="", "-", COUNTIF($L$4:$L24, TRUE))</f>
        <v>15</v>
      </c>
      <c r="N24" s="44">
        <f>IF($B24="", "-", SUM($I$4:$J24))</f>
        <v>0</v>
      </c>
      <c r="O24" s="49">
        <f>IF($B24="", "-", SUM($K$4:$K24))</f>
        <v>0</v>
      </c>
      <c r="P24" s="41">
        <f t="shared" si="2"/>
        <v>0</v>
      </c>
    </row>
    <row r="25" spans="2:16" ht="14.5" x14ac:dyDescent="0.35">
      <c r="B25" s="52">
        <v>45465</v>
      </c>
      <c r="C25" s="51" t="s">
        <v>0</v>
      </c>
      <c r="D25" s="72">
        <f t="shared" si="4"/>
        <v>1</v>
      </c>
      <c r="E25" s="73">
        <f t="shared" si="4"/>
        <v>0</v>
      </c>
      <c r="F25" s="73">
        <f t="shared" si="4"/>
        <v>0</v>
      </c>
      <c r="G25" s="73">
        <f t="shared" si="4"/>
        <v>0</v>
      </c>
      <c r="H25" s="73">
        <f t="shared" si="4"/>
        <v>0</v>
      </c>
      <c r="I25" s="73">
        <f t="shared" si="4"/>
        <v>0</v>
      </c>
      <c r="J25" s="73">
        <f t="shared" si="4"/>
        <v>0</v>
      </c>
      <c r="K25" s="74">
        <f t="shared" si="4"/>
        <v>0</v>
      </c>
      <c r="L25" s="50" t="b">
        <f t="shared" si="1"/>
        <v>0</v>
      </c>
      <c r="M25" s="48">
        <f>IF($B25="", "-", COUNTIF($L$4:$L25, TRUE))</f>
        <v>15</v>
      </c>
      <c r="N25" s="44">
        <f>IF($B25="", "-", SUM($I$4:$J25))</f>
        <v>0</v>
      </c>
      <c r="O25" s="49">
        <f>IF($B25="", "-", SUM($K$4:$K25))</f>
        <v>0</v>
      </c>
      <c r="P25" s="41">
        <f t="shared" si="2"/>
        <v>0</v>
      </c>
    </row>
    <row r="26" spans="2:16" ht="14.5" x14ac:dyDescent="0.35">
      <c r="B26" s="52">
        <v>45466</v>
      </c>
      <c r="C26" s="51" t="s">
        <v>0</v>
      </c>
      <c r="D26" s="72">
        <f t="shared" si="4"/>
        <v>1</v>
      </c>
      <c r="E26" s="73">
        <f t="shared" si="4"/>
        <v>0</v>
      </c>
      <c r="F26" s="73">
        <f t="shared" si="4"/>
        <v>0</v>
      </c>
      <c r="G26" s="73">
        <f t="shared" si="4"/>
        <v>0</v>
      </c>
      <c r="H26" s="73">
        <f t="shared" si="4"/>
        <v>0</v>
      </c>
      <c r="I26" s="73">
        <f t="shared" si="4"/>
        <v>0</v>
      </c>
      <c r="J26" s="73">
        <f t="shared" si="4"/>
        <v>0</v>
      </c>
      <c r="K26" s="74">
        <f t="shared" si="4"/>
        <v>0</v>
      </c>
      <c r="L26" s="50" t="b">
        <f t="shared" si="1"/>
        <v>0</v>
      </c>
      <c r="M26" s="48">
        <f>IF($B26="", "-", COUNTIF($L$4:$L26, TRUE))</f>
        <v>15</v>
      </c>
      <c r="N26" s="44">
        <f>IF($B26="", "-", SUM($I$4:$J26))</f>
        <v>0</v>
      </c>
      <c r="O26" s="49">
        <f>IF($B26="", "-", SUM($K$4:$K26))</f>
        <v>0</v>
      </c>
      <c r="P26" s="41">
        <f t="shared" si="2"/>
        <v>0</v>
      </c>
    </row>
    <row r="27" spans="2:16" ht="14.5" x14ac:dyDescent="0.35">
      <c r="B27" s="52">
        <v>45467</v>
      </c>
      <c r="C27" s="51"/>
      <c r="D27" s="72">
        <f t="shared" si="4"/>
        <v>0</v>
      </c>
      <c r="E27" s="73">
        <f t="shared" si="4"/>
        <v>0</v>
      </c>
      <c r="F27" s="73">
        <f t="shared" si="4"/>
        <v>0</v>
      </c>
      <c r="G27" s="73">
        <f t="shared" si="4"/>
        <v>0</v>
      </c>
      <c r="H27" s="73">
        <f t="shared" si="4"/>
        <v>0</v>
      </c>
      <c r="I27" s="73">
        <f t="shared" si="4"/>
        <v>0</v>
      </c>
      <c r="J27" s="73">
        <f t="shared" si="4"/>
        <v>0</v>
      </c>
      <c r="K27" s="74">
        <f t="shared" si="4"/>
        <v>0</v>
      </c>
      <c r="L27" s="50" t="b">
        <f t="shared" si="1"/>
        <v>1</v>
      </c>
      <c r="M27" s="48">
        <f>IF($B27="", "-", COUNTIF($L$4:$L27, TRUE))</f>
        <v>16</v>
      </c>
      <c r="N27" s="44">
        <f>IF($B27="", "-", SUM($I$4:$J27))</f>
        <v>0</v>
      </c>
      <c r="O27" s="49">
        <f>IF($B27="", "-", SUM($K$4:$K27))</f>
        <v>0</v>
      </c>
      <c r="P27" s="41">
        <f t="shared" si="2"/>
        <v>0</v>
      </c>
    </row>
    <row r="28" spans="2:16" ht="14.5" x14ac:dyDescent="0.35">
      <c r="B28" s="52">
        <v>45468</v>
      </c>
      <c r="C28" s="51"/>
      <c r="D28" s="72">
        <f t="shared" si="4"/>
        <v>0</v>
      </c>
      <c r="E28" s="73">
        <f t="shared" si="4"/>
        <v>0</v>
      </c>
      <c r="F28" s="73">
        <f t="shared" si="4"/>
        <v>0</v>
      </c>
      <c r="G28" s="73">
        <f t="shared" si="4"/>
        <v>0</v>
      </c>
      <c r="H28" s="73">
        <f t="shared" si="4"/>
        <v>0</v>
      </c>
      <c r="I28" s="73">
        <f t="shared" si="4"/>
        <v>0</v>
      </c>
      <c r="J28" s="73">
        <f t="shared" si="4"/>
        <v>0</v>
      </c>
      <c r="K28" s="74">
        <f t="shared" si="4"/>
        <v>0</v>
      </c>
      <c r="L28" s="50" t="b">
        <f t="shared" si="1"/>
        <v>1</v>
      </c>
      <c r="M28" s="48">
        <f>IF($B28="", "-", COUNTIF($L$4:$L28, TRUE))</f>
        <v>17</v>
      </c>
      <c r="N28" s="44">
        <f>IF($B28="", "-", SUM($I$4:$J28))</f>
        <v>0</v>
      </c>
      <c r="O28" s="49">
        <f>IF($B28="", "-", SUM($K$4:$K28))</f>
        <v>0</v>
      </c>
      <c r="P28" s="41">
        <f t="shared" si="2"/>
        <v>0</v>
      </c>
    </row>
    <row r="29" spans="2:16" ht="14.5" x14ac:dyDescent="0.35">
      <c r="B29" s="52">
        <v>45469</v>
      </c>
      <c r="C29" s="53"/>
      <c r="D29" s="72">
        <f t="shared" si="4"/>
        <v>0</v>
      </c>
      <c r="E29" s="73">
        <f t="shared" si="4"/>
        <v>0</v>
      </c>
      <c r="F29" s="73">
        <f t="shared" si="4"/>
        <v>0</v>
      </c>
      <c r="G29" s="73">
        <f t="shared" si="4"/>
        <v>0</v>
      </c>
      <c r="H29" s="73">
        <f t="shared" si="4"/>
        <v>0</v>
      </c>
      <c r="I29" s="73">
        <f t="shared" si="4"/>
        <v>0</v>
      </c>
      <c r="J29" s="73">
        <f t="shared" si="4"/>
        <v>0</v>
      </c>
      <c r="K29" s="74">
        <f t="shared" si="4"/>
        <v>0</v>
      </c>
      <c r="L29" s="50" t="b">
        <f t="shared" si="1"/>
        <v>1</v>
      </c>
      <c r="M29" s="48">
        <f>IF($B29="", "-", COUNTIF($L$4:$L29, TRUE))</f>
        <v>18</v>
      </c>
      <c r="N29" s="44">
        <f>IF($B29="", "-", SUM($I$4:$J29))</f>
        <v>0</v>
      </c>
      <c r="O29" s="49">
        <f>IF($B29="", "-", SUM($K$4:$K29))</f>
        <v>0</v>
      </c>
      <c r="P29" s="41">
        <f t="shared" si="2"/>
        <v>0</v>
      </c>
    </row>
    <row r="30" spans="2:16" ht="14.5" x14ac:dyDescent="0.35">
      <c r="B30" s="52">
        <v>45470</v>
      </c>
      <c r="C30" s="53"/>
      <c r="D30" s="72">
        <f t="shared" si="4"/>
        <v>0</v>
      </c>
      <c r="E30" s="73">
        <f t="shared" si="4"/>
        <v>0</v>
      </c>
      <c r="F30" s="73">
        <f t="shared" si="4"/>
        <v>0</v>
      </c>
      <c r="G30" s="73">
        <f t="shared" si="4"/>
        <v>0</v>
      </c>
      <c r="H30" s="73">
        <f t="shared" si="4"/>
        <v>0</v>
      </c>
      <c r="I30" s="73">
        <f t="shared" si="4"/>
        <v>0</v>
      </c>
      <c r="J30" s="73">
        <f t="shared" si="4"/>
        <v>0</v>
      </c>
      <c r="K30" s="74">
        <f t="shared" si="4"/>
        <v>0</v>
      </c>
      <c r="L30" s="50" t="b">
        <f t="shared" si="1"/>
        <v>1</v>
      </c>
      <c r="M30" s="48">
        <f>IF($B30="", "-", COUNTIF($L$4:$L30, TRUE))</f>
        <v>19</v>
      </c>
      <c r="N30" s="44">
        <f>IF($B30="", "-", SUM($I$4:$J30))</f>
        <v>0</v>
      </c>
      <c r="O30" s="49">
        <f>IF($B30="", "-", SUM($K$4:$K30))</f>
        <v>0</v>
      </c>
      <c r="P30" s="41">
        <f t="shared" si="2"/>
        <v>0</v>
      </c>
    </row>
    <row r="31" spans="2:16" ht="14.5" x14ac:dyDescent="0.35">
      <c r="B31" s="52">
        <v>45471</v>
      </c>
      <c r="C31" s="51"/>
      <c r="D31" s="72">
        <f t="shared" si="4"/>
        <v>0</v>
      </c>
      <c r="E31" s="73">
        <f t="shared" si="4"/>
        <v>0</v>
      </c>
      <c r="F31" s="73">
        <f t="shared" si="4"/>
        <v>0</v>
      </c>
      <c r="G31" s="73">
        <f t="shared" si="4"/>
        <v>0</v>
      </c>
      <c r="H31" s="73">
        <f t="shared" si="4"/>
        <v>0</v>
      </c>
      <c r="I31" s="73">
        <f t="shared" si="4"/>
        <v>0</v>
      </c>
      <c r="J31" s="73">
        <f t="shared" si="4"/>
        <v>0</v>
      </c>
      <c r="K31" s="74">
        <f t="shared" si="4"/>
        <v>0</v>
      </c>
      <c r="L31" s="50" t="b">
        <f t="shared" si="1"/>
        <v>1</v>
      </c>
      <c r="M31" s="48">
        <f>IF($B31="", "-", COUNTIF($L$4:$L31, TRUE))</f>
        <v>20</v>
      </c>
      <c r="N31" s="44">
        <f>IF($B31="", "-", SUM($I$4:$J31))</f>
        <v>0</v>
      </c>
      <c r="O31" s="49">
        <f>IF($B31="", "-", SUM($K$4:$K31))</f>
        <v>0</v>
      </c>
      <c r="P31" s="41">
        <f t="shared" si="2"/>
        <v>0</v>
      </c>
    </row>
    <row r="32" spans="2:16" ht="14.5" x14ac:dyDescent="0.35">
      <c r="B32" s="52">
        <v>45472</v>
      </c>
      <c r="C32" s="51" t="s">
        <v>0</v>
      </c>
      <c r="D32" s="72">
        <f t="shared" si="4"/>
        <v>1</v>
      </c>
      <c r="E32" s="73">
        <f t="shared" si="4"/>
        <v>0</v>
      </c>
      <c r="F32" s="73">
        <f t="shared" si="4"/>
        <v>0</v>
      </c>
      <c r="G32" s="73">
        <f t="shared" si="4"/>
        <v>0</v>
      </c>
      <c r="H32" s="73">
        <f t="shared" si="4"/>
        <v>0</v>
      </c>
      <c r="I32" s="73">
        <f t="shared" si="4"/>
        <v>0</v>
      </c>
      <c r="J32" s="73">
        <f t="shared" si="4"/>
        <v>0</v>
      </c>
      <c r="K32" s="74">
        <f t="shared" si="4"/>
        <v>0</v>
      </c>
      <c r="L32" s="50" t="b">
        <f t="shared" si="1"/>
        <v>0</v>
      </c>
      <c r="M32" s="48">
        <f>IF($B32="", "-", COUNTIF($L$4:$L32, TRUE))</f>
        <v>20</v>
      </c>
      <c r="N32" s="44">
        <f>IF($B32="", "-", SUM($I$4:$J32))</f>
        <v>0</v>
      </c>
      <c r="O32" s="49">
        <f>IF($B32="", "-", SUM($K$4:$K32))</f>
        <v>0</v>
      </c>
      <c r="P32" s="41">
        <f t="shared" si="2"/>
        <v>0</v>
      </c>
    </row>
    <row r="33" spans="2:16" ht="14.5" x14ac:dyDescent="0.35">
      <c r="B33" s="52">
        <v>45473</v>
      </c>
      <c r="C33" s="53" t="s">
        <v>0</v>
      </c>
      <c r="D33" s="72">
        <f t="shared" si="4"/>
        <v>1</v>
      </c>
      <c r="E33" s="73">
        <f t="shared" si="4"/>
        <v>0</v>
      </c>
      <c r="F33" s="73">
        <f t="shared" si="4"/>
        <v>0</v>
      </c>
      <c r="G33" s="73">
        <f t="shared" si="4"/>
        <v>0</v>
      </c>
      <c r="H33" s="73">
        <f t="shared" si="4"/>
        <v>0</v>
      </c>
      <c r="I33" s="73">
        <f t="shared" si="4"/>
        <v>0</v>
      </c>
      <c r="J33" s="73">
        <f t="shared" si="4"/>
        <v>0</v>
      </c>
      <c r="K33" s="74">
        <f t="shared" si="4"/>
        <v>0</v>
      </c>
      <c r="L33" s="50" t="b">
        <f t="shared" si="1"/>
        <v>0</v>
      </c>
      <c r="M33" s="48">
        <f>IF($B33="", "-", COUNTIF($L$4:$L33, TRUE))</f>
        <v>20</v>
      </c>
      <c r="N33" s="44">
        <f>IF($B33="", "-", SUM($I$4:$J33))</f>
        <v>0</v>
      </c>
      <c r="O33" s="49">
        <f>IF($B33="", "-", SUM($K$4:$K33))</f>
        <v>0</v>
      </c>
      <c r="P33" s="41">
        <f t="shared" si="2"/>
        <v>0</v>
      </c>
    </row>
    <row r="34" spans="2:16" ht="14.5" x14ac:dyDescent="0.35">
      <c r="B34" s="52"/>
      <c r="C34" s="53"/>
      <c r="D34" s="72" t="str">
        <f t="shared" si="4"/>
        <v>-</v>
      </c>
      <c r="E34" s="73" t="str">
        <f t="shared" si="4"/>
        <v>-</v>
      </c>
      <c r="F34" s="73" t="str">
        <f t="shared" si="4"/>
        <v>-</v>
      </c>
      <c r="G34" s="73" t="str">
        <f t="shared" si="4"/>
        <v>-</v>
      </c>
      <c r="H34" s="73" t="str">
        <f t="shared" si="4"/>
        <v>-</v>
      </c>
      <c r="I34" s="73" t="str">
        <f t="shared" si="4"/>
        <v>-</v>
      </c>
      <c r="J34" s="73" t="str">
        <f t="shared" si="4"/>
        <v>-</v>
      </c>
      <c r="K34" s="74" t="str">
        <f t="shared" si="4"/>
        <v>-</v>
      </c>
      <c r="L34" s="50" t="b">
        <f t="shared" si="1"/>
        <v>0</v>
      </c>
      <c r="M34" s="48" t="str">
        <f>IF($B34="", "-", COUNTIF($L$4:$L34, TRUE))</f>
        <v>-</v>
      </c>
      <c r="N34" s="44" t="str">
        <f>IF($B34="", "-", SUM($I$4:$J34))</f>
        <v>-</v>
      </c>
      <c r="O34" s="49" t="str">
        <f>IF($B34="", "-", SUM($K$4:$K34))</f>
        <v>-</v>
      </c>
      <c r="P34" s="41" t="str">
        <f t="shared" si="2"/>
        <v>-</v>
      </c>
    </row>
    <row r="35" spans="2:16" ht="14.5" x14ac:dyDescent="0.35"/>
    <row r="36" spans="2:16" ht="14.5" x14ac:dyDescent="0.35"/>
    <row r="37" spans="2:16" ht="14.5" x14ac:dyDescent="0.35"/>
    <row r="38" spans="2:16" ht="14.5" x14ac:dyDescent="0.35"/>
    <row r="39" spans="2:16" ht="14.5" x14ac:dyDescent="0.35"/>
    <row r="40" spans="2:16" ht="14.5" x14ac:dyDescent="0.35"/>
    <row r="41" spans="2:16" ht="14.5" x14ac:dyDescent="0.35"/>
  </sheetData>
  <mergeCells count="1">
    <mergeCell ref="D2:P2"/>
  </mergeCells>
  <conditionalFormatting sqref="B3:O3 D4:O34">
    <cfRule type="cellIs" dxfId="68" priority="13" operator="equal">
      <formula>0</formula>
    </cfRule>
  </conditionalFormatting>
  <conditionalFormatting sqref="B3:L3 D4:L34">
    <cfRule type="cellIs" dxfId="67" priority="12" operator="equal">
      <formula>1</formula>
    </cfRule>
  </conditionalFormatting>
  <conditionalFormatting sqref="P4:P34">
    <cfRule type="colorScale" priority="11">
      <colorScale>
        <cfvo type="num" val="0.35"/>
        <cfvo type="num" val="0.4"/>
        <cfvo type="num" val="0.5"/>
        <color rgb="FFF8696B"/>
        <color rgb="FFFFEB84"/>
        <color rgb="FF63BE7B"/>
      </colorScale>
    </cfRule>
  </conditionalFormatting>
  <conditionalFormatting sqref="C4:C34">
    <cfRule type="cellIs" dxfId="66" priority="8" operator="equal">
      <formula>0</formula>
    </cfRule>
  </conditionalFormatting>
  <conditionalFormatting sqref="C4:C34">
    <cfRule type="cellIs" dxfId="65" priority="7" operator="equal">
      <formula>1</formula>
    </cfRule>
  </conditionalFormatting>
  <conditionalFormatting sqref="C4:C34">
    <cfRule type="expression" dxfId="64" priority="5">
      <formula>IF(AND($B4&lt;&gt;"", $C4=""), TRUE, FALSE)</formula>
    </cfRule>
    <cfRule type="containsText" dxfId="63" priority="6" operator="containsText" text="N/A">
      <formula>NOT(ISERROR(SEARCH("N/A",C4)))</formula>
    </cfRule>
  </conditionalFormatting>
  <conditionalFormatting sqref="B4:B34">
    <cfRule type="cellIs" dxfId="62" priority="4" operator="equal">
      <formula>0</formula>
    </cfRule>
  </conditionalFormatting>
  <conditionalFormatting sqref="B4:B34">
    <cfRule type="cellIs" dxfId="61" priority="3" operator="equal">
      <formula>1</formula>
    </cfRule>
  </conditionalFormatting>
  <conditionalFormatting sqref="B4:B34">
    <cfRule type="expression" dxfId="60" priority="1">
      <formula>IF(WEEKDAY($B4,2)&gt;5,TRUE,FALSE)</formula>
    </cfRule>
    <cfRule type="cellIs" dxfId="59" priority="2" operator="greaterThan">
      <formula>TODAY()</formula>
    </cfRule>
  </conditionalFormatting>
  <dataValidations count="1">
    <dataValidation type="list" errorStyle="warning" allowBlank="1" showInputMessage="1" showErrorMessage="1" errorTitle="Unrecognised value" error="The value entered does not match a known/recognised value._x000a__x000a_If you continue with this unrecognised value, be aware it may lead to inaccurate calculations (e.g. the number of working days or the % of office days may be wrong)." sqref="C4:C34" xr:uid="{5BB92B50-849D-45F7-B688-78715DE65828}">
      <formula1>DAY_CATEGORIES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7A6A-D296-43D7-BC14-1AF11626C833}">
  <dimension ref="B1:P41"/>
  <sheetViews>
    <sheetView showGridLines="0" zoomScaleNormal="100" workbookViewId="0">
      <pane xSplit="3" ySplit="3" topLeftCell="D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0" defaultRowHeight="0" customHeight="1" zeroHeight="1" x14ac:dyDescent="0.35"/>
  <cols>
    <col min="1" max="1" width="8.90625" style="1" customWidth="1"/>
    <col min="2" max="2" width="14.08984375" style="1" customWidth="1"/>
    <col min="3" max="3" width="22.54296875" style="1" customWidth="1"/>
    <col min="4" max="11" width="5.81640625" style="1" customWidth="1"/>
    <col min="12" max="12" width="11.36328125" style="1" hidden="1" customWidth="1"/>
    <col min="13" max="13" width="8.90625" style="2" customWidth="1"/>
    <col min="14" max="15" width="11.81640625" style="2" customWidth="1"/>
    <col min="16" max="16" width="22.1796875" style="38" customWidth="1"/>
    <col min="17" max="18" width="8.90625" style="1" customWidth="1"/>
    <col min="19" max="16384" width="0" style="1" hidden="1"/>
  </cols>
  <sheetData>
    <row r="1" spans="2:16" ht="14.4" customHeight="1" x14ac:dyDescent="0.35"/>
    <row r="2" spans="2:16" ht="14.5" x14ac:dyDescent="0.35">
      <c r="D2" s="79" t="s">
        <v>37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 ht="123.65" customHeight="1" thickBot="1" x14ac:dyDescent="0.4">
      <c r="B3" s="60" t="s">
        <v>7</v>
      </c>
      <c r="C3" s="61" t="s">
        <v>38</v>
      </c>
      <c r="D3" s="62" t="s">
        <v>0</v>
      </c>
      <c r="E3" s="63" t="s">
        <v>3</v>
      </c>
      <c r="F3" s="63" t="s">
        <v>9</v>
      </c>
      <c r="G3" s="63" t="s">
        <v>31</v>
      </c>
      <c r="H3" s="63" t="s">
        <v>32</v>
      </c>
      <c r="I3" s="63" t="s">
        <v>33</v>
      </c>
      <c r="J3" s="63" t="s">
        <v>1</v>
      </c>
      <c r="K3" s="64" t="s">
        <v>2</v>
      </c>
      <c r="L3" s="75" t="s">
        <v>4</v>
      </c>
      <c r="M3" s="65" t="s">
        <v>6</v>
      </c>
      <c r="N3" s="66" t="str">
        <f>"RUNNING TOTAL - OFFICE" &amp; CHAR(10) &amp; CHAR(10) &amp; "Thresholds: " &amp; CHAR(10) &amp; "40%: " &amp; (MAX($M:$M) * 0.4) &amp; " days" &amp; CHAR(10) &amp; "60%: " &amp; (MAX($M:$M) * 0.6) &amp; " days"</f>
        <v>RUNNING TOTAL - OFFICE
Thresholds: 
40%: 9.2 days
60%: 13.8 days</v>
      </c>
      <c r="O3" s="67" t="s">
        <v>5</v>
      </c>
      <c r="P3" s="68" t="s">
        <v>8</v>
      </c>
    </row>
    <row r="4" spans="2:16" ht="14.5" x14ac:dyDescent="0.35">
      <c r="B4" s="54">
        <v>45474</v>
      </c>
      <c r="C4" s="55"/>
      <c r="D4" s="69">
        <f t="shared" ref="D4:K13" si="0">IF($B4="", "-", COUNTIF($C4, D$3))</f>
        <v>0</v>
      </c>
      <c r="E4" s="70">
        <f t="shared" si="0"/>
        <v>0</v>
      </c>
      <c r="F4" s="70">
        <f t="shared" si="0"/>
        <v>0</v>
      </c>
      <c r="G4" s="70">
        <f t="shared" si="0"/>
        <v>0</v>
      </c>
      <c r="H4" s="70">
        <f t="shared" si="0"/>
        <v>0</v>
      </c>
      <c r="I4" s="70">
        <f t="shared" si="0"/>
        <v>0</v>
      </c>
      <c r="J4" s="70">
        <f t="shared" si="0"/>
        <v>0</v>
      </c>
      <c r="K4" s="71">
        <f t="shared" si="0"/>
        <v>0</v>
      </c>
      <c r="L4" s="56" t="b">
        <f t="shared" ref="L4:L34" si="1">IF(AND($B4&lt;&gt;"", SUM(D4:H4) = 0), TRUE, FALSE)</f>
        <v>1</v>
      </c>
      <c r="M4" s="57">
        <f>IF($B4="", "-", COUNTIF($L$4:$L4, TRUE))</f>
        <v>1</v>
      </c>
      <c r="N4" s="58">
        <f>IF($B4="", "-", SUM($I$4:$J4))</f>
        <v>0</v>
      </c>
      <c r="O4" s="59">
        <f>IF($B4="", "-", SUM($K$4:$K4))</f>
        <v>0</v>
      </c>
      <c r="P4" s="40">
        <f>IFERROR(N4/M4, "-")</f>
        <v>0</v>
      </c>
    </row>
    <row r="5" spans="2:16" ht="14.5" x14ac:dyDescent="0.35">
      <c r="B5" s="52">
        <v>45475</v>
      </c>
      <c r="C5" s="51"/>
      <c r="D5" s="72">
        <f t="shared" si="0"/>
        <v>0</v>
      </c>
      <c r="E5" s="73">
        <f t="shared" si="0"/>
        <v>0</v>
      </c>
      <c r="F5" s="73">
        <f t="shared" si="0"/>
        <v>0</v>
      </c>
      <c r="G5" s="73">
        <f t="shared" si="0"/>
        <v>0</v>
      </c>
      <c r="H5" s="73">
        <f t="shared" si="0"/>
        <v>0</v>
      </c>
      <c r="I5" s="73">
        <f t="shared" si="0"/>
        <v>0</v>
      </c>
      <c r="J5" s="73">
        <f t="shared" si="0"/>
        <v>0</v>
      </c>
      <c r="K5" s="74">
        <f t="shared" si="0"/>
        <v>0</v>
      </c>
      <c r="L5" s="50" t="b">
        <f t="shared" si="1"/>
        <v>1</v>
      </c>
      <c r="M5" s="48">
        <f>IF($B5="", "-", COUNTIF($L$4:$L5, TRUE))</f>
        <v>2</v>
      </c>
      <c r="N5" s="44">
        <f>IF($B5="", "-", SUM($I$4:$J5))</f>
        <v>0</v>
      </c>
      <c r="O5" s="49">
        <f>IF($B5="", "-", SUM($K$4:$K5))</f>
        <v>0</v>
      </c>
      <c r="P5" s="41">
        <f t="shared" ref="P5:P34" si="2">IFERROR(N5/M5, "-")</f>
        <v>0</v>
      </c>
    </row>
    <row r="6" spans="2:16" ht="14.5" x14ac:dyDescent="0.35">
      <c r="B6" s="52">
        <v>45476</v>
      </c>
      <c r="C6" s="51"/>
      <c r="D6" s="72">
        <f t="shared" si="0"/>
        <v>0</v>
      </c>
      <c r="E6" s="73">
        <f t="shared" si="0"/>
        <v>0</v>
      </c>
      <c r="F6" s="73">
        <f t="shared" si="0"/>
        <v>0</v>
      </c>
      <c r="G6" s="73">
        <f t="shared" si="0"/>
        <v>0</v>
      </c>
      <c r="H6" s="73">
        <f t="shared" si="0"/>
        <v>0</v>
      </c>
      <c r="I6" s="73">
        <f t="shared" si="0"/>
        <v>0</v>
      </c>
      <c r="J6" s="73">
        <f t="shared" si="0"/>
        <v>0</v>
      </c>
      <c r="K6" s="74">
        <f t="shared" si="0"/>
        <v>0</v>
      </c>
      <c r="L6" s="50" t="b">
        <f t="shared" si="1"/>
        <v>1</v>
      </c>
      <c r="M6" s="48">
        <f>IF($B6="", "-", COUNTIF($L$4:$L6, TRUE))</f>
        <v>3</v>
      </c>
      <c r="N6" s="44">
        <f>IF($B6="", "-", SUM($I$4:$J6))</f>
        <v>0</v>
      </c>
      <c r="O6" s="49">
        <f>IF($B6="", "-", SUM($K$4:$K6))</f>
        <v>0</v>
      </c>
      <c r="P6" s="41">
        <f t="shared" si="2"/>
        <v>0</v>
      </c>
    </row>
    <row r="7" spans="2:16" ht="14.5" x14ac:dyDescent="0.35">
      <c r="B7" s="52">
        <v>45477</v>
      </c>
      <c r="C7" s="51"/>
      <c r="D7" s="72">
        <f t="shared" si="0"/>
        <v>0</v>
      </c>
      <c r="E7" s="73">
        <f t="shared" si="0"/>
        <v>0</v>
      </c>
      <c r="F7" s="73">
        <f t="shared" si="0"/>
        <v>0</v>
      </c>
      <c r="G7" s="73">
        <f t="shared" si="0"/>
        <v>0</v>
      </c>
      <c r="H7" s="73">
        <f t="shared" si="0"/>
        <v>0</v>
      </c>
      <c r="I7" s="73">
        <f t="shared" si="0"/>
        <v>0</v>
      </c>
      <c r="J7" s="73">
        <f t="shared" si="0"/>
        <v>0</v>
      </c>
      <c r="K7" s="74">
        <f t="shared" si="0"/>
        <v>0</v>
      </c>
      <c r="L7" s="50" t="b">
        <f t="shared" si="1"/>
        <v>1</v>
      </c>
      <c r="M7" s="48">
        <f>IF($B7="", "-", COUNTIF($L$4:$L7, TRUE))</f>
        <v>4</v>
      </c>
      <c r="N7" s="44">
        <f>IF($B7="", "-", SUM($I$4:$J7))</f>
        <v>0</v>
      </c>
      <c r="O7" s="49">
        <f>IF($B7="", "-", SUM($K$4:$K7))</f>
        <v>0</v>
      </c>
      <c r="P7" s="41">
        <f t="shared" si="2"/>
        <v>0</v>
      </c>
    </row>
    <row r="8" spans="2:16" ht="14.5" x14ac:dyDescent="0.35">
      <c r="B8" s="52">
        <v>45478</v>
      </c>
      <c r="C8" s="51"/>
      <c r="D8" s="72">
        <f t="shared" si="0"/>
        <v>0</v>
      </c>
      <c r="E8" s="73">
        <f t="shared" si="0"/>
        <v>0</v>
      </c>
      <c r="F8" s="73">
        <f t="shared" si="0"/>
        <v>0</v>
      </c>
      <c r="G8" s="73">
        <f t="shared" si="0"/>
        <v>0</v>
      </c>
      <c r="H8" s="73">
        <f t="shared" si="0"/>
        <v>0</v>
      </c>
      <c r="I8" s="73">
        <f t="shared" si="0"/>
        <v>0</v>
      </c>
      <c r="J8" s="73">
        <f t="shared" si="0"/>
        <v>0</v>
      </c>
      <c r="K8" s="74">
        <f t="shared" si="0"/>
        <v>0</v>
      </c>
      <c r="L8" s="50" t="b">
        <f t="shared" si="1"/>
        <v>1</v>
      </c>
      <c r="M8" s="48">
        <f>IF($B8="", "-", COUNTIF($L$4:$L8, TRUE))</f>
        <v>5</v>
      </c>
      <c r="N8" s="44">
        <f>IF($B8="", "-", SUM($I$4:$J8))</f>
        <v>0</v>
      </c>
      <c r="O8" s="49">
        <f>IF($B8="", "-", SUM($K$4:$K8))</f>
        <v>0</v>
      </c>
      <c r="P8" s="41">
        <f t="shared" si="2"/>
        <v>0</v>
      </c>
    </row>
    <row r="9" spans="2:16" ht="14.5" x14ac:dyDescent="0.35">
      <c r="B9" s="52">
        <v>45479</v>
      </c>
      <c r="C9" s="51" t="s">
        <v>0</v>
      </c>
      <c r="D9" s="72">
        <f t="shared" si="0"/>
        <v>1</v>
      </c>
      <c r="E9" s="73">
        <f t="shared" si="0"/>
        <v>0</v>
      </c>
      <c r="F9" s="73">
        <f t="shared" si="0"/>
        <v>0</v>
      </c>
      <c r="G9" s="73">
        <f t="shared" si="0"/>
        <v>0</v>
      </c>
      <c r="H9" s="73">
        <f t="shared" si="0"/>
        <v>0</v>
      </c>
      <c r="I9" s="73">
        <f t="shared" si="0"/>
        <v>0</v>
      </c>
      <c r="J9" s="73">
        <f t="shared" si="0"/>
        <v>0</v>
      </c>
      <c r="K9" s="74">
        <f t="shared" si="0"/>
        <v>0</v>
      </c>
      <c r="L9" s="50" t="b">
        <f t="shared" si="1"/>
        <v>0</v>
      </c>
      <c r="M9" s="48">
        <f>IF($B9="", "-", COUNTIF($L$4:$L9, TRUE))</f>
        <v>5</v>
      </c>
      <c r="N9" s="44">
        <f>IF($B9="", "-", SUM($I$4:$J9))</f>
        <v>0</v>
      </c>
      <c r="O9" s="49">
        <f>IF($B9="", "-", SUM($K$4:$K9))</f>
        <v>0</v>
      </c>
      <c r="P9" s="41">
        <f t="shared" si="2"/>
        <v>0</v>
      </c>
    </row>
    <row r="10" spans="2:16" ht="14.5" x14ac:dyDescent="0.35">
      <c r="B10" s="52">
        <v>45480</v>
      </c>
      <c r="C10" s="51" t="s">
        <v>0</v>
      </c>
      <c r="D10" s="72">
        <f t="shared" si="0"/>
        <v>1</v>
      </c>
      <c r="E10" s="73">
        <f t="shared" si="0"/>
        <v>0</v>
      </c>
      <c r="F10" s="73">
        <f t="shared" si="0"/>
        <v>0</v>
      </c>
      <c r="G10" s="73">
        <f t="shared" si="0"/>
        <v>0</v>
      </c>
      <c r="H10" s="73">
        <f t="shared" si="0"/>
        <v>0</v>
      </c>
      <c r="I10" s="73">
        <f t="shared" si="0"/>
        <v>0</v>
      </c>
      <c r="J10" s="73">
        <f t="shared" si="0"/>
        <v>0</v>
      </c>
      <c r="K10" s="74">
        <f t="shared" si="0"/>
        <v>0</v>
      </c>
      <c r="L10" s="50" t="b">
        <f t="shared" si="1"/>
        <v>0</v>
      </c>
      <c r="M10" s="48">
        <f>IF($B10="", "-", COUNTIF($L$4:$L10, TRUE))</f>
        <v>5</v>
      </c>
      <c r="N10" s="44">
        <f>IF($B10="", "-", SUM($I$4:$J10))</f>
        <v>0</v>
      </c>
      <c r="O10" s="49">
        <f>IF($B10="", "-", SUM($K$4:$K10))</f>
        <v>0</v>
      </c>
      <c r="P10" s="41">
        <f t="shared" si="2"/>
        <v>0</v>
      </c>
    </row>
    <row r="11" spans="2:16" ht="14.5" x14ac:dyDescent="0.35">
      <c r="B11" s="52">
        <v>45481</v>
      </c>
      <c r="C11" s="51"/>
      <c r="D11" s="72">
        <f t="shared" si="0"/>
        <v>0</v>
      </c>
      <c r="E11" s="73">
        <f t="shared" si="0"/>
        <v>0</v>
      </c>
      <c r="F11" s="73">
        <f t="shared" si="0"/>
        <v>0</v>
      </c>
      <c r="G11" s="73">
        <f t="shared" si="0"/>
        <v>0</v>
      </c>
      <c r="H11" s="73">
        <f t="shared" si="0"/>
        <v>0</v>
      </c>
      <c r="I11" s="73">
        <f t="shared" si="0"/>
        <v>0</v>
      </c>
      <c r="J11" s="73">
        <f t="shared" si="0"/>
        <v>0</v>
      </c>
      <c r="K11" s="74">
        <f t="shared" si="0"/>
        <v>0</v>
      </c>
      <c r="L11" s="50" t="b">
        <f t="shared" si="1"/>
        <v>1</v>
      </c>
      <c r="M11" s="48">
        <f>IF($B11="", "-", COUNTIF($L$4:$L11, TRUE))</f>
        <v>6</v>
      </c>
      <c r="N11" s="44">
        <f>IF($B11="", "-", SUM($I$4:$J11))</f>
        <v>0</v>
      </c>
      <c r="O11" s="49">
        <f>IF($B11="", "-", SUM($K$4:$K11))</f>
        <v>0</v>
      </c>
      <c r="P11" s="41">
        <f t="shared" si="2"/>
        <v>0</v>
      </c>
    </row>
    <row r="12" spans="2:16" ht="14.5" x14ac:dyDescent="0.35">
      <c r="B12" s="52">
        <v>45482</v>
      </c>
      <c r="C12" s="51"/>
      <c r="D12" s="72">
        <f t="shared" si="0"/>
        <v>0</v>
      </c>
      <c r="E12" s="73">
        <f t="shared" si="0"/>
        <v>0</v>
      </c>
      <c r="F12" s="73">
        <f t="shared" si="0"/>
        <v>0</v>
      </c>
      <c r="G12" s="73">
        <f t="shared" si="0"/>
        <v>0</v>
      </c>
      <c r="H12" s="73">
        <f t="shared" si="0"/>
        <v>0</v>
      </c>
      <c r="I12" s="73">
        <f t="shared" si="0"/>
        <v>0</v>
      </c>
      <c r="J12" s="73">
        <f t="shared" si="0"/>
        <v>0</v>
      </c>
      <c r="K12" s="74">
        <f t="shared" si="0"/>
        <v>0</v>
      </c>
      <c r="L12" s="50" t="b">
        <f t="shared" si="1"/>
        <v>1</v>
      </c>
      <c r="M12" s="48">
        <f>IF($B12="", "-", COUNTIF($L$4:$L12, TRUE))</f>
        <v>7</v>
      </c>
      <c r="N12" s="44">
        <f>IF($B12="", "-", SUM($I$4:$J12))</f>
        <v>0</v>
      </c>
      <c r="O12" s="49">
        <f>IF($B12="", "-", SUM($K$4:$K12))</f>
        <v>0</v>
      </c>
      <c r="P12" s="41">
        <f t="shared" si="2"/>
        <v>0</v>
      </c>
    </row>
    <row r="13" spans="2:16" ht="14.5" x14ac:dyDescent="0.35">
      <c r="B13" s="52">
        <v>45483</v>
      </c>
      <c r="C13" s="51"/>
      <c r="D13" s="72">
        <f t="shared" si="0"/>
        <v>0</v>
      </c>
      <c r="E13" s="73">
        <f t="shared" si="0"/>
        <v>0</v>
      </c>
      <c r="F13" s="73">
        <f t="shared" si="0"/>
        <v>0</v>
      </c>
      <c r="G13" s="73">
        <f t="shared" si="0"/>
        <v>0</v>
      </c>
      <c r="H13" s="73">
        <f t="shared" si="0"/>
        <v>0</v>
      </c>
      <c r="I13" s="73">
        <f t="shared" si="0"/>
        <v>0</v>
      </c>
      <c r="J13" s="73">
        <f t="shared" si="0"/>
        <v>0</v>
      </c>
      <c r="K13" s="74">
        <f t="shared" si="0"/>
        <v>0</v>
      </c>
      <c r="L13" s="50" t="b">
        <f t="shared" si="1"/>
        <v>1</v>
      </c>
      <c r="M13" s="48">
        <f>IF($B13="", "-", COUNTIF($L$4:$L13, TRUE))</f>
        <v>8</v>
      </c>
      <c r="N13" s="44">
        <f>IF($B13="", "-", SUM($I$4:$J13))</f>
        <v>0</v>
      </c>
      <c r="O13" s="49">
        <f>IF($B13="", "-", SUM($K$4:$K13))</f>
        <v>0</v>
      </c>
      <c r="P13" s="41">
        <f t="shared" si="2"/>
        <v>0</v>
      </c>
    </row>
    <row r="14" spans="2:16" ht="14.5" x14ac:dyDescent="0.35">
      <c r="B14" s="52">
        <v>45484</v>
      </c>
      <c r="C14" s="51"/>
      <c r="D14" s="72">
        <f t="shared" ref="D14:K23" si="3">IF($B14="", "-", COUNTIF($C14, D$3))</f>
        <v>0</v>
      </c>
      <c r="E14" s="73">
        <f t="shared" si="3"/>
        <v>0</v>
      </c>
      <c r="F14" s="73">
        <f t="shared" si="3"/>
        <v>0</v>
      </c>
      <c r="G14" s="73">
        <f t="shared" si="3"/>
        <v>0</v>
      </c>
      <c r="H14" s="73">
        <f t="shared" si="3"/>
        <v>0</v>
      </c>
      <c r="I14" s="73">
        <f t="shared" si="3"/>
        <v>0</v>
      </c>
      <c r="J14" s="73">
        <f t="shared" si="3"/>
        <v>0</v>
      </c>
      <c r="K14" s="74">
        <f t="shared" si="3"/>
        <v>0</v>
      </c>
      <c r="L14" s="50" t="b">
        <f t="shared" si="1"/>
        <v>1</v>
      </c>
      <c r="M14" s="48">
        <f>IF($B14="", "-", COUNTIF($L$4:$L14, TRUE))</f>
        <v>9</v>
      </c>
      <c r="N14" s="44">
        <f>IF($B14="", "-", SUM($I$4:$J14))</f>
        <v>0</v>
      </c>
      <c r="O14" s="49">
        <f>IF($B14="", "-", SUM($K$4:$K14))</f>
        <v>0</v>
      </c>
      <c r="P14" s="41">
        <f t="shared" si="2"/>
        <v>0</v>
      </c>
    </row>
    <row r="15" spans="2:16" ht="14.5" x14ac:dyDescent="0.35">
      <c r="B15" s="52">
        <v>45485</v>
      </c>
      <c r="C15" s="51"/>
      <c r="D15" s="72">
        <f t="shared" si="3"/>
        <v>0</v>
      </c>
      <c r="E15" s="73">
        <f t="shared" si="3"/>
        <v>0</v>
      </c>
      <c r="F15" s="73">
        <f t="shared" si="3"/>
        <v>0</v>
      </c>
      <c r="G15" s="73">
        <f t="shared" si="3"/>
        <v>0</v>
      </c>
      <c r="H15" s="73">
        <f t="shared" si="3"/>
        <v>0</v>
      </c>
      <c r="I15" s="73">
        <f t="shared" si="3"/>
        <v>0</v>
      </c>
      <c r="J15" s="73">
        <f t="shared" si="3"/>
        <v>0</v>
      </c>
      <c r="K15" s="74">
        <f t="shared" si="3"/>
        <v>0</v>
      </c>
      <c r="L15" s="50" t="b">
        <f t="shared" si="1"/>
        <v>1</v>
      </c>
      <c r="M15" s="48">
        <f>IF($B15="", "-", COUNTIF($L$4:$L15, TRUE))</f>
        <v>10</v>
      </c>
      <c r="N15" s="44">
        <f>IF($B15="", "-", SUM($I$4:$J15))</f>
        <v>0</v>
      </c>
      <c r="O15" s="49">
        <f>IF($B15="", "-", SUM($K$4:$K15))</f>
        <v>0</v>
      </c>
      <c r="P15" s="41">
        <f t="shared" si="2"/>
        <v>0</v>
      </c>
    </row>
    <row r="16" spans="2:16" ht="14.5" x14ac:dyDescent="0.35">
      <c r="B16" s="52">
        <v>45486</v>
      </c>
      <c r="C16" s="51" t="s">
        <v>0</v>
      </c>
      <c r="D16" s="72">
        <f t="shared" si="3"/>
        <v>1</v>
      </c>
      <c r="E16" s="73">
        <f t="shared" si="3"/>
        <v>0</v>
      </c>
      <c r="F16" s="73">
        <f t="shared" si="3"/>
        <v>0</v>
      </c>
      <c r="G16" s="73">
        <f t="shared" si="3"/>
        <v>0</v>
      </c>
      <c r="H16" s="73">
        <f t="shared" si="3"/>
        <v>0</v>
      </c>
      <c r="I16" s="73">
        <f t="shared" si="3"/>
        <v>0</v>
      </c>
      <c r="J16" s="73">
        <f t="shared" si="3"/>
        <v>0</v>
      </c>
      <c r="K16" s="74">
        <f t="shared" si="3"/>
        <v>0</v>
      </c>
      <c r="L16" s="50" t="b">
        <f t="shared" si="1"/>
        <v>0</v>
      </c>
      <c r="M16" s="48">
        <f>IF($B16="", "-", COUNTIF($L$4:$L16, TRUE))</f>
        <v>10</v>
      </c>
      <c r="N16" s="44">
        <f>IF($B16="", "-", SUM($I$4:$J16))</f>
        <v>0</v>
      </c>
      <c r="O16" s="49">
        <f>IF($B16="", "-", SUM($K$4:$K16))</f>
        <v>0</v>
      </c>
      <c r="P16" s="41">
        <f t="shared" si="2"/>
        <v>0</v>
      </c>
    </row>
    <row r="17" spans="2:16" ht="14.5" x14ac:dyDescent="0.35">
      <c r="B17" s="52">
        <v>45487</v>
      </c>
      <c r="C17" s="51" t="s">
        <v>0</v>
      </c>
      <c r="D17" s="72">
        <f t="shared" si="3"/>
        <v>1</v>
      </c>
      <c r="E17" s="73">
        <f t="shared" si="3"/>
        <v>0</v>
      </c>
      <c r="F17" s="73">
        <f t="shared" si="3"/>
        <v>0</v>
      </c>
      <c r="G17" s="73">
        <f t="shared" si="3"/>
        <v>0</v>
      </c>
      <c r="H17" s="73">
        <f t="shared" si="3"/>
        <v>0</v>
      </c>
      <c r="I17" s="73">
        <f t="shared" si="3"/>
        <v>0</v>
      </c>
      <c r="J17" s="73">
        <f t="shared" si="3"/>
        <v>0</v>
      </c>
      <c r="K17" s="74">
        <f t="shared" si="3"/>
        <v>0</v>
      </c>
      <c r="L17" s="50" t="b">
        <f t="shared" si="1"/>
        <v>0</v>
      </c>
      <c r="M17" s="48">
        <f>IF($B17="", "-", COUNTIF($L$4:$L17, TRUE))</f>
        <v>10</v>
      </c>
      <c r="N17" s="44">
        <f>IF($B17="", "-", SUM($I$4:$J17))</f>
        <v>0</v>
      </c>
      <c r="O17" s="49">
        <f>IF($B17="", "-", SUM($K$4:$K17))</f>
        <v>0</v>
      </c>
      <c r="P17" s="41">
        <f t="shared" si="2"/>
        <v>0</v>
      </c>
    </row>
    <row r="18" spans="2:16" ht="14.5" x14ac:dyDescent="0.35">
      <c r="B18" s="52">
        <v>45488</v>
      </c>
      <c r="C18" s="51"/>
      <c r="D18" s="72">
        <f t="shared" si="3"/>
        <v>0</v>
      </c>
      <c r="E18" s="73">
        <f t="shared" si="3"/>
        <v>0</v>
      </c>
      <c r="F18" s="73">
        <f t="shared" si="3"/>
        <v>0</v>
      </c>
      <c r="G18" s="73">
        <f t="shared" si="3"/>
        <v>0</v>
      </c>
      <c r="H18" s="73">
        <f t="shared" si="3"/>
        <v>0</v>
      </c>
      <c r="I18" s="73">
        <f t="shared" si="3"/>
        <v>0</v>
      </c>
      <c r="J18" s="73">
        <f t="shared" si="3"/>
        <v>0</v>
      </c>
      <c r="K18" s="74">
        <f t="shared" si="3"/>
        <v>0</v>
      </c>
      <c r="L18" s="50" t="b">
        <f t="shared" si="1"/>
        <v>1</v>
      </c>
      <c r="M18" s="48">
        <f>IF($B18="", "-", COUNTIF($L$4:$L18, TRUE))</f>
        <v>11</v>
      </c>
      <c r="N18" s="44">
        <f>IF($B18="", "-", SUM($I$4:$J18))</f>
        <v>0</v>
      </c>
      <c r="O18" s="49">
        <f>IF($B18="", "-", SUM($K$4:$K18))</f>
        <v>0</v>
      </c>
      <c r="P18" s="41">
        <f t="shared" si="2"/>
        <v>0</v>
      </c>
    </row>
    <row r="19" spans="2:16" ht="14.5" x14ac:dyDescent="0.35">
      <c r="B19" s="52">
        <v>45489</v>
      </c>
      <c r="C19" s="51"/>
      <c r="D19" s="72">
        <f t="shared" si="3"/>
        <v>0</v>
      </c>
      <c r="E19" s="73">
        <f t="shared" si="3"/>
        <v>0</v>
      </c>
      <c r="F19" s="73">
        <f t="shared" si="3"/>
        <v>0</v>
      </c>
      <c r="G19" s="73">
        <f t="shared" si="3"/>
        <v>0</v>
      </c>
      <c r="H19" s="73">
        <f t="shared" si="3"/>
        <v>0</v>
      </c>
      <c r="I19" s="73">
        <f t="shared" si="3"/>
        <v>0</v>
      </c>
      <c r="J19" s="73">
        <f t="shared" si="3"/>
        <v>0</v>
      </c>
      <c r="K19" s="74">
        <f t="shared" si="3"/>
        <v>0</v>
      </c>
      <c r="L19" s="50" t="b">
        <f t="shared" si="1"/>
        <v>1</v>
      </c>
      <c r="M19" s="48">
        <f>IF($B19="", "-", COUNTIF($L$4:$L19, TRUE))</f>
        <v>12</v>
      </c>
      <c r="N19" s="44">
        <f>IF($B19="", "-", SUM($I$4:$J19))</f>
        <v>0</v>
      </c>
      <c r="O19" s="49">
        <f>IF($B19="", "-", SUM($K$4:$K19))</f>
        <v>0</v>
      </c>
      <c r="P19" s="41">
        <f t="shared" si="2"/>
        <v>0</v>
      </c>
    </row>
    <row r="20" spans="2:16" ht="14.5" x14ac:dyDescent="0.35">
      <c r="B20" s="52">
        <v>45490</v>
      </c>
      <c r="C20" s="51"/>
      <c r="D20" s="72">
        <f t="shared" si="3"/>
        <v>0</v>
      </c>
      <c r="E20" s="73">
        <f t="shared" si="3"/>
        <v>0</v>
      </c>
      <c r="F20" s="73">
        <f t="shared" si="3"/>
        <v>0</v>
      </c>
      <c r="G20" s="73">
        <f t="shared" si="3"/>
        <v>0</v>
      </c>
      <c r="H20" s="73">
        <f t="shared" si="3"/>
        <v>0</v>
      </c>
      <c r="I20" s="73">
        <f t="shared" si="3"/>
        <v>0</v>
      </c>
      <c r="J20" s="73">
        <f t="shared" si="3"/>
        <v>0</v>
      </c>
      <c r="K20" s="74">
        <f t="shared" si="3"/>
        <v>0</v>
      </c>
      <c r="L20" s="50" t="b">
        <f t="shared" si="1"/>
        <v>1</v>
      </c>
      <c r="M20" s="48">
        <f>IF($B20="", "-", COUNTIF($L$4:$L20, TRUE))</f>
        <v>13</v>
      </c>
      <c r="N20" s="44">
        <f>IF($B20="", "-", SUM($I$4:$J20))</f>
        <v>0</v>
      </c>
      <c r="O20" s="49">
        <f>IF($B20="", "-", SUM($K$4:$K20))</f>
        <v>0</v>
      </c>
      <c r="P20" s="41">
        <f t="shared" si="2"/>
        <v>0</v>
      </c>
    </row>
    <row r="21" spans="2:16" ht="14.5" x14ac:dyDescent="0.35">
      <c r="B21" s="52">
        <v>45491</v>
      </c>
      <c r="C21" s="51"/>
      <c r="D21" s="72">
        <f t="shared" si="3"/>
        <v>0</v>
      </c>
      <c r="E21" s="73">
        <f t="shared" si="3"/>
        <v>0</v>
      </c>
      <c r="F21" s="73">
        <f t="shared" si="3"/>
        <v>0</v>
      </c>
      <c r="G21" s="73">
        <f t="shared" si="3"/>
        <v>0</v>
      </c>
      <c r="H21" s="73">
        <f t="shared" si="3"/>
        <v>0</v>
      </c>
      <c r="I21" s="73">
        <f t="shared" si="3"/>
        <v>0</v>
      </c>
      <c r="J21" s="73">
        <f t="shared" si="3"/>
        <v>0</v>
      </c>
      <c r="K21" s="74">
        <f t="shared" si="3"/>
        <v>0</v>
      </c>
      <c r="L21" s="50" t="b">
        <f t="shared" si="1"/>
        <v>1</v>
      </c>
      <c r="M21" s="48">
        <f>IF($B21="", "-", COUNTIF($L$4:$L21, TRUE))</f>
        <v>14</v>
      </c>
      <c r="N21" s="44">
        <f>IF($B21="", "-", SUM($I$4:$J21))</f>
        <v>0</v>
      </c>
      <c r="O21" s="49">
        <f>IF($B21="", "-", SUM($K$4:$K21))</f>
        <v>0</v>
      </c>
      <c r="P21" s="41">
        <f t="shared" si="2"/>
        <v>0</v>
      </c>
    </row>
    <row r="22" spans="2:16" ht="14.5" x14ac:dyDescent="0.35">
      <c r="B22" s="52">
        <v>45492</v>
      </c>
      <c r="C22" s="51"/>
      <c r="D22" s="72">
        <f t="shared" si="3"/>
        <v>0</v>
      </c>
      <c r="E22" s="73">
        <f t="shared" si="3"/>
        <v>0</v>
      </c>
      <c r="F22" s="73">
        <f t="shared" si="3"/>
        <v>0</v>
      </c>
      <c r="G22" s="73">
        <f t="shared" si="3"/>
        <v>0</v>
      </c>
      <c r="H22" s="73">
        <f t="shared" si="3"/>
        <v>0</v>
      </c>
      <c r="I22" s="73">
        <f t="shared" si="3"/>
        <v>0</v>
      </c>
      <c r="J22" s="73">
        <f t="shared" si="3"/>
        <v>0</v>
      </c>
      <c r="K22" s="74">
        <f t="shared" si="3"/>
        <v>0</v>
      </c>
      <c r="L22" s="50" t="b">
        <f t="shared" si="1"/>
        <v>1</v>
      </c>
      <c r="M22" s="48">
        <f>IF($B22="", "-", COUNTIF($L$4:$L22, TRUE))</f>
        <v>15</v>
      </c>
      <c r="N22" s="44">
        <f>IF($B22="", "-", SUM($I$4:$J22))</f>
        <v>0</v>
      </c>
      <c r="O22" s="49">
        <f>IF($B22="", "-", SUM($K$4:$K22))</f>
        <v>0</v>
      </c>
      <c r="P22" s="41">
        <f t="shared" si="2"/>
        <v>0</v>
      </c>
    </row>
    <row r="23" spans="2:16" ht="14.5" x14ac:dyDescent="0.35">
      <c r="B23" s="52">
        <v>45493</v>
      </c>
      <c r="C23" s="51" t="s">
        <v>0</v>
      </c>
      <c r="D23" s="72">
        <f t="shared" si="3"/>
        <v>1</v>
      </c>
      <c r="E23" s="73">
        <f t="shared" si="3"/>
        <v>0</v>
      </c>
      <c r="F23" s="73">
        <f t="shared" si="3"/>
        <v>0</v>
      </c>
      <c r="G23" s="73">
        <f t="shared" si="3"/>
        <v>0</v>
      </c>
      <c r="H23" s="73">
        <f t="shared" si="3"/>
        <v>0</v>
      </c>
      <c r="I23" s="73">
        <f t="shared" si="3"/>
        <v>0</v>
      </c>
      <c r="J23" s="73">
        <f t="shared" si="3"/>
        <v>0</v>
      </c>
      <c r="K23" s="74">
        <f t="shared" si="3"/>
        <v>0</v>
      </c>
      <c r="L23" s="50" t="b">
        <f t="shared" si="1"/>
        <v>0</v>
      </c>
      <c r="M23" s="48">
        <f>IF($B23="", "-", COUNTIF($L$4:$L23, TRUE))</f>
        <v>15</v>
      </c>
      <c r="N23" s="44">
        <f>IF($B23="", "-", SUM($I$4:$J23))</f>
        <v>0</v>
      </c>
      <c r="O23" s="49">
        <f>IF($B23="", "-", SUM($K$4:$K23))</f>
        <v>0</v>
      </c>
      <c r="P23" s="41">
        <f t="shared" si="2"/>
        <v>0</v>
      </c>
    </row>
    <row r="24" spans="2:16" ht="14.5" x14ac:dyDescent="0.35">
      <c r="B24" s="52">
        <v>45494</v>
      </c>
      <c r="C24" s="51" t="s">
        <v>0</v>
      </c>
      <c r="D24" s="72">
        <f t="shared" ref="D24:K34" si="4">IF($B24="", "-", COUNTIF($C24, D$3))</f>
        <v>1</v>
      </c>
      <c r="E24" s="73">
        <f t="shared" si="4"/>
        <v>0</v>
      </c>
      <c r="F24" s="73">
        <f t="shared" si="4"/>
        <v>0</v>
      </c>
      <c r="G24" s="73">
        <f t="shared" si="4"/>
        <v>0</v>
      </c>
      <c r="H24" s="73">
        <f t="shared" si="4"/>
        <v>0</v>
      </c>
      <c r="I24" s="73">
        <f t="shared" si="4"/>
        <v>0</v>
      </c>
      <c r="J24" s="73">
        <f t="shared" si="4"/>
        <v>0</v>
      </c>
      <c r="K24" s="74">
        <f t="shared" si="4"/>
        <v>0</v>
      </c>
      <c r="L24" s="50" t="b">
        <f t="shared" si="1"/>
        <v>0</v>
      </c>
      <c r="M24" s="48">
        <f>IF($B24="", "-", COUNTIF($L$4:$L24, TRUE))</f>
        <v>15</v>
      </c>
      <c r="N24" s="44">
        <f>IF($B24="", "-", SUM($I$4:$J24))</f>
        <v>0</v>
      </c>
      <c r="O24" s="49">
        <f>IF($B24="", "-", SUM($K$4:$K24))</f>
        <v>0</v>
      </c>
      <c r="P24" s="41">
        <f t="shared" si="2"/>
        <v>0</v>
      </c>
    </row>
    <row r="25" spans="2:16" ht="14.5" x14ac:dyDescent="0.35">
      <c r="B25" s="52">
        <v>45495</v>
      </c>
      <c r="C25" s="51"/>
      <c r="D25" s="72">
        <f t="shared" si="4"/>
        <v>0</v>
      </c>
      <c r="E25" s="73">
        <f t="shared" si="4"/>
        <v>0</v>
      </c>
      <c r="F25" s="73">
        <f t="shared" si="4"/>
        <v>0</v>
      </c>
      <c r="G25" s="73">
        <f t="shared" si="4"/>
        <v>0</v>
      </c>
      <c r="H25" s="73">
        <f t="shared" si="4"/>
        <v>0</v>
      </c>
      <c r="I25" s="73">
        <f t="shared" si="4"/>
        <v>0</v>
      </c>
      <c r="J25" s="73">
        <f t="shared" si="4"/>
        <v>0</v>
      </c>
      <c r="K25" s="74">
        <f t="shared" si="4"/>
        <v>0</v>
      </c>
      <c r="L25" s="50" t="b">
        <f t="shared" si="1"/>
        <v>1</v>
      </c>
      <c r="M25" s="48">
        <f>IF($B25="", "-", COUNTIF($L$4:$L25, TRUE))</f>
        <v>16</v>
      </c>
      <c r="N25" s="44">
        <f>IF($B25="", "-", SUM($I$4:$J25))</f>
        <v>0</v>
      </c>
      <c r="O25" s="49">
        <f>IF($B25="", "-", SUM($K$4:$K25))</f>
        <v>0</v>
      </c>
      <c r="P25" s="41">
        <f t="shared" si="2"/>
        <v>0</v>
      </c>
    </row>
    <row r="26" spans="2:16" ht="14.5" x14ac:dyDescent="0.35">
      <c r="B26" s="52">
        <v>45496</v>
      </c>
      <c r="C26" s="51"/>
      <c r="D26" s="72">
        <f t="shared" si="4"/>
        <v>0</v>
      </c>
      <c r="E26" s="73">
        <f t="shared" si="4"/>
        <v>0</v>
      </c>
      <c r="F26" s="73">
        <f t="shared" si="4"/>
        <v>0</v>
      </c>
      <c r="G26" s="73">
        <f t="shared" si="4"/>
        <v>0</v>
      </c>
      <c r="H26" s="73">
        <f t="shared" si="4"/>
        <v>0</v>
      </c>
      <c r="I26" s="73">
        <f t="shared" si="4"/>
        <v>0</v>
      </c>
      <c r="J26" s="73">
        <f t="shared" si="4"/>
        <v>0</v>
      </c>
      <c r="K26" s="74">
        <f t="shared" si="4"/>
        <v>0</v>
      </c>
      <c r="L26" s="50" t="b">
        <f t="shared" si="1"/>
        <v>1</v>
      </c>
      <c r="M26" s="48">
        <f>IF($B26="", "-", COUNTIF($L$4:$L26, TRUE))</f>
        <v>17</v>
      </c>
      <c r="N26" s="44">
        <f>IF($B26="", "-", SUM($I$4:$J26))</f>
        <v>0</v>
      </c>
      <c r="O26" s="49">
        <f>IF($B26="", "-", SUM($K$4:$K26))</f>
        <v>0</v>
      </c>
      <c r="P26" s="41">
        <f t="shared" si="2"/>
        <v>0</v>
      </c>
    </row>
    <row r="27" spans="2:16" ht="14.5" x14ac:dyDescent="0.35">
      <c r="B27" s="52">
        <v>45497</v>
      </c>
      <c r="C27" s="51"/>
      <c r="D27" s="72">
        <f t="shared" si="4"/>
        <v>0</v>
      </c>
      <c r="E27" s="73">
        <f t="shared" si="4"/>
        <v>0</v>
      </c>
      <c r="F27" s="73">
        <f t="shared" si="4"/>
        <v>0</v>
      </c>
      <c r="G27" s="73">
        <f t="shared" si="4"/>
        <v>0</v>
      </c>
      <c r="H27" s="73">
        <f t="shared" si="4"/>
        <v>0</v>
      </c>
      <c r="I27" s="73">
        <f t="shared" si="4"/>
        <v>0</v>
      </c>
      <c r="J27" s="73">
        <f t="shared" si="4"/>
        <v>0</v>
      </c>
      <c r="K27" s="74">
        <f t="shared" si="4"/>
        <v>0</v>
      </c>
      <c r="L27" s="50" t="b">
        <f t="shared" si="1"/>
        <v>1</v>
      </c>
      <c r="M27" s="48">
        <f>IF($B27="", "-", COUNTIF($L$4:$L27, TRUE))</f>
        <v>18</v>
      </c>
      <c r="N27" s="44">
        <f>IF($B27="", "-", SUM($I$4:$J27))</f>
        <v>0</v>
      </c>
      <c r="O27" s="49">
        <f>IF($B27="", "-", SUM($K$4:$K27))</f>
        <v>0</v>
      </c>
      <c r="P27" s="41">
        <f t="shared" si="2"/>
        <v>0</v>
      </c>
    </row>
    <row r="28" spans="2:16" ht="14.5" x14ac:dyDescent="0.35">
      <c r="B28" s="52">
        <v>45498</v>
      </c>
      <c r="C28" s="51"/>
      <c r="D28" s="72">
        <f t="shared" si="4"/>
        <v>0</v>
      </c>
      <c r="E28" s="73">
        <f t="shared" si="4"/>
        <v>0</v>
      </c>
      <c r="F28" s="73">
        <f t="shared" si="4"/>
        <v>0</v>
      </c>
      <c r="G28" s="73">
        <f t="shared" si="4"/>
        <v>0</v>
      </c>
      <c r="H28" s="73">
        <f t="shared" si="4"/>
        <v>0</v>
      </c>
      <c r="I28" s="73">
        <f t="shared" si="4"/>
        <v>0</v>
      </c>
      <c r="J28" s="73">
        <f t="shared" si="4"/>
        <v>0</v>
      </c>
      <c r="K28" s="74">
        <f t="shared" si="4"/>
        <v>0</v>
      </c>
      <c r="L28" s="50" t="b">
        <f t="shared" si="1"/>
        <v>1</v>
      </c>
      <c r="M28" s="48">
        <f>IF($B28="", "-", COUNTIF($L$4:$L28, TRUE))</f>
        <v>19</v>
      </c>
      <c r="N28" s="44">
        <f>IF($B28="", "-", SUM($I$4:$J28))</f>
        <v>0</v>
      </c>
      <c r="O28" s="49">
        <f>IF($B28="", "-", SUM($K$4:$K28))</f>
        <v>0</v>
      </c>
      <c r="P28" s="41">
        <f t="shared" si="2"/>
        <v>0</v>
      </c>
    </row>
    <row r="29" spans="2:16" ht="14.5" x14ac:dyDescent="0.35">
      <c r="B29" s="52">
        <v>45499</v>
      </c>
      <c r="C29" s="53"/>
      <c r="D29" s="72">
        <f t="shared" si="4"/>
        <v>0</v>
      </c>
      <c r="E29" s="73">
        <f t="shared" si="4"/>
        <v>0</v>
      </c>
      <c r="F29" s="73">
        <f t="shared" si="4"/>
        <v>0</v>
      </c>
      <c r="G29" s="73">
        <f t="shared" si="4"/>
        <v>0</v>
      </c>
      <c r="H29" s="73">
        <f t="shared" si="4"/>
        <v>0</v>
      </c>
      <c r="I29" s="73">
        <f t="shared" si="4"/>
        <v>0</v>
      </c>
      <c r="J29" s="73">
        <f t="shared" si="4"/>
        <v>0</v>
      </c>
      <c r="K29" s="74">
        <f t="shared" si="4"/>
        <v>0</v>
      </c>
      <c r="L29" s="50" t="b">
        <f t="shared" si="1"/>
        <v>1</v>
      </c>
      <c r="M29" s="48">
        <f>IF($B29="", "-", COUNTIF($L$4:$L29, TRUE))</f>
        <v>20</v>
      </c>
      <c r="N29" s="44">
        <f>IF($B29="", "-", SUM($I$4:$J29))</f>
        <v>0</v>
      </c>
      <c r="O29" s="49">
        <f>IF($B29="", "-", SUM($K$4:$K29))</f>
        <v>0</v>
      </c>
      <c r="P29" s="41">
        <f t="shared" si="2"/>
        <v>0</v>
      </c>
    </row>
    <row r="30" spans="2:16" ht="14.5" x14ac:dyDescent="0.35">
      <c r="B30" s="52">
        <v>45500</v>
      </c>
      <c r="C30" s="53" t="s">
        <v>0</v>
      </c>
      <c r="D30" s="72">
        <f t="shared" si="4"/>
        <v>1</v>
      </c>
      <c r="E30" s="73">
        <f t="shared" si="4"/>
        <v>0</v>
      </c>
      <c r="F30" s="73">
        <f t="shared" si="4"/>
        <v>0</v>
      </c>
      <c r="G30" s="73">
        <f t="shared" si="4"/>
        <v>0</v>
      </c>
      <c r="H30" s="73">
        <f t="shared" si="4"/>
        <v>0</v>
      </c>
      <c r="I30" s="73">
        <f t="shared" si="4"/>
        <v>0</v>
      </c>
      <c r="J30" s="73">
        <f t="shared" si="4"/>
        <v>0</v>
      </c>
      <c r="K30" s="74">
        <f t="shared" si="4"/>
        <v>0</v>
      </c>
      <c r="L30" s="50" t="b">
        <f t="shared" si="1"/>
        <v>0</v>
      </c>
      <c r="M30" s="48">
        <f>IF($B30="", "-", COUNTIF($L$4:$L30, TRUE))</f>
        <v>20</v>
      </c>
      <c r="N30" s="44">
        <f>IF($B30="", "-", SUM($I$4:$J30))</f>
        <v>0</v>
      </c>
      <c r="O30" s="49">
        <f>IF($B30="", "-", SUM($K$4:$K30))</f>
        <v>0</v>
      </c>
      <c r="P30" s="41">
        <f t="shared" si="2"/>
        <v>0</v>
      </c>
    </row>
    <row r="31" spans="2:16" ht="14.5" x14ac:dyDescent="0.35">
      <c r="B31" s="52">
        <v>45501</v>
      </c>
      <c r="C31" s="51" t="s">
        <v>0</v>
      </c>
      <c r="D31" s="72">
        <f t="shared" si="4"/>
        <v>1</v>
      </c>
      <c r="E31" s="73">
        <f t="shared" si="4"/>
        <v>0</v>
      </c>
      <c r="F31" s="73">
        <f t="shared" si="4"/>
        <v>0</v>
      </c>
      <c r="G31" s="73">
        <f t="shared" si="4"/>
        <v>0</v>
      </c>
      <c r="H31" s="73">
        <f t="shared" si="4"/>
        <v>0</v>
      </c>
      <c r="I31" s="73">
        <f t="shared" si="4"/>
        <v>0</v>
      </c>
      <c r="J31" s="73">
        <f t="shared" si="4"/>
        <v>0</v>
      </c>
      <c r="K31" s="74">
        <f t="shared" si="4"/>
        <v>0</v>
      </c>
      <c r="L31" s="50" t="b">
        <f t="shared" si="1"/>
        <v>0</v>
      </c>
      <c r="M31" s="48">
        <f>IF($B31="", "-", COUNTIF($L$4:$L31, TRUE))</f>
        <v>20</v>
      </c>
      <c r="N31" s="44">
        <f>IF($B31="", "-", SUM($I$4:$J31))</f>
        <v>0</v>
      </c>
      <c r="O31" s="49">
        <f>IF($B31="", "-", SUM($K$4:$K31))</f>
        <v>0</v>
      </c>
      <c r="P31" s="41">
        <f t="shared" si="2"/>
        <v>0</v>
      </c>
    </row>
    <row r="32" spans="2:16" ht="14.5" x14ac:dyDescent="0.35">
      <c r="B32" s="52">
        <v>45502</v>
      </c>
      <c r="C32" s="51"/>
      <c r="D32" s="72">
        <f t="shared" si="4"/>
        <v>0</v>
      </c>
      <c r="E32" s="73">
        <f t="shared" si="4"/>
        <v>0</v>
      </c>
      <c r="F32" s="73">
        <f t="shared" si="4"/>
        <v>0</v>
      </c>
      <c r="G32" s="73">
        <f t="shared" si="4"/>
        <v>0</v>
      </c>
      <c r="H32" s="73">
        <f t="shared" si="4"/>
        <v>0</v>
      </c>
      <c r="I32" s="73">
        <f t="shared" si="4"/>
        <v>0</v>
      </c>
      <c r="J32" s="73">
        <f t="shared" si="4"/>
        <v>0</v>
      </c>
      <c r="K32" s="74">
        <f t="shared" si="4"/>
        <v>0</v>
      </c>
      <c r="L32" s="50" t="b">
        <f t="shared" si="1"/>
        <v>1</v>
      </c>
      <c r="M32" s="48">
        <f>IF($B32="", "-", COUNTIF($L$4:$L32, TRUE))</f>
        <v>21</v>
      </c>
      <c r="N32" s="44">
        <f>IF($B32="", "-", SUM($I$4:$J32))</f>
        <v>0</v>
      </c>
      <c r="O32" s="49">
        <f>IF($B32="", "-", SUM($K$4:$K32))</f>
        <v>0</v>
      </c>
      <c r="P32" s="41">
        <f t="shared" si="2"/>
        <v>0</v>
      </c>
    </row>
    <row r="33" spans="2:16" ht="14.5" x14ac:dyDescent="0.35">
      <c r="B33" s="52">
        <v>45503</v>
      </c>
      <c r="C33" s="53"/>
      <c r="D33" s="72">
        <f t="shared" si="4"/>
        <v>0</v>
      </c>
      <c r="E33" s="73">
        <f t="shared" si="4"/>
        <v>0</v>
      </c>
      <c r="F33" s="73">
        <f t="shared" si="4"/>
        <v>0</v>
      </c>
      <c r="G33" s="73">
        <f t="shared" si="4"/>
        <v>0</v>
      </c>
      <c r="H33" s="73">
        <f t="shared" si="4"/>
        <v>0</v>
      </c>
      <c r="I33" s="73">
        <f t="shared" si="4"/>
        <v>0</v>
      </c>
      <c r="J33" s="73">
        <f t="shared" si="4"/>
        <v>0</v>
      </c>
      <c r="K33" s="74">
        <f t="shared" si="4"/>
        <v>0</v>
      </c>
      <c r="L33" s="50" t="b">
        <f t="shared" si="1"/>
        <v>1</v>
      </c>
      <c r="M33" s="48">
        <f>IF($B33="", "-", COUNTIF($L$4:$L33, TRUE))</f>
        <v>22</v>
      </c>
      <c r="N33" s="44">
        <f>IF($B33="", "-", SUM($I$4:$J33))</f>
        <v>0</v>
      </c>
      <c r="O33" s="49">
        <f>IF($B33="", "-", SUM($K$4:$K33))</f>
        <v>0</v>
      </c>
      <c r="P33" s="41">
        <f t="shared" si="2"/>
        <v>0</v>
      </c>
    </row>
    <row r="34" spans="2:16" ht="14.5" x14ac:dyDescent="0.35">
      <c r="B34" s="52">
        <v>45504</v>
      </c>
      <c r="C34" s="53"/>
      <c r="D34" s="72">
        <f t="shared" si="4"/>
        <v>0</v>
      </c>
      <c r="E34" s="73">
        <f t="shared" si="4"/>
        <v>0</v>
      </c>
      <c r="F34" s="73">
        <f t="shared" si="4"/>
        <v>0</v>
      </c>
      <c r="G34" s="73">
        <f t="shared" si="4"/>
        <v>0</v>
      </c>
      <c r="H34" s="73">
        <f t="shared" si="4"/>
        <v>0</v>
      </c>
      <c r="I34" s="73">
        <f t="shared" si="4"/>
        <v>0</v>
      </c>
      <c r="J34" s="73">
        <f t="shared" si="4"/>
        <v>0</v>
      </c>
      <c r="K34" s="74">
        <f t="shared" si="4"/>
        <v>0</v>
      </c>
      <c r="L34" s="50" t="b">
        <f t="shared" si="1"/>
        <v>1</v>
      </c>
      <c r="M34" s="48">
        <f>IF($B34="", "-", COUNTIF($L$4:$L34, TRUE))</f>
        <v>23</v>
      </c>
      <c r="N34" s="44">
        <f>IF($B34="", "-", SUM($I$4:$J34))</f>
        <v>0</v>
      </c>
      <c r="O34" s="49">
        <f>IF($B34="", "-", SUM($K$4:$K34))</f>
        <v>0</v>
      </c>
      <c r="P34" s="41">
        <f t="shared" si="2"/>
        <v>0</v>
      </c>
    </row>
    <row r="35" spans="2:16" ht="14.5" x14ac:dyDescent="0.35"/>
    <row r="36" spans="2:16" ht="14.5" x14ac:dyDescent="0.35"/>
    <row r="37" spans="2:16" ht="14.5" x14ac:dyDescent="0.35"/>
    <row r="38" spans="2:16" ht="14.5" x14ac:dyDescent="0.35"/>
    <row r="39" spans="2:16" ht="14.5" x14ac:dyDescent="0.35"/>
    <row r="40" spans="2:16" ht="14.5" x14ac:dyDescent="0.35"/>
    <row r="41" spans="2:16" ht="14.5" x14ac:dyDescent="0.35"/>
  </sheetData>
  <mergeCells count="1">
    <mergeCell ref="D2:P2"/>
  </mergeCells>
  <conditionalFormatting sqref="B3:O3 D4:O34">
    <cfRule type="cellIs" dxfId="58" priority="13" operator="equal">
      <formula>0</formula>
    </cfRule>
  </conditionalFormatting>
  <conditionalFormatting sqref="B3:L3 D4:L34">
    <cfRule type="cellIs" dxfId="57" priority="12" operator="equal">
      <formula>1</formula>
    </cfRule>
  </conditionalFormatting>
  <conditionalFormatting sqref="P4:P34">
    <cfRule type="colorScale" priority="11">
      <colorScale>
        <cfvo type="num" val="0.35"/>
        <cfvo type="num" val="0.4"/>
        <cfvo type="num" val="0.5"/>
        <color rgb="FFF8696B"/>
        <color rgb="FFFFEB84"/>
        <color rgb="FF63BE7B"/>
      </colorScale>
    </cfRule>
  </conditionalFormatting>
  <conditionalFormatting sqref="C4:C34">
    <cfRule type="cellIs" dxfId="56" priority="8" operator="equal">
      <formula>0</formula>
    </cfRule>
  </conditionalFormatting>
  <conditionalFormatting sqref="C4:C34">
    <cfRule type="cellIs" dxfId="55" priority="7" operator="equal">
      <formula>1</formula>
    </cfRule>
  </conditionalFormatting>
  <conditionalFormatting sqref="C4:C34">
    <cfRule type="expression" dxfId="54" priority="5">
      <formula>IF(AND($B4&lt;&gt;"", $C4=""), TRUE, FALSE)</formula>
    </cfRule>
    <cfRule type="containsText" dxfId="53" priority="6" operator="containsText" text="N/A">
      <formula>NOT(ISERROR(SEARCH("N/A",C4)))</formula>
    </cfRule>
  </conditionalFormatting>
  <conditionalFormatting sqref="B4:B34">
    <cfRule type="cellIs" dxfId="52" priority="4" operator="equal">
      <formula>0</formula>
    </cfRule>
  </conditionalFormatting>
  <conditionalFormatting sqref="B4:B34">
    <cfRule type="cellIs" dxfId="51" priority="3" operator="equal">
      <formula>1</formula>
    </cfRule>
  </conditionalFormatting>
  <conditionalFormatting sqref="B4:B34">
    <cfRule type="expression" dxfId="50" priority="1">
      <formula>IF(WEEKDAY($B4,2)&gt;5,TRUE,FALSE)</formula>
    </cfRule>
    <cfRule type="cellIs" dxfId="49" priority="2" operator="greaterThan">
      <formula>TODAY()</formula>
    </cfRule>
  </conditionalFormatting>
  <dataValidations count="1">
    <dataValidation type="list" errorStyle="warning" allowBlank="1" showInputMessage="1" showErrorMessage="1" errorTitle="Unrecognised value" error="The value entered does not match a known/recognised value._x000a__x000a_If you continue with this unrecognised value, be aware it may lead to inaccurate calculations (e.g. the number of working days or the % of office days may be wrong)." sqref="C4:C34" xr:uid="{832D159E-C4D4-49D9-A038-A23C43958184}">
      <formula1>DAY_CATEGORIES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4AC6-8E2B-4572-A681-1574F23F86FE}">
  <dimension ref="B1:P41"/>
  <sheetViews>
    <sheetView showGridLines="0" zoomScaleNormal="100" workbookViewId="0">
      <pane xSplit="3" ySplit="3" topLeftCell="D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0" defaultRowHeight="0" customHeight="1" zeroHeight="1" x14ac:dyDescent="0.35"/>
  <cols>
    <col min="1" max="1" width="8.90625" style="1" customWidth="1"/>
    <col min="2" max="2" width="14.08984375" style="1" customWidth="1"/>
    <col min="3" max="3" width="22.54296875" style="1" customWidth="1"/>
    <col min="4" max="11" width="5.81640625" style="1" customWidth="1"/>
    <col min="12" max="12" width="11.36328125" style="1" hidden="1" customWidth="1"/>
    <col min="13" max="13" width="8.90625" style="2" customWidth="1"/>
    <col min="14" max="15" width="11.81640625" style="2" customWidth="1"/>
    <col min="16" max="16" width="22.1796875" style="38" customWidth="1"/>
    <col min="17" max="18" width="8.90625" style="1" customWidth="1"/>
    <col min="19" max="16384" width="0" style="1" hidden="1"/>
  </cols>
  <sheetData>
    <row r="1" spans="2:16" ht="14.4" customHeight="1" x14ac:dyDescent="0.35"/>
    <row r="2" spans="2:16" ht="14.5" x14ac:dyDescent="0.35">
      <c r="D2" s="79" t="s">
        <v>37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 ht="123.65" customHeight="1" thickBot="1" x14ac:dyDescent="0.4">
      <c r="B3" s="60" t="s">
        <v>7</v>
      </c>
      <c r="C3" s="61" t="s">
        <v>38</v>
      </c>
      <c r="D3" s="62" t="s">
        <v>0</v>
      </c>
      <c r="E3" s="63" t="s">
        <v>3</v>
      </c>
      <c r="F3" s="63" t="s">
        <v>9</v>
      </c>
      <c r="G3" s="63" t="s">
        <v>31</v>
      </c>
      <c r="H3" s="63" t="s">
        <v>32</v>
      </c>
      <c r="I3" s="63" t="s">
        <v>33</v>
      </c>
      <c r="J3" s="63" t="s">
        <v>1</v>
      </c>
      <c r="K3" s="64" t="s">
        <v>2</v>
      </c>
      <c r="L3" s="75" t="s">
        <v>4</v>
      </c>
      <c r="M3" s="65" t="s">
        <v>6</v>
      </c>
      <c r="N3" s="66" t="str">
        <f>"RUNNING TOTAL - OFFICE" &amp; CHAR(10) &amp; CHAR(10) &amp; "Thresholds: " &amp; CHAR(10) &amp; "40%: " &amp; (MAX($M:$M) * 0.4) &amp; " days" &amp; CHAR(10) &amp; "60%: " &amp; (MAX($M:$M) * 0.6) &amp; " days"</f>
        <v>RUNNING TOTAL - OFFICE
Thresholds: 
40%: 8.4 days
60%: 12.6 days</v>
      </c>
      <c r="O3" s="67" t="s">
        <v>5</v>
      </c>
      <c r="P3" s="68" t="s">
        <v>8</v>
      </c>
    </row>
    <row r="4" spans="2:16" ht="14.5" x14ac:dyDescent="0.35">
      <c r="B4" s="54">
        <v>45505</v>
      </c>
      <c r="C4" s="55"/>
      <c r="D4" s="69">
        <f t="shared" ref="D4:K13" si="0">IF($B4="", "-", COUNTIF($C4, D$3))</f>
        <v>0</v>
      </c>
      <c r="E4" s="70">
        <f t="shared" si="0"/>
        <v>0</v>
      </c>
      <c r="F4" s="70">
        <f t="shared" si="0"/>
        <v>0</v>
      </c>
      <c r="G4" s="70">
        <f t="shared" si="0"/>
        <v>0</v>
      </c>
      <c r="H4" s="70">
        <f t="shared" si="0"/>
        <v>0</v>
      </c>
      <c r="I4" s="70">
        <f t="shared" si="0"/>
        <v>0</v>
      </c>
      <c r="J4" s="70">
        <f t="shared" si="0"/>
        <v>0</v>
      </c>
      <c r="K4" s="71">
        <f t="shared" si="0"/>
        <v>0</v>
      </c>
      <c r="L4" s="56" t="b">
        <f t="shared" ref="L4:L34" si="1">IF(AND($B4&lt;&gt;"", SUM(D4:H4) = 0), TRUE, FALSE)</f>
        <v>1</v>
      </c>
      <c r="M4" s="57">
        <f>IF($B4="", "-", COUNTIF($L$4:$L4, TRUE))</f>
        <v>1</v>
      </c>
      <c r="N4" s="58">
        <f>IF($B4="", "-", SUM($I$4:$J4))</f>
        <v>0</v>
      </c>
      <c r="O4" s="59">
        <f>IF($B4="", "-", SUM($K$4:$K4))</f>
        <v>0</v>
      </c>
      <c r="P4" s="40">
        <f>IFERROR(N4/M4, "-")</f>
        <v>0</v>
      </c>
    </row>
    <row r="5" spans="2:16" ht="14.5" x14ac:dyDescent="0.35">
      <c r="B5" s="52">
        <v>45506</v>
      </c>
      <c r="C5" s="51"/>
      <c r="D5" s="72">
        <f t="shared" si="0"/>
        <v>0</v>
      </c>
      <c r="E5" s="73">
        <f t="shared" si="0"/>
        <v>0</v>
      </c>
      <c r="F5" s="73">
        <f t="shared" si="0"/>
        <v>0</v>
      </c>
      <c r="G5" s="73">
        <f t="shared" si="0"/>
        <v>0</v>
      </c>
      <c r="H5" s="73">
        <f t="shared" si="0"/>
        <v>0</v>
      </c>
      <c r="I5" s="73">
        <f t="shared" si="0"/>
        <v>0</v>
      </c>
      <c r="J5" s="73">
        <f t="shared" si="0"/>
        <v>0</v>
      </c>
      <c r="K5" s="74">
        <f t="shared" si="0"/>
        <v>0</v>
      </c>
      <c r="L5" s="50" t="b">
        <f t="shared" si="1"/>
        <v>1</v>
      </c>
      <c r="M5" s="48">
        <f>IF($B5="", "-", COUNTIF($L$4:$L5, TRUE))</f>
        <v>2</v>
      </c>
      <c r="N5" s="44">
        <f>IF($B5="", "-", SUM($I$4:$J5))</f>
        <v>0</v>
      </c>
      <c r="O5" s="49">
        <f>IF($B5="", "-", SUM($K$4:$K5))</f>
        <v>0</v>
      </c>
      <c r="P5" s="41">
        <f t="shared" ref="P5:P34" si="2">IFERROR(N5/M5, "-")</f>
        <v>0</v>
      </c>
    </row>
    <row r="6" spans="2:16" ht="14.5" x14ac:dyDescent="0.35">
      <c r="B6" s="52">
        <v>45507</v>
      </c>
      <c r="C6" s="51" t="s">
        <v>0</v>
      </c>
      <c r="D6" s="72">
        <f t="shared" si="0"/>
        <v>1</v>
      </c>
      <c r="E6" s="73">
        <f t="shared" si="0"/>
        <v>0</v>
      </c>
      <c r="F6" s="73">
        <f t="shared" si="0"/>
        <v>0</v>
      </c>
      <c r="G6" s="73">
        <f t="shared" si="0"/>
        <v>0</v>
      </c>
      <c r="H6" s="73">
        <f t="shared" si="0"/>
        <v>0</v>
      </c>
      <c r="I6" s="73">
        <f t="shared" si="0"/>
        <v>0</v>
      </c>
      <c r="J6" s="73">
        <f t="shared" si="0"/>
        <v>0</v>
      </c>
      <c r="K6" s="74">
        <f t="shared" si="0"/>
        <v>0</v>
      </c>
      <c r="L6" s="50" t="b">
        <f t="shared" si="1"/>
        <v>0</v>
      </c>
      <c r="M6" s="48">
        <f>IF($B6="", "-", COUNTIF($L$4:$L6, TRUE))</f>
        <v>2</v>
      </c>
      <c r="N6" s="44">
        <f>IF($B6="", "-", SUM($I$4:$J6))</f>
        <v>0</v>
      </c>
      <c r="O6" s="49">
        <f>IF($B6="", "-", SUM($K$4:$K6))</f>
        <v>0</v>
      </c>
      <c r="P6" s="41">
        <f t="shared" si="2"/>
        <v>0</v>
      </c>
    </row>
    <row r="7" spans="2:16" ht="14.5" x14ac:dyDescent="0.35">
      <c r="B7" s="52">
        <v>45508</v>
      </c>
      <c r="C7" s="51" t="s">
        <v>0</v>
      </c>
      <c r="D7" s="72">
        <f t="shared" si="0"/>
        <v>1</v>
      </c>
      <c r="E7" s="73">
        <f t="shared" si="0"/>
        <v>0</v>
      </c>
      <c r="F7" s="73">
        <f t="shared" si="0"/>
        <v>0</v>
      </c>
      <c r="G7" s="73">
        <f t="shared" si="0"/>
        <v>0</v>
      </c>
      <c r="H7" s="73">
        <f t="shared" si="0"/>
        <v>0</v>
      </c>
      <c r="I7" s="73">
        <f t="shared" si="0"/>
        <v>0</v>
      </c>
      <c r="J7" s="73">
        <f t="shared" si="0"/>
        <v>0</v>
      </c>
      <c r="K7" s="74">
        <f t="shared" si="0"/>
        <v>0</v>
      </c>
      <c r="L7" s="50" t="b">
        <f t="shared" si="1"/>
        <v>0</v>
      </c>
      <c r="M7" s="48">
        <f>IF($B7="", "-", COUNTIF($L$4:$L7, TRUE))</f>
        <v>2</v>
      </c>
      <c r="N7" s="44">
        <f>IF($B7="", "-", SUM($I$4:$J7))</f>
        <v>0</v>
      </c>
      <c r="O7" s="49">
        <f>IF($B7="", "-", SUM($K$4:$K7))</f>
        <v>0</v>
      </c>
      <c r="P7" s="41">
        <f t="shared" si="2"/>
        <v>0</v>
      </c>
    </row>
    <row r="8" spans="2:16" ht="14.5" x14ac:dyDescent="0.35">
      <c r="B8" s="52">
        <v>45509</v>
      </c>
      <c r="C8" s="51"/>
      <c r="D8" s="72">
        <f t="shared" si="0"/>
        <v>0</v>
      </c>
      <c r="E8" s="73">
        <f t="shared" si="0"/>
        <v>0</v>
      </c>
      <c r="F8" s="73">
        <f t="shared" si="0"/>
        <v>0</v>
      </c>
      <c r="G8" s="73">
        <f t="shared" si="0"/>
        <v>0</v>
      </c>
      <c r="H8" s="73">
        <f t="shared" si="0"/>
        <v>0</v>
      </c>
      <c r="I8" s="73">
        <f t="shared" si="0"/>
        <v>0</v>
      </c>
      <c r="J8" s="73">
        <f t="shared" si="0"/>
        <v>0</v>
      </c>
      <c r="K8" s="74">
        <f t="shared" si="0"/>
        <v>0</v>
      </c>
      <c r="L8" s="50" t="b">
        <f t="shared" si="1"/>
        <v>1</v>
      </c>
      <c r="M8" s="48">
        <f>IF($B8="", "-", COUNTIF($L$4:$L8, TRUE))</f>
        <v>3</v>
      </c>
      <c r="N8" s="44">
        <f>IF($B8="", "-", SUM($I$4:$J8))</f>
        <v>0</v>
      </c>
      <c r="O8" s="49">
        <f>IF($B8="", "-", SUM($K$4:$K8))</f>
        <v>0</v>
      </c>
      <c r="P8" s="41">
        <f t="shared" si="2"/>
        <v>0</v>
      </c>
    </row>
    <row r="9" spans="2:16" ht="14.5" x14ac:dyDescent="0.35">
      <c r="B9" s="52">
        <v>45510</v>
      </c>
      <c r="C9" s="51"/>
      <c r="D9" s="72">
        <f t="shared" si="0"/>
        <v>0</v>
      </c>
      <c r="E9" s="73">
        <f t="shared" si="0"/>
        <v>0</v>
      </c>
      <c r="F9" s="73">
        <f t="shared" si="0"/>
        <v>0</v>
      </c>
      <c r="G9" s="73">
        <f t="shared" si="0"/>
        <v>0</v>
      </c>
      <c r="H9" s="73">
        <f t="shared" si="0"/>
        <v>0</v>
      </c>
      <c r="I9" s="73">
        <f t="shared" si="0"/>
        <v>0</v>
      </c>
      <c r="J9" s="73">
        <f t="shared" si="0"/>
        <v>0</v>
      </c>
      <c r="K9" s="74">
        <f t="shared" si="0"/>
        <v>0</v>
      </c>
      <c r="L9" s="50" t="b">
        <f t="shared" si="1"/>
        <v>1</v>
      </c>
      <c r="M9" s="48">
        <f>IF($B9="", "-", COUNTIF($L$4:$L9, TRUE))</f>
        <v>4</v>
      </c>
      <c r="N9" s="44">
        <f>IF($B9="", "-", SUM($I$4:$J9))</f>
        <v>0</v>
      </c>
      <c r="O9" s="49">
        <f>IF($B9="", "-", SUM($K$4:$K9))</f>
        <v>0</v>
      </c>
      <c r="P9" s="41">
        <f t="shared" si="2"/>
        <v>0</v>
      </c>
    </row>
    <row r="10" spans="2:16" ht="14.5" x14ac:dyDescent="0.35">
      <c r="B10" s="52">
        <v>45511</v>
      </c>
      <c r="C10" s="51"/>
      <c r="D10" s="72">
        <f t="shared" si="0"/>
        <v>0</v>
      </c>
      <c r="E10" s="73">
        <f t="shared" si="0"/>
        <v>0</v>
      </c>
      <c r="F10" s="73">
        <f t="shared" si="0"/>
        <v>0</v>
      </c>
      <c r="G10" s="73">
        <f t="shared" si="0"/>
        <v>0</v>
      </c>
      <c r="H10" s="73">
        <f t="shared" si="0"/>
        <v>0</v>
      </c>
      <c r="I10" s="73">
        <f t="shared" si="0"/>
        <v>0</v>
      </c>
      <c r="J10" s="73">
        <f t="shared" si="0"/>
        <v>0</v>
      </c>
      <c r="K10" s="74">
        <f t="shared" si="0"/>
        <v>0</v>
      </c>
      <c r="L10" s="50" t="b">
        <f t="shared" si="1"/>
        <v>1</v>
      </c>
      <c r="M10" s="48">
        <f>IF($B10="", "-", COUNTIF($L$4:$L10, TRUE))</f>
        <v>5</v>
      </c>
      <c r="N10" s="44">
        <f>IF($B10="", "-", SUM($I$4:$J10))</f>
        <v>0</v>
      </c>
      <c r="O10" s="49">
        <f>IF($B10="", "-", SUM($K$4:$K10))</f>
        <v>0</v>
      </c>
      <c r="P10" s="41">
        <f t="shared" si="2"/>
        <v>0</v>
      </c>
    </row>
    <row r="11" spans="2:16" ht="14.5" x14ac:dyDescent="0.35">
      <c r="B11" s="52">
        <v>45512</v>
      </c>
      <c r="C11" s="51"/>
      <c r="D11" s="72">
        <f t="shared" si="0"/>
        <v>0</v>
      </c>
      <c r="E11" s="73">
        <f t="shared" si="0"/>
        <v>0</v>
      </c>
      <c r="F11" s="73">
        <f t="shared" si="0"/>
        <v>0</v>
      </c>
      <c r="G11" s="73">
        <f t="shared" si="0"/>
        <v>0</v>
      </c>
      <c r="H11" s="73">
        <f t="shared" si="0"/>
        <v>0</v>
      </c>
      <c r="I11" s="73">
        <f t="shared" si="0"/>
        <v>0</v>
      </c>
      <c r="J11" s="73">
        <f t="shared" si="0"/>
        <v>0</v>
      </c>
      <c r="K11" s="74">
        <f t="shared" si="0"/>
        <v>0</v>
      </c>
      <c r="L11" s="50" t="b">
        <f t="shared" si="1"/>
        <v>1</v>
      </c>
      <c r="M11" s="48">
        <f>IF($B11="", "-", COUNTIF($L$4:$L11, TRUE))</f>
        <v>6</v>
      </c>
      <c r="N11" s="44">
        <f>IF($B11="", "-", SUM($I$4:$J11))</f>
        <v>0</v>
      </c>
      <c r="O11" s="49">
        <f>IF($B11="", "-", SUM($K$4:$K11))</f>
        <v>0</v>
      </c>
      <c r="P11" s="41">
        <f t="shared" si="2"/>
        <v>0</v>
      </c>
    </row>
    <row r="12" spans="2:16" ht="14.5" x14ac:dyDescent="0.35">
      <c r="B12" s="52">
        <v>45513</v>
      </c>
      <c r="C12" s="51"/>
      <c r="D12" s="72">
        <f t="shared" si="0"/>
        <v>0</v>
      </c>
      <c r="E12" s="73">
        <f t="shared" si="0"/>
        <v>0</v>
      </c>
      <c r="F12" s="73">
        <f t="shared" si="0"/>
        <v>0</v>
      </c>
      <c r="G12" s="73">
        <f t="shared" si="0"/>
        <v>0</v>
      </c>
      <c r="H12" s="73">
        <f t="shared" si="0"/>
        <v>0</v>
      </c>
      <c r="I12" s="73">
        <f t="shared" si="0"/>
        <v>0</v>
      </c>
      <c r="J12" s="73">
        <f t="shared" si="0"/>
        <v>0</v>
      </c>
      <c r="K12" s="74">
        <f t="shared" si="0"/>
        <v>0</v>
      </c>
      <c r="L12" s="50" t="b">
        <f t="shared" si="1"/>
        <v>1</v>
      </c>
      <c r="M12" s="48">
        <f>IF($B12="", "-", COUNTIF($L$4:$L12, TRUE))</f>
        <v>7</v>
      </c>
      <c r="N12" s="44">
        <f>IF($B12="", "-", SUM($I$4:$J12))</f>
        <v>0</v>
      </c>
      <c r="O12" s="49">
        <f>IF($B12="", "-", SUM($K$4:$K12))</f>
        <v>0</v>
      </c>
      <c r="P12" s="41">
        <f t="shared" si="2"/>
        <v>0</v>
      </c>
    </row>
    <row r="13" spans="2:16" ht="14.5" x14ac:dyDescent="0.35">
      <c r="B13" s="52">
        <v>45514</v>
      </c>
      <c r="C13" s="51" t="s">
        <v>0</v>
      </c>
      <c r="D13" s="72">
        <f t="shared" si="0"/>
        <v>1</v>
      </c>
      <c r="E13" s="73">
        <f t="shared" si="0"/>
        <v>0</v>
      </c>
      <c r="F13" s="73">
        <f t="shared" si="0"/>
        <v>0</v>
      </c>
      <c r="G13" s="73">
        <f t="shared" si="0"/>
        <v>0</v>
      </c>
      <c r="H13" s="73">
        <f t="shared" si="0"/>
        <v>0</v>
      </c>
      <c r="I13" s="73">
        <f t="shared" si="0"/>
        <v>0</v>
      </c>
      <c r="J13" s="73">
        <f t="shared" si="0"/>
        <v>0</v>
      </c>
      <c r="K13" s="74">
        <f t="shared" si="0"/>
        <v>0</v>
      </c>
      <c r="L13" s="50" t="b">
        <f t="shared" si="1"/>
        <v>0</v>
      </c>
      <c r="M13" s="48">
        <f>IF($B13="", "-", COUNTIF($L$4:$L13, TRUE))</f>
        <v>7</v>
      </c>
      <c r="N13" s="44">
        <f>IF($B13="", "-", SUM($I$4:$J13))</f>
        <v>0</v>
      </c>
      <c r="O13" s="49">
        <f>IF($B13="", "-", SUM($K$4:$K13))</f>
        <v>0</v>
      </c>
      <c r="P13" s="41">
        <f t="shared" si="2"/>
        <v>0</v>
      </c>
    </row>
    <row r="14" spans="2:16" ht="14.5" x14ac:dyDescent="0.35">
      <c r="B14" s="52">
        <v>45515</v>
      </c>
      <c r="C14" s="51" t="s">
        <v>0</v>
      </c>
      <c r="D14" s="72">
        <f t="shared" ref="D14:K23" si="3">IF($B14="", "-", COUNTIF($C14, D$3))</f>
        <v>1</v>
      </c>
      <c r="E14" s="73">
        <f t="shared" si="3"/>
        <v>0</v>
      </c>
      <c r="F14" s="73">
        <f t="shared" si="3"/>
        <v>0</v>
      </c>
      <c r="G14" s="73">
        <f t="shared" si="3"/>
        <v>0</v>
      </c>
      <c r="H14" s="73">
        <f t="shared" si="3"/>
        <v>0</v>
      </c>
      <c r="I14" s="73">
        <f t="shared" si="3"/>
        <v>0</v>
      </c>
      <c r="J14" s="73">
        <f t="shared" si="3"/>
        <v>0</v>
      </c>
      <c r="K14" s="74">
        <f t="shared" si="3"/>
        <v>0</v>
      </c>
      <c r="L14" s="50" t="b">
        <f t="shared" si="1"/>
        <v>0</v>
      </c>
      <c r="M14" s="48">
        <f>IF($B14="", "-", COUNTIF($L$4:$L14, TRUE))</f>
        <v>7</v>
      </c>
      <c r="N14" s="44">
        <f>IF($B14="", "-", SUM($I$4:$J14))</f>
        <v>0</v>
      </c>
      <c r="O14" s="49">
        <f>IF($B14="", "-", SUM($K$4:$K14))</f>
        <v>0</v>
      </c>
      <c r="P14" s="41">
        <f t="shared" si="2"/>
        <v>0</v>
      </c>
    </row>
    <row r="15" spans="2:16" ht="14.5" x14ac:dyDescent="0.35">
      <c r="B15" s="52">
        <v>45516</v>
      </c>
      <c r="C15" s="51"/>
      <c r="D15" s="72">
        <f t="shared" si="3"/>
        <v>0</v>
      </c>
      <c r="E15" s="73">
        <f t="shared" si="3"/>
        <v>0</v>
      </c>
      <c r="F15" s="73">
        <f t="shared" si="3"/>
        <v>0</v>
      </c>
      <c r="G15" s="73">
        <f t="shared" si="3"/>
        <v>0</v>
      </c>
      <c r="H15" s="73">
        <f t="shared" si="3"/>
        <v>0</v>
      </c>
      <c r="I15" s="73">
        <f t="shared" si="3"/>
        <v>0</v>
      </c>
      <c r="J15" s="73">
        <f t="shared" si="3"/>
        <v>0</v>
      </c>
      <c r="K15" s="74">
        <f t="shared" si="3"/>
        <v>0</v>
      </c>
      <c r="L15" s="50" t="b">
        <f t="shared" si="1"/>
        <v>1</v>
      </c>
      <c r="M15" s="48">
        <f>IF($B15="", "-", COUNTIF($L$4:$L15, TRUE))</f>
        <v>8</v>
      </c>
      <c r="N15" s="44">
        <f>IF($B15="", "-", SUM($I$4:$J15))</f>
        <v>0</v>
      </c>
      <c r="O15" s="49">
        <f>IF($B15="", "-", SUM($K$4:$K15))</f>
        <v>0</v>
      </c>
      <c r="P15" s="41">
        <f t="shared" si="2"/>
        <v>0</v>
      </c>
    </row>
    <row r="16" spans="2:16" ht="14.5" x14ac:dyDescent="0.35">
      <c r="B16" s="52">
        <v>45517</v>
      </c>
      <c r="C16" s="51"/>
      <c r="D16" s="72">
        <f t="shared" si="3"/>
        <v>0</v>
      </c>
      <c r="E16" s="73">
        <f t="shared" si="3"/>
        <v>0</v>
      </c>
      <c r="F16" s="73">
        <f t="shared" si="3"/>
        <v>0</v>
      </c>
      <c r="G16" s="73">
        <f t="shared" si="3"/>
        <v>0</v>
      </c>
      <c r="H16" s="73">
        <f t="shared" si="3"/>
        <v>0</v>
      </c>
      <c r="I16" s="73">
        <f t="shared" si="3"/>
        <v>0</v>
      </c>
      <c r="J16" s="73">
        <f t="shared" si="3"/>
        <v>0</v>
      </c>
      <c r="K16" s="74">
        <f t="shared" si="3"/>
        <v>0</v>
      </c>
      <c r="L16" s="50" t="b">
        <f t="shared" si="1"/>
        <v>1</v>
      </c>
      <c r="M16" s="48">
        <f>IF($B16="", "-", COUNTIF($L$4:$L16, TRUE))</f>
        <v>9</v>
      </c>
      <c r="N16" s="44">
        <f>IF($B16="", "-", SUM($I$4:$J16))</f>
        <v>0</v>
      </c>
      <c r="O16" s="49">
        <f>IF($B16="", "-", SUM($K$4:$K16))</f>
        <v>0</v>
      </c>
      <c r="P16" s="41">
        <f t="shared" si="2"/>
        <v>0</v>
      </c>
    </row>
    <row r="17" spans="2:16" ht="14.5" x14ac:dyDescent="0.35">
      <c r="B17" s="52">
        <v>45518</v>
      </c>
      <c r="C17" s="51"/>
      <c r="D17" s="72">
        <f t="shared" si="3"/>
        <v>0</v>
      </c>
      <c r="E17" s="73">
        <f t="shared" si="3"/>
        <v>0</v>
      </c>
      <c r="F17" s="73">
        <f t="shared" si="3"/>
        <v>0</v>
      </c>
      <c r="G17" s="73">
        <f t="shared" si="3"/>
        <v>0</v>
      </c>
      <c r="H17" s="73">
        <f t="shared" si="3"/>
        <v>0</v>
      </c>
      <c r="I17" s="73">
        <f t="shared" si="3"/>
        <v>0</v>
      </c>
      <c r="J17" s="73">
        <f t="shared" si="3"/>
        <v>0</v>
      </c>
      <c r="K17" s="74">
        <f t="shared" si="3"/>
        <v>0</v>
      </c>
      <c r="L17" s="50" t="b">
        <f t="shared" si="1"/>
        <v>1</v>
      </c>
      <c r="M17" s="48">
        <f>IF($B17="", "-", COUNTIF($L$4:$L17, TRUE))</f>
        <v>10</v>
      </c>
      <c r="N17" s="44">
        <f>IF($B17="", "-", SUM($I$4:$J17))</f>
        <v>0</v>
      </c>
      <c r="O17" s="49">
        <f>IF($B17="", "-", SUM($K$4:$K17))</f>
        <v>0</v>
      </c>
      <c r="P17" s="41">
        <f t="shared" si="2"/>
        <v>0</v>
      </c>
    </row>
    <row r="18" spans="2:16" ht="14.5" x14ac:dyDescent="0.35">
      <c r="B18" s="52">
        <v>45519</v>
      </c>
      <c r="C18" s="51"/>
      <c r="D18" s="72">
        <f t="shared" si="3"/>
        <v>0</v>
      </c>
      <c r="E18" s="73">
        <f t="shared" si="3"/>
        <v>0</v>
      </c>
      <c r="F18" s="73">
        <f t="shared" si="3"/>
        <v>0</v>
      </c>
      <c r="G18" s="73">
        <f t="shared" si="3"/>
        <v>0</v>
      </c>
      <c r="H18" s="73">
        <f t="shared" si="3"/>
        <v>0</v>
      </c>
      <c r="I18" s="73">
        <f t="shared" si="3"/>
        <v>0</v>
      </c>
      <c r="J18" s="73">
        <f t="shared" si="3"/>
        <v>0</v>
      </c>
      <c r="K18" s="74">
        <f t="shared" si="3"/>
        <v>0</v>
      </c>
      <c r="L18" s="50" t="b">
        <f t="shared" si="1"/>
        <v>1</v>
      </c>
      <c r="M18" s="48">
        <f>IF($B18="", "-", COUNTIF($L$4:$L18, TRUE))</f>
        <v>11</v>
      </c>
      <c r="N18" s="44">
        <f>IF($B18="", "-", SUM($I$4:$J18))</f>
        <v>0</v>
      </c>
      <c r="O18" s="49">
        <f>IF($B18="", "-", SUM($K$4:$K18))</f>
        <v>0</v>
      </c>
      <c r="P18" s="41">
        <f t="shared" si="2"/>
        <v>0</v>
      </c>
    </row>
    <row r="19" spans="2:16" ht="14.5" x14ac:dyDescent="0.35">
      <c r="B19" s="52">
        <v>45520</v>
      </c>
      <c r="C19" s="51"/>
      <c r="D19" s="72">
        <f t="shared" si="3"/>
        <v>0</v>
      </c>
      <c r="E19" s="73">
        <f t="shared" si="3"/>
        <v>0</v>
      </c>
      <c r="F19" s="73">
        <f t="shared" si="3"/>
        <v>0</v>
      </c>
      <c r="G19" s="73">
        <f t="shared" si="3"/>
        <v>0</v>
      </c>
      <c r="H19" s="73">
        <f t="shared" si="3"/>
        <v>0</v>
      </c>
      <c r="I19" s="73">
        <f t="shared" si="3"/>
        <v>0</v>
      </c>
      <c r="J19" s="73">
        <f t="shared" si="3"/>
        <v>0</v>
      </c>
      <c r="K19" s="74">
        <f t="shared" si="3"/>
        <v>0</v>
      </c>
      <c r="L19" s="50" t="b">
        <f t="shared" si="1"/>
        <v>1</v>
      </c>
      <c r="M19" s="48">
        <f>IF($B19="", "-", COUNTIF($L$4:$L19, TRUE))</f>
        <v>12</v>
      </c>
      <c r="N19" s="44">
        <f>IF($B19="", "-", SUM($I$4:$J19))</f>
        <v>0</v>
      </c>
      <c r="O19" s="49">
        <f>IF($B19="", "-", SUM($K$4:$K19))</f>
        <v>0</v>
      </c>
      <c r="P19" s="41">
        <f t="shared" si="2"/>
        <v>0</v>
      </c>
    </row>
    <row r="20" spans="2:16" ht="14.5" x14ac:dyDescent="0.35">
      <c r="B20" s="52">
        <v>45521</v>
      </c>
      <c r="C20" s="51" t="s">
        <v>0</v>
      </c>
      <c r="D20" s="72">
        <f t="shared" si="3"/>
        <v>1</v>
      </c>
      <c r="E20" s="73">
        <f t="shared" si="3"/>
        <v>0</v>
      </c>
      <c r="F20" s="73">
        <f t="shared" si="3"/>
        <v>0</v>
      </c>
      <c r="G20" s="73">
        <f t="shared" si="3"/>
        <v>0</v>
      </c>
      <c r="H20" s="73">
        <f t="shared" si="3"/>
        <v>0</v>
      </c>
      <c r="I20" s="73">
        <f t="shared" si="3"/>
        <v>0</v>
      </c>
      <c r="J20" s="73">
        <f t="shared" si="3"/>
        <v>0</v>
      </c>
      <c r="K20" s="74">
        <f t="shared" si="3"/>
        <v>0</v>
      </c>
      <c r="L20" s="50" t="b">
        <f t="shared" si="1"/>
        <v>0</v>
      </c>
      <c r="M20" s="48">
        <f>IF($B20="", "-", COUNTIF($L$4:$L20, TRUE))</f>
        <v>12</v>
      </c>
      <c r="N20" s="44">
        <f>IF($B20="", "-", SUM($I$4:$J20))</f>
        <v>0</v>
      </c>
      <c r="O20" s="49">
        <f>IF($B20="", "-", SUM($K$4:$K20))</f>
        <v>0</v>
      </c>
      <c r="P20" s="41">
        <f t="shared" si="2"/>
        <v>0</v>
      </c>
    </row>
    <row r="21" spans="2:16" ht="14.5" x14ac:dyDescent="0.35">
      <c r="B21" s="52">
        <v>45522</v>
      </c>
      <c r="C21" s="51" t="s">
        <v>0</v>
      </c>
      <c r="D21" s="72">
        <f t="shared" si="3"/>
        <v>1</v>
      </c>
      <c r="E21" s="73">
        <f t="shared" si="3"/>
        <v>0</v>
      </c>
      <c r="F21" s="73">
        <f t="shared" si="3"/>
        <v>0</v>
      </c>
      <c r="G21" s="73">
        <f t="shared" si="3"/>
        <v>0</v>
      </c>
      <c r="H21" s="73">
        <f t="shared" si="3"/>
        <v>0</v>
      </c>
      <c r="I21" s="73">
        <f t="shared" si="3"/>
        <v>0</v>
      </c>
      <c r="J21" s="73">
        <f t="shared" si="3"/>
        <v>0</v>
      </c>
      <c r="K21" s="74">
        <f t="shared" si="3"/>
        <v>0</v>
      </c>
      <c r="L21" s="50" t="b">
        <f t="shared" si="1"/>
        <v>0</v>
      </c>
      <c r="M21" s="48">
        <f>IF($B21="", "-", COUNTIF($L$4:$L21, TRUE))</f>
        <v>12</v>
      </c>
      <c r="N21" s="44">
        <f>IF($B21="", "-", SUM($I$4:$J21))</f>
        <v>0</v>
      </c>
      <c r="O21" s="49">
        <f>IF($B21="", "-", SUM($K$4:$K21))</f>
        <v>0</v>
      </c>
      <c r="P21" s="41">
        <f t="shared" si="2"/>
        <v>0</v>
      </c>
    </row>
    <row r="22" spans="2:16" ht="14.5" x14ac:dyDescent="0.35">
      <c r="B22" s="52">
        <v>45523</v>
      </c>
      <c r="C22" s="51"/>
      <c r="D22" s="72">
        <f t="shared" si="3"/>
        <v>0</v>
      </c>
      <c r="E22" s="73">
        <f t="shared" si="3"/>
        <v>0</v>
      </c>
      <c r="F22" s="73">
        <f t="shared" si="3"/>
        <v>0</v>
      </c>
      <c r="G22" s="73">
        <f t="shared" si="3"/>
        <v>0</v>
      </c>
      <c r="H22" s="73">
        <f t="shared" si="3"/>
        <v>0</v>
      </c>
      <c r="I22" s="73">
        <f t="shared" si="3"/>
        <v>0</v>
      </c>
      <c r="J22" s="73">
        <f t="shared" si="3"/>
        <v>0</v>
      </c>
      <c r="K22" s="74">
        <f t="shared" si="3"/>
        <v>0</v>
      </c>
      <c r="L22" s="50" t="b">
        <f t="shared" si="1"/>
        <v>1</v>
      </c>
      <c r="M22" s="48">
        <f>IF($B22="", "-", COUNTIF($L$4:$L22, TRUE))</f>
        <v>13</v>
      </c>
      <c r="N22" s="44">
        <f>IF($B22="", "-", SUM($I$4:$J22))</f>
        <v>0</v>
      </c>
      <c r="O22" s="49">
        <f>IF($B22="", "-", SUM($K$4:$K22))</f>
        <v>0</v>
      </c>
      <c r="P22" s="41">
        <f t="shared" si="2"/>
        <v>0</v>
      </c>
    </row>
    <row r="23" spans="2:16" ht="14.5" x14ac:dyDescent="0.35">
      <c r="B23" s="52">
        <v>45524</v>
      </c>
      <c r="C23" s="51"/>
      <c r="D23" s="72">
        <f t="shared" si="3"/>
        <v>0</v>
      </c>
      <c r="E23" s="73">
        <f t="shared" si="3"/>
        <v>0</v>
      </c>
      <c r="F23" s="73">
        <f t="shared" si="3"/>
        <v>0</v>
      </c>
      <c r="G23" s="73">
        <f t="shared" si="3"/>
        <v>0</v>
      </c>
      <c r="H23" s="73">
        <f t="shared" si="3"/>
        <v>0</v>
      </c>
      <c r="I23" s="73">
        <f t="shared" si="3"/>
        <v>0</v>
      </c>
      <c r="J23" s="73">
        <f t="shared" si="3"/>
        <v>0</v>
      </c>
      <c r="K23" s="74">
        <f t="shared" si="3"/>
        <v>0</v>
      </c>
      <c r="L23" s="50" t="b">
        <f t="shared" si="1"/>
        <v>1</v>
      </c>
      <c r="M23" s="48">
        <f>IF($B23="", "-", COUNTIF($L$4:$L23, TRUE))</f>
        <v>14</v>
      </c>
      <c r="N23" s="44">
        <f>IF($B23="", "-", SUM($I$4:$J23))</f>
        <v>0</v>
      </c>
      <c r="O23" s="49">
        <f>IF($B23="", "-", SUM($K$4:$K23))</f>
        <v>0</v>
      </c>
      <c r="P23" s="41">
        <f t="shared" si="2"/>
        <v>0</v>
      </c>
    </row>
    <row r="24" spans="2:16" ht="14.5" x14ac:dyDescent="0.35">
      <c r="B24" s="52">
        <v>45525</v>
      </c>
      <c r="C24" s="51"/>
      <c r="D24" s="72">
        <f t="shared" ref="D24:K34" si="4">IF($B24="", "-", COUNTIF($C24, D$3))</f>
        <v>0</v>
      </c>
      <c r="E24" s="73">
        <f t="shared" si="4"/>
        <v>0</v>
      </c>
      <c r="F24" s="73">
        <f t="shared" si="4"/>
        <v>0</v>
      </c>
      <c r="G24" s="73">
        <f t="shared" si="4"/>
        <v>0</v>
      </c>
      <c r="H24" s="73">
        <f t="shared" si="4"/>
        <v>0</v>
      </c>
      <c r="I24" s="73">
        <f t="shared" si="4"/>
        <v>0</v>
      </c>
      <c r="J24" s="73">
        <f t="shared" si="4"/>
        <v>0</v>
      </c>
      <c r="K24" s="74">
        <f t="shared" si="4"/>
        <v>0</v>
      </c>
      <c r="L24" s="50" t="b">
        <f t="shared" si="1"/>
        <v>1</v>
      </c>
      <c r="M24" s="48">
        <f>IF($B24="", "-", COUNTIF($L$4:$L24, TRUE))</f>
        <v>15</v>
      </c>
      <c r="N24" s="44">
        <f>IF($B24="", "-", SUM($I$4:$J24))</f>
        <v>0</v>
      </c>
      <c r="O24" s="49">
        <f>IF($B24="", "-", SUM($K$4:$K24))</f>
        <v>0</v>
      </c>
      <c r="P24" s="41">
        <f t="shared" si="2"/>
        <v>0</v>
      </c>
    </row>
    <row r="25" spans="2:16" ht="14.5" x14ac:dyDescent="0.35">
      <c r="B25" s="52">
        <v>45526</v>
      </c>
      <c r="C25" s="51"/>
      <c r="D25" s="72">
        <f t="shared" si="4"/>
        <v>0</v>
      </c>
      <c r="E25" s="73">
        <f t="shared" si="4"/>
        <v>0</v>
      </c>
      <c r="F25" s="73">
        <f t="shared" si="4"/>
        <v>0</v>
      </c>
      <c r="G25" s="73">
        <f t="shared" si="4"/>
        <v>0</v>
      </c>
      <c r="H25" s="73">
        <f t="shared" si="4"/>
        <v>0</v>
      </c>
      <c r="I25" s="73">
        <f t="shared" si="4"/>
        <v>0</v>
      </c>
      <c r="J25" s="73">
        <f t="shared" si="4"/>
        <v>0</v>
      </c>
      <c r="K25" s="74">
        <f t="shared" si="4"/>
        <v>0</v>
      </c>
      <c r="L25" s="50" t="b">
        <f t="shared" si="1"/>
        <v>1</v>
      </c>
      <c r="M25" s="48">
        <f>IF($B25="", "-", COUNTIF($L$4:$L25, TRUE))</f>
        <v>16</v>
      </c>
      <c r="N25" s="44">
        <f>IF($B25="", "-", SUM($I$4:$J25))</f>
        <v>0</v>
      </c>
      <c r="O25" s="49">
        <f>IF($B25="", "-", SUM($K$4:$K25))</f>
        <v>0</v>
      </c>
      <c r="P25" s="41">
        <f t="shared" si="2"/>
        <v>0</v>
      </c>
    </row>
    <row r="26" spans="2:16" ht="14.5" x14ac:dyDescent="0.35">
      <c r="B26" s="52">
        <v>45527</v>
      </c>
      <c r="C26" s="51"/>
      <c r="D26" s="72">
        <f t="shared" si="4"/>
        <v>0</v>
      </c>
      <c r="E26" s="73">
        <f t="shared" si="4"/>
        <v>0</v>
      </c>
      <c r="F26" s="73">
        <f t="shared" si="4"/>
        <v>0</v>
      </c>
      <c r="G26" s="73">
        <f t="shared" si="4"/>
        <v>0</v>
      </c>
      <c r="H26" s="73">
        <f t="shared" si="4"/>
        <v>0</v>
      </c>
      <c r="I26" s="73">
        <f t="shared" si="4"/>
        <v>0</v>
      </c>
      <c r="J26" s="73">
        <f t="shared" si="4"/>
        <v>0</v>
      </c>
      <c r="K26" s="74">
        <f t="shared" si="4"/>
        <v>0</v>
      </c>
      <c r="L26" s="50" t="b">
        <f t="shared" si="1"/>
        <v>1</v>
      </c>
      <c r="M26" s="48">
        <f>IF($B26="", "-", COUNTIF($L$4:$L26, TRUE))</f>
        <v>17</v>
      </c>
      <c r="N26" s="44">
        <f>IF($B26="", "-", SUM($I$4:$J26))</f>
        <v>0</v>
      </c>
      <c r="O26" s="49">
        <f>IF($B26="", "-", SUM($K$4:$K26))</f>
        <v>0</v>
      </c>
      <c r="P26" s="41">
        <f t="shared" si="2"/>
        <v>0</v>
      </c>
    </row>
    <row r="27" spans="2:16" ht="14.5" x14ac:dyDescent="0.35">
      <c r="B27" s="52">
        <v>45528</v>
      </c>
      <c r="C27" s="51" t="s">
        <v>0</v>
      </c>
      <c r="D27" s="72">
        <f t="shared" si="4"/>
        <v>1</v>
      </c>
      <c r="E27" s="73">
        <f t="shared" si="4"/>
        <v>0</v>
      </c>
      <c r="F27" s="73">
        <f t="shared" si="4"/>
        <v>0</v>
      </c>
      <c r="G27" s="73">
        <f t="shared" si="4"/>
        <v>0</v>
      </c>
      <c r="H27" s="73">
        <f t="shared" si="4"/>
        <v>0</v>
      </c>
      <c r="I27" s="73">
        <f t="shared" si="4"/>
        <v>0</v>
      </c>
      <c r="J27" s="73">
        <f t="shared" si="4"/>
        <v>0</v>
      </c>
      <c r="K27" s="74">
        <f t="shared" si="4"/>
        <v>0</v>
      </c>
      <c r="L27" s="50" t="b">
        <f t="shared" si="1"/>
        <v>0</v>
      </c>
      <c r="M27" s="48">
        <f>IF($B27="", "-", COUNTIF($L$4:$L27, TRUE))</f>
        <v>17</v>
      </c>
      <c r="N27" s="44">
        <f>IF($B27="", "-", SUM($I$4:$J27))</f>
        <v>0</v>
      </c>
      <c r="O27" s="49">
        <f>IF($B27="", "-", SUM($K$4:$K27))</f>
        <v>0</v>
      </c>
      <c r="P27" s="41">
        <f t="shared" si="2"/>
        <v>0</v>
      </c>
    </row>
    <row r="28" spans="2:16" ht="14.5" x14ac:dyDescent="0.35">
      <c r="B28" s="52">
        <v>45529</v>
      </c>
      <c r="C28" s="51" t="s">
        <v>0</v>
      </c>
      <c r="D28" s="72">
        <f t="shared" si="4"/>
        <v>1</v>
      </c>
      <c r="E28" s="73">
        <f t="shared" si="4"/>
        <v>0</v>
      </c>
      <c r="F28" s="73">
        <f t="shared" si="4"/>
        <v>0</v>
      </c>
      <c r="G28" s="73">
        <f t="shared" si="4"/>
        <v>0</v>
      </c>
      <c r="H28" s="73">
        <f t="shared" si="4"/>
        <v>0</v>
      </c>
      <c r="I28" s="73">
        <f t="shared" si="4"/>
        <v>0</v>
      </c>
      <c r="J28" s="73">
        <f t="shared" si="4"/>
        <v>0</v>
      </c>
      <c r="K28" s="74">
        <f t="shared" si="4"/>
        <v>0</v>
      </c>
      <c r="L28" s="50" t="b">
        <f t="shared" si="1"/>
        <v>0</v>
      </c>
      <c r="M28" s="48">
        <f>IF($B28="", "-", COUNTIF($L$4:$L28, TRUE))</f>
        <v>17</v>
      </c>
      <c r="N28" s="44">
        <f>IF($B28="", "-", SUM($I$4:$J28))</f>
        <v>0</v>
      </c>
      <c r="O28" s="49">
        <f>IF($B28="", "-", SUM($K$4:$K28))</f>
        <v>0</v>
      </c>
      <c r="P28" s="41">
        <f t="shared" si="2"/>
        <v>0</v>
      </c>
    </row>
    <row r="29" spans="2:16" ht="14.5" x14ac:dyDescent="0.35">
      <c r="B29" s="52">
        <v>45530</v>
      </c>
      <c r="C29" s="53" t="s">
        <v>9</v>
      </c>
      <c r="D29" s="72">
        <f t="shared" si="4"/>
        <v>0</v>
      </c>
      <c r="E29" s="73">
        <f t="shared" si="4"/>
        <v>0</v>
      </c>
      <c r="F29" s="73">
        <f t="shared" si="4"/>
        <v>1</v>
      </c>
      <c r="G29" s="73">
        <f t="shared" si="4"/>
        <v>0</v>
      </c>
      <c r="H29" s="73">
        <f t="shared" si="4"/>
        <v>0</v>
      </c>
      <c r="I29" s="73">
        <f t="shared" si="4"/>
        <v>0</v>
      </c>
      <c r="J29" s="73">
        <f t="shared" si="4"/>
        <v>0</v>
      </c>
      <c r="K29" s="74">
        <f t="shared" si="4"/>
        <v>0</v>
      </c>
      <c r="L29" s="50" t="b">
        <f t="shared" si="1"/>
        <v>0</v>
      </c>
      <c r="M29" s="48">
        <f>IF($B29="", "-", COUNTIF($L$4:$L29, TRUE))</f>
        <v>17</v>
      </c>
      <c r="N29" s="44">
        <f>IF($B29="", "-", SUM($I$4:$J29))</f>
        <v>0</v>
      </c>
      <c r="O29" s="49">
        <f>IF($B29="", "-", SUM($K$4:$K29))</f>
        <v>0</v>
      </c>
      <c r="P29" s="41">
        <f t="shared" si="2"/>
        <v>0</v>
      </c>
    </row>
    <row r="30" spans="2:16" ht="14.5" x14ac:dyDescent="0.35">
      <c r="B30" s="52">
        <v>45531</v>
      </c>
      <c r="C30" s="53"/>
      <c r="D30" s="72">
        <f t="shared" si="4"/>
        <v>0</v>
      </c>
      <c r="E30" s="73">
        <f t="shared" si="4"/>
        <v>0</v>
      </c>
      <c r="F30" s="73">
        <f t="shared" si="4"/>
        <v>0</v>
      </c>
      <c r="G30" s="73">
        <f t="shared" si="4"/>
        <v>0</v>
      </c>
      <c r="H30" s="73">
        <f t="shared" si="4"/>
        <v>0</v>
      </c>
      <c r="I30" s="73">
        <f t="shared" si="4"/>
        <v>0</v>
      </c>
      <c r="J30" s="73">
        <f t="shared" si="4"/>
        <v>0</v>
      </c>
      <c r="K30" s="74">
        <f t="shared" si="4"/>
        <v>0</v>
      </c>
      <c r="L30" s="50" t="b">
        <f t="shared" si="1"/>
        <v>1</v>
      </c>
      <c r="M30" s="48">
        <f>IF($B30="", "-", COUNTIF($L$4:$L30, TRUE))</f>
        <v>18</v>
      </c>
      <c r="N30" s="44">
        <f>IF($B30="", "-", SUM($I$4:$J30))</f>
        <v>0</v>
      </c>
      <c r="O30" s="49">
        <f>IF($B30="", "-", SUM($K$4:$K30))</f>
        <v>0</v>
      </c>
      <c r="P30" s="41">
        <f t="shared" si="2"/>
        <v>0</v>
      </c>
    </row>
    <row r="31" spans="2:16" ht="14.5" x14ac:dyDescent="0.35">
      <c r="B31" s="52">
        <v>45532</v>
      </c>
      <c r="C31" s="51"/>
      <c r="D31" s="72">
        <f t="shared" si="4"/>
        <v>0</v>
      </c>
      <c r="E31" s="73">
        <f t="shared" si="4"/>
        <v>0</v>
      </c>
      <c r="F31" s="73">
        <f t="shared" si="4"/>
        <v>0</v>
      </c>
      <c r="G31" s="73">
        <f t="shared" si="4"/>
        <v>0</v>
      </c>
      <c r="H31" s="73">
        <f t="shared" si="4"/>
        <v>0</v>
      </c>
      <c r="I31" s="73">
        <f t="shared" si="4"/>
        <v>0</v>
      </c>
      <c r="J31" s="73">
        <f t="shared" si="4"/>
        <v>0</v>
      </c>
      <c r="K31" s="74">
        <f t="shared" si="4"/>
        <v>0</v>
      </c>
      <c r="L31" s="50" t="b">
        <f t="shared" si="1"/>
        <v>1</v>
      </c>
      <c r="M31" s="48">
        <f>IF($B31="", "-", COUNTIF($L$4:$L31, TRUE))</f>
        <v>19</v>
      </c>
      <c r="N31" s="44">
        <f>IF($B31="", "-", SUM($I$4:$J31))</f>
        <v>0</v>
      </c>
      <c r="O31" s="49">
        <f>IF($B31="", "-", SUM($K$4:$K31))</f>
        <v>0</v>
      </c>
      <c r="P31" s="41">
        <f t="shared" si="2"/>
        <v>0</v>
      </c>
    </row>
    <row r="32" spans="2:16" ht="14.5" x14ac:dyDescent="0.35">
      <c r="B32" s="52">
        <v>45533</v>
      </c>
      <c r="C32" s="51"/>
      <c r="D32" s="72">
        <f t="shared" si="4"/>
        <v>0</v>
      </c>
      <c r="E32" s="73">
        <f t="shared" si="4"/>
        <v>0</v>
      </c>
      <c r="F32" s="73">
        <f t="shared" si="4"/>
        <v>0</v>
      </c>
      <c r="G32" s="73">
        <f t="shared" si="4"/>
        <v>0</v>
      </c>
      <c r="H32" s="73">
        <f t="shared" si="4"/>
        <v>0</v>
      </c>
      <c r="I32" s="73">
        <f t="shared" si="4"/>
        <v>0</v>
      </c>
      <c r="J32" s="73">
        <f t="shared" si="4"/>
        <v>0</v>
      </c>
      <c r="K32" s="74">
        <f t="shared" si="4"/>
        <v>0</v>
      </c>
      <c r="L32" s="50" t="b">
        <f t="shared" si="1"/>
        <v>1</v>
      </c>
      <c r="M32" s="48">
        <f>IF($B32="", "-", COUNTIF($L$4:$L32, TRUE))</f>
        <v>20</v>
      </c>
      <c r="N32" s="44">
        <f>IF($B32="", "-", SUM($I$4:$J32))</f>
        <v>0</v>
      </c>
      <c r="O32" s="49">
        <f>IF($B32="", "-", SUM($K$4:$K32))</f>
        <v>0</v>
      </c>
      <c r="P32" s="41">
        <f t="shared" si="2"/>
        <v>0</v>
      </c>
    </row>
    <row r="33" spans="2:16" ht="14.5" x14ac:dyDescent="0.35">
      <c r="B33" s="52">
        <v>45534</v>
      </c>
      <c r="C33" s="53"/>
      <c r="D33" s="72">
        <f t="shared" si="4"/>
        <v>0</v>
      </c>
      <c r="E33" s="73">
        <f t="shared" si="4"/>
        <v>0</v>
      </c>
      <c r="F33" s="73">
        <f t="shared" si="4"/>
        <v>0</v>
      </c>
      <c r="G33" s="73">
        <f t="shared" si="4"/>
        <v>0</v>
      </c>
      <c r="H33" s="73">
        <f t="shared" si="4"/>
        <v>0</v>
      </c>
      <c r="I33" s="73">
        <f t="shared" si="4"/>
        <v>0</v>
      </c>
      <c r="J33" s="73">
        <f t="shared" si="4"/>
        <v>0</v>
      </c>
      <c r="K33" s="74">
        <f t="shared" si="4"/>
        <v>0</v>
      </c>
      <c r="L33" s="50" t="b">
        <f t="shared" si="1"/>
        <v>1</v>
      </c>
      <c r="M33" s="48">
        <f>IF($B33="", "-", COUNTIF($L$4:$L33, TRUE))</f>
        <v>21</v>
      </c>
      <c r="N33" s="44">
        <f>IF($B33="", "-", SUM($I$4:$J33))</f>
        <v>0</v>
      </c>
      <c r="O33" s="49">
        <f>IF($B33="", "-", SUM($K$4:$K33))</f>
        <v>0</v>
      </c>
      <c r="P33" s="41">
        <f t="shared" si="2"/>
        <v>0</v>
      </c>
    </row>
    <row r="34" spans="2:16" ht="14.5" x14ac:dyDescent="0.35">
      <c r="B34" s="52">
        <v>45535</v>
      </c>
      <c r="C34" s="53" t="s">
        <v>0</v>
      </c>
      <c r="D34" s="72">
        <f t="shared" si="4"/>
        <v>1</v>
      </c>
      <c r="E34" s="73">
        <f t="shared" si="4"/>
        <v>0</v>
      </c>
      <c r="F34" s="73">
        <f t="shared" si="4"/>
        <v>0</v>
      </c>
      <c r="G34" s="73">
        <f t="shared" si="4"/>
        <v>0</v>
      </c>
      <c r="H34" s="73">
        <f t="shared" si="4"/>
        <v>0</v>
      </c>
      <c r="I34" s="73">
        <f t="shared" si="4"/>
        <v>0</v>
      </c>
      <c r="J34" s="73">
        <f t="shared" si="4"/>
        <v>0</v>
      </c>
      <c r="K34" s="74">
        <f t="shared" si="4"/>
        <v>0</v>
      </c>
      <c r="L34" s="50" t="b">
        <f t="shared" si="1"/>
        <v>0</v>
      </c>
      <c r="M34" s="48">
        <f>IF($B34="", "-", COUNTIF($L$4:$L34, TRUE))</f>
        <v>21</v>
      </c>
      <c r="N34" s="44">
        <f>IF($B34="", "-", SUM($I$4:$J34))</f>
        <v>0</v>
      </c>
      <c r="O34" s="49">
        <f>IF($B34="", "-", SUM($K$4:$K34))</f>
        <v>0</v>
      </c>
      <c r="P34" s="41">
        <f t="shared" si="2"/>
        <v>0</v>
      </c>
    </row>
    <row r="35" spans="2:16" ht="14.5" x14ac:dyDescent="0.35"/>
    <row r="36" spans="2:16" ht="14.5" x14ac:dyDescent="0.35"/>
    <row r="37" spans="2:16" ht="14.5" x14ac:dyDescent="0.35"/>
    <row r="38" spans="2:16" ht="14.5" x14ac:dyDescent="0.35"/>
    <row r="39" spans="2:16" ht="14.5" x14ac:dyDescent="0.35"/>
    <row r="40" spans="2:16" ht="14.5" x14ac:dyDescent="0.35"/>
    <row r="41" spans="2:16" ht="14.5" x14ac:dyDescent="0.35"/>
  </sheetData>
  <mergeCells count="1">
    <mergeCell ref="D2:P2"/>
  </mergeCells>
  <conditionalFormatting sqref="B3:O3 D4:O34">
    <cfRule type="cellIs" dxfId="48" priority="13" operator="equal">
      <formula>0</formula>
    </cfRule>
  </conditionalFormatting>
  <conditionalFormatting sqref="B3:L3 D4:L34">
    <cfRule type="cellIs" dxfId="47" priority="12" operator="equal">
      <formula>1</formula>
    </cfRule>
  </conditionalFormatting>
  <conditionalFormatting sqref="P4:P34">
    <cfRule type="colorScale" priority="11">
      <colorScale>
        <cfvo type="num" val="0.35"/>
        <cfvo type="num" val="0.4"/>
        <cfvo type="num" val="0.5"/>
        <color rgb="FFF8696B"/>
        <color rgb="FFFFEB84"/>
        <color rgb="FF63BE7B"/>
      </colorScale>
    </cfRule>
  </conditionalFormatting>
  <conditionalFormatting sqref="C4:C34">
    <cfRule type="cellIs" dxfId="46" priority="8" operator="equal">
      <formula>0</formula>
    </cfRule>
  </conditionalFormatting>
  <conditionalFormatting sqref="C4:C34">
    <cfRule type="cellIs" dxfId="45" priority="7" operator="equal">
      <formula>1</formula>
    </cfRule>
  </conditionalFormatting>
  <conditionalFormatting sqref="C4:C34">
    <cfRule type="expression" dxfId="44" priority="5">
      <formula>IF(AND($B4&lt;&gt;"", $C4=""), TRUE, FALSE)</formula>
    </cfRule>
    <cfRule type="containsText" dxfId="43" priority="6" operator="containsText" text="N/A">
      <formula>NOT(ISERROR(SEARCH("N/A",C4)))</formula>
    </cfRule>
  </conditionalFormatting>
  <conditionalFormatting sqref="B4:B34">
    <cfRule type="cellIs" dxfId="42" priority="4" operator="equal">
      <formula>0</formula>
    </cfRule>
  </conditionalFormatting>
  <conditionalFormatting sqref="B4:B34">
    <cfRule type="cellIs" dxfId="41" priority="3" operator="equal">
      <formula>1</formula>
    </cfRule>
  </conditionalFormatting>
  <conditionalFormatting sqref="B4:B34">
    <cfRule type="expression" dxfId="40" priority="1">
      <formula>IF(WEEKDAY($B4,2)&gt;5,TRUE,FALSE)</formula>
    </cfRule>
    <cfRule type="cellIs" dxfId="39" priority="2" operator="greaterThan">
      <formula>TODAY()</formula>
    </cfRule>
  </conditionalFormatting>
  <dataValidations count="1">
    <dataValidation type="list" errorStyle="warning" allowBlank="1" showInputMessage="1" showErrorMessage="1" errorTitle="Unrecognised value" error="The value entered does not match a known/recognised value._x000a__x000a_If you continue with this unrecognised value, be aware it may lead to inaccurate calculations (e.g. the number of working days or the % of office days may be wrong)." sqref="C4:C34" xr:uid="{115C615C-48B7-48D3-889F-3D5E7B62F613}">
      <formula1>DAY_CATEGORIES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7012-02C9-4500-AD4B-234E439B3112}">
  <dimension ref="B1:P41"/>
  <sheetViews>
    <sheetView showGridLines="0" zoomScaleNormal="100" workbookViewId="0">
      <pane xSplit="3" ySplit="3" topLeftCell="D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0" defaultRowHeight="0" customHeight="1" zeroHeight="1" x14ac:dyDescent="0.35"/>
  <cols>
    <col min="1" max="1" width="8.90625" style="1" customWidth="1"/>
    <col min="2" max="2" width="14.08984375" style="1" customWidth="1"/>
    <col min="3" max="3" width="22.54296875" style="1" customWidth="1"/>
    <col min="4" max="11" width="5.81640625" style="1" customWidth="1"/>
    <col min="12" max="12" width="11.36328125" style="1" hidden="1" customWidth="1"/>
    <col min="13" max="13" width="8.90625" style="2" customWidth="1"/>
    <col min="14" max="15" width="11.81640625" style="2" customWidth="1"/>
    <col min="16" max="16" width="22.1796875" style="38" customWidth="1"/>
    <col min="17" max="18" width="8.90625" style="1" customWidth="1"/>
    <col min="19" max="16384" width="0" style="1" hidden="1"/>
  </cols>
  <sheetData>
    <row r="1" spans="2:16" ht="14.4" customHeight="1" x14ac:dyDescent="0.35"/>
    <row r="2" spans="2:16" ht="14.5" x14ac:dyDescent="0.35">
      <c r="D2" s="79" t="s">
        <v>37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 ht="123.65" customHeight="1" thickBot="1" x14ac:dyDescent="0.4">
      <c r="B3" s="60" t="s">
        <v>7</v>
      </c>
      <c r="C3" s="61" t="s">
        <v>38</v>
      </c>
      <c r="D3" s="62" t="s">
        <v>0</v>
      </c>
      <c r="E3" s="63" t="s">
        <v>3</v>
      </c>
      <c r="F3" s="63" t="s">
        <v>9</v>
      </c>
      <c r="G3" s="63" t="s">
        <v>31</v>
      </c>
      <c r="H3" s="63" t="s">
        <v>32</v>
      </c>
      <c r="I3" s="63" t="s">
        <v>33</v>
      </c>
      <c r="J3" s="63" t="s">
        <v>1</v>
      </c>
      <c r="K3" s="64" t="s">
        <v>2</v>
      </c>
      <c r="L3" s="75" t="s">
        <v>4</v>
      </c>
      <c r="M3" s="65" t="s">
        <v>6</v>
      </c>
      <c r="N3" s="66" t="str">
        <f>"RUNNING TOTAL - OFFICE" &amp; CHAR(10) &amp; CHAR(10) &amp; "Thresholds: " &amp; CHAR(10) &amp; "40%: " &amp; (MAX($M:$M) * 0.4) &amp; " days" &amp; CHAR(10) &amp; "60%: " &amp; (MAX($M:$M) * 0.6) &amp; " days"</f>
        <v>RUNNING TOTAL - OFFICE
Thresholds: 
40%: 8.4 days
60%: 12.6 days</v>
      </c>
      <c r="O3" s="67" t="s">
        <v>5</v>
      </c>
      <c r="P3" s="68" t="s">
        <v>8</v>
      </c>
    </row>
    <row r="4" spans="2:16" ht="14.5" x14ac:dyDescent="0.35">
      <c r="B4" s="54">
        <v>45536</v>
      </c>
      <c r="C4" s="55" t="s">
        <v>0</v>
      </c>
      <c r="D4" s="69">
        <f t="shared" ref="D4:K13" si="0">IF($B4="", "-", COUNTIF($C4, D$3))</f>
        <v>1</v>
      </c>
      <c r="E4" s="70">
        <f t="shared" si="0"/>
        <v>0</v>
      </c>
      <c r="F4" s="70">
        <f t="shared" si="0"/>
        <v>0</v>
      </c>
      <c r="G4" s="70">
        <f t="shared" si="0"/>
        <v>0</v>
      </c>
      <c r="H4" s="70">
        <f t="shared" si="0"/>
        <v>0</v>
      </c>
      <c r="I4" s="70">
        <f t="shared" si="0"/>
        <v>0</v>
      </c>
      <c r="J4" s="70">
        <f t="shared" si="0"/>
        <v>0</v>
      </c>
      <c r="K4" s="71">
        <f t="shared" si="0"/>
        <v>0</v>
      </c>
      <c r="L4" s="56" t="b">
        <f t="shared" ref="L4:L34" si="1">IF(AND($B4&lt;&gt;"", SUM(D4:H4) = 0), TRUE, FALSE)</f>
        <v>0</v>
      </c>
      <c r="M4" s="57">
        <f>IF($B4="", "-", COUNTIF($L$4:$L4, TRUE))</f>
        <v>0</v>
      </c>
      <c r="N4" s="58">
        <f>IF($B4="", "-", SUM($I$4:$J4))</f>
        <v>0</v>
      </c>
      <c r="O4" s="59">
        <f>IF($B4="", "-", SUM($K$4:$K4))</f>
        <v>0</v>
      </c>
      <c r="P4" s="40" t="str">
        <f>IFERROR(N4/M4, "-")</f>
        <v>-</v>
      </c>
    </row>
    <row r="5" spans="2:16" ht="14.5" x14ac:dyDescent="0.35">
      <c r="B5" s="52">
        <v>45537</v>
      </c>
      <c r="C5" s="51"/>
      <c r="D5" s="72">
        <f t="shared" si="0"/>
        <v>0</v>
      </c>
      <c r="E5" s="73">
        <f t="shared" si="0"/>
        <v>0</v>
      </c>
      <c r="F5" s="73">
        <f t="shared" si="0"/>
        <v>0</v>
      </c>
      <c r="G5" s="73">
        <f t="shared" si="0"/>
        <v>0</v>
      </c>
      <c r="H5" s="73">
        <f t="shared" si="0"/>
        <v>0</v>
      </c>
      <c r="I5" s="73">
        <f t="shared" si="0"/>
        <v>0</v>
      </c>
      <c r="J5" s="73">
        <f t="shared" si="0"/>
        <v>0</v>
      </c>
      <c r="K5" s="74">
        <f t="shared" si="0"/>
        <v>0</v>
      </c>
      <c r="L5" s="50" t="b">
        <f t="shared" si="1"/>
        <v>1</v>
      </c>
      <c r="M5" s="48">
        <f>IF($B5="", "-", COUNTIF($L$4:$L5, TRUE))</f>
        <v>1</v>
      </c>
      <c r="N5" s="44">
        <f>IF($B5="", "-", SUM($I$4:$J5))</f>
        <v>0</v>
      </c>
      <c r="O5" s="49">
        <f>IF($B5="", "-", SUM($K$4:$K5))</f>
        <v>0</v>
      </c>
      <c r="P5" s="41">
        <f t="shared" ref="P5:P34" si="2">IFERROR(N5/M5, "-")</f>
        <v>0</v>
      </c>
    </row>
    <row r="6" spans="2:16" ht="14.5" x14ac:dyDescent="0.35">
      <c r="B6" s="52">
        <v>45538</v>
      </c>
      <c r="C6" s="51"/>
      <c r="D6" s="72">
        <f t="shared" si="0"/>
        <v>0</v>
      </c>
      <c r="E6" s="73">
        <f t="shared" si="0"/>
        <v>0</v>
      </c>
      <c r="F6" s="73">
        <f t="shared" si="0"/>
        <v>0</v>
      </c>
      <c r="G6" s="73">
        <f t="shared" si="0"/>
        <v>0</v>
      </c>
      <c r="H6" s="73">
        <f t="shared" si="0"/>
        <v>0</v>
      </c>
      <c r="I6" s="73">
        <f t="shared" si="0"/>
        <v>0</v>
      </c>
      <c r="J6" s="73">
        <f t="shared" si="0"/>
        <v>0</v>
      </c>
      <c r="K6" s="74">
        <f t="shared" si="0"/>
        <v>0</v>
      </c>
      <c r="L6" s="50" t="b">
        <f t="shared" si="1"/>
        <v>1</v>
      </c>
      <c r="M6" s="48">
        <f>IF($B6="", "-", COUNTIF($L$4:$L6, TRUE))</f>
        <v>2</v>
      </c>
      <c r="N6" s="44">
        <f>IF($B6="", "-", SUM($I$4:$J6))</f>
        <v>0</v>
      </c>
      <c r="O6" s="49">
        <f>IF($B6="", "-", SUM($K$4:$K6))</f>
        <v>0</v>
      </c>
      <c r="P6" s="41">
        <f t="shared" si="2"/>
        <v>0</v>
      </c>
    </row>
    <row r="7" spans="2:16" ht="14.5" x14ac:dyDescent="0.35">
      <c r="B7" s="52">
        <v>45539</v>
      </c>
      <c r="C7" s="51"/>
      <c r="D7" s="72">
        <f t="shared" si="0"/>
        <v>0</v>
      </c>
      <c r="E7" s="73">
        <f t="shared" si="0"/>
        <v>0</v>
      </c>
      <c r="F7" s="73">
        <f t="shared" si="0"/>
        <v>0</v>
      </c>
      <c r="G7" s="73">
        <f t="shared" si="0"/>
        <v>0</v>
      </c>
      <c r="H7" s="73">
        <f t="shared" si="0"/>
        <v>0</v>
      </c>
      <c r="I7" s="73">
        <f t="shared" si="0"/>
        <v>0</v>
      </c>
      <c r="J7" s="73">
        <f t="shared" si="0"/>
        <v>0</v>
      </c>
      <c r="K7" s="74">
        <f t="shared" si="0"/>
        <v>0</v>
      </c>
      <c r="L7" s="50" t="b">
        <f t="shared" si="1"/>
        <v>1</v>
      </c>
      <c r="M7" s="48">
        <f>IF($B7="", "-", COUNTIF($L$4:$L7, TRUE))</f>
        <v>3</v>
      </c>
      <c r="N7" s="44">
        <f>IF($B7="", "-", SUM($I$4:$J7))</f>
        <v>0</v>
      </c>
      <c r="O7" s="49">
        <f>IF($B7="", "-", SUM($K$4:$K7))</f>
        <v>0</v>
      </c>
      <c r="P7" s="41">
        <f t="shared" si="2"/>
        <v>0</v>
      </c>
    </row>
    <row r="8" spans="2:16" ht="14.5" x14ac:dyDescent="0.35">
      <c r="B8" s="52">
        <v>45540</v>
      </c>
      <c r="C8" s="51"/>
      <c r="D8" s="72">
        <f t="shared" si="0"/>
        <v>0</v>
      </c>
      <c r="E8" s="73">
        <f t="shared" si="0"/>
        <v>0</v>
      </c>
      <c r="F8" s="73">
        <f t="shared" si="0"/>
        <v>0</v>
      </c>
      <c r="G8" s="73">
        <f t="shared" si="0"/>
        <v>0</v>
      </c>
      <c r="H8" s="73">
        <f t="shared" si="0"/>
        <v>0</v>
      </c>
      <c r="I8" s="73">
        <f t="shared" si="0"/>
        <v>0</v>
      </c>
      <c r="J8" s="73">
        <f t="shared" si="0"/>
        <v>0</v>
      </c>
      <c r="K8" s="74">
        <f t="shared" si="0"/>
        <v>0</v>
      </c>
      <c r="L8" s="50" t="b">
        <f t="shared" si="1"/>
        <v>1</v>
      </c>
      <c r="M8" s="48">
        <f>IF($B8="", "-", COUNTIF($L$4:$L8, TRUE))</f>
        <v>4</v>
      </c>
      <c r="N8" s="44">
        <f>IF($B8="", "-", SUM($I$4:$J8))</f>
        <v>0</v>
      </c>
      <c r="O8" s="49">
        <f>IF($B8="", "-", SUM($K$4:$K8))</f>
        <v>0</v>
      </c>
      <c r="P8" s="41">
        <f t="shared" si="2"/>
        <v>0</v>
      </c>
    </row>
    <row r="9" spans="2:16" ht="14.5" x14ac:dyDescent="0.35">
      <c r="B9" s="52">
        <v>45541</v>
      </c>
      <c r="C9" s="51"/>
      <c r="D9" s="72">
        <f t="shared" si="0"/>
        <v>0</v>
      </c>
      <c r="E9" s="73">
        <f t="shared" si="0"/>
        <v>0</v>
      </c>
      <c r="F9" s="73">
        <f t="shared" si="0"/>
        <v>0</v>
      </c>
      <c r="G9" s="73">
        <f t="shared" si="0"/>
        <v>0</v>
      </c>
      <c r="H9" s="73">
        <f t="shared" si="0"/>
        <v>0</v>
      </c>
      <c r="I9" s="73">
        <f t="shared" si="0"/>
        <v>0</v>
      </c>
      <c r="J9" s="73">
        <f t="shared" si="0"/>
        <v>0</v>
      </c>
      <c r="K9" s="74">
        <f t="shared" si="0"/>
        <v>0</v>
      </c>
      <c r="L9" s="50" t="b">
        <f t="shared" si="1"/>
        <v>1</v>
      </c>
      <c r="M9" s="48">
        <f>IF($B9="", "-", COUNTIF($L$4:$L9, TRUE))</f>
        <v>5</v>
      </c>
      <c r="N9" s="44">
        <f>IF($B9="", "-", SUM($I$4:$J9))</f>
        <v>0</v>
      </c>
      <c r="O9" s="49">
        <f>IF($B9="", "-", SUM($K$4:$K9))</f>
        <v>0</v>
      </c>
      <c r="P9" s="41">
        <f t="shared" si="2"/>
        <v>0</v>
      </c>
    </row>
    <row r="10" spans="2:16" ht="14.5" x14ac:dyDescent="0.35">
      <c r="B10" s="52">
        <v>45542</v>
      </c>
      <c r="C10" s="51" t="s">
        <v>0</v>
      </c>
      <c r="D10" s="72">
        <f t="shared" si="0"/>
        <v>1</v>
      </c>
      <c r="E10" s="73">
        <f t="shared" si="0"/>
        <v>0</v>
      </c>
      <c r="F10" s="73">
        <f t="shared" si="0"/>
        <v>0</v>
      </c>
      <c r="G10" s="73">
        <f t="shared" si="0"/>
        <v>0</v>
      </c>
      <c r="H10" s="73">
        <f t="shared" si="0"/>
        <v>0</v>
      </c>
      <c r="I10" s="73">
        <f t="shared" si="0"/>
        <v>0</v>
      </c>
      <c r="J10" s="73">
        <f t="shared" si="0"/>
        <v>0</v>
      </c>
      <c r="K10" s="74">
        <f t="shared" si="0"/>
        <v>0</v>
      </c>
      <c r="L10" s="50" t="b">
        <f t="shared" si="1"/>
        <v>0</v>
      </c>
      <c r="M10" s="48">
        <f>IF($B10="", "-", COUNTIF($L$4:$L10, TRUE))</f>
        <v>5</v>
      </c>
      <c r="N10" s="44">
        <f>IF($B10="", "-", SUM($I$4:$J10))</f>
        <v>0</v>
      </c>
      <c r="O10" s="49">
        <f>IF($B10="", "-", SUM($K$4:$K10))</f>
        <v>0</v>
      </c>
      <c r="P10" s="41">
        <f t="shared" si="2"/>
        <v>0</v>
      </c>
    </row>
    <row r="11" spans="2:16" ht="14.5" x14ac:dyDescent="0.35">
      <c r="B11" s="52">
        <v>45543</v>
      </c>
      <c r="C11" s="51" t="s">
        <v>0</v>
      </c>
      <c r="D11" s="72">
        <f t="shared" si="0"/>
        <v>1</v>
      </c>
      <c r="E11" s="73">
        <f t="shared" si="0"/>
        <v>0</v>
      </c>
      <c r="F11" s="73">
        <f t="shared" si="0"/>
        <v>0</v>
      </c>
      <c r="G11" s="73">
        <f t="shared" si="0"/>
        <v>0</v>
      </c>
      <c r="H11" s="73">
        <f t="shared" si="0"/>
        <v>0</v>
      </c>
      <c r="I11" s="73">
        <f t="shared" si="0"/>
        <v>0</v>
      </c>
      <c r="J11" s="73">
        <f t="shared" si="0"/>
        <v>0</v>
      </c>
      <c r="K11" s="74">
        <f t="shared" si="0"/>
        <v>0</v>
      </c>
      <c r="L11" s="50" t="b">
        <f t="shared" si="1"/>
        <v>0</v>
      </c>
      <c r="M11" s="48">
        <f>IF($B11="", "-", COUNTIF($L$4:$L11, TRUE))</f>
        <v>5</v>
      </c>
      <c r="N11" s="44">
        <f>IF($B11="", "-", SUM($I$4:$J11))</f>
        <v>0</v>
      </c>
      <c r="O11" s="49">
        <f>IF($B11="", "-", SUM($K$4:$K11))</f>
        <v>0</v>
      </c>
      <c r="P11" s="41">
        <f t="shared" si="2"/>
        <v>0</v>
      </c>
    </row>
    <row r="12" spans="2:16" ht="14.5" x14ac:dyDescent="0.35">
      <c r="B12" s="52">
        <v>45544</v>
      </c>
      <c r="C12" s="51"/>
      <c r="D12" s="72">
        <f t="shared" si="0"/>
        <v>0</v>
      </c>
      <c r="E12" s="73">
        <f t="shared" si="0"/>
        <v>0</v>
      </c>
      <c r="F12" s="73">
        <f t="shared" si="0"/>
        <v>0</v>
      </c>
      <c r="G12" s="73">
        <f t="shared" si="0"/>
        <v>0</v>
      </c>
      <c r="H12" s="73">
        <f t="shared" si="0"/>
        <v>0</v>
      </c>
      <c r="I12" s="73">
        <f t="shared" si="0"/>
        <v>0</v>
      </c>
      <c r="J12" s="73">
        <f t="shared" si="0"/>
        <v>0</v>
      </c>
      <c r="K12" s="74">
        <f t="shared" si="0"/>
        <v>0</v>
      </c>
      <c r="L12" s="50" t="b">
        <f t="shared" si="1"/>
        <v>1</v>
      </c>
      <c r="M12" s="48">
        <f>IF($B12="", "-", COUNTIF($L$4:$L12, TRUE))</f>
        <v>6</v>
      </c>
      <c r="N12" s="44">
        <f>IF($B12="", "-", SUM($I$4:$J12))</f>
        <v>0</v>
      </c>
      <c r="O12" s="49">
        <f>IF($B12="", "-", SUM($K$4:$K12))</f>
        <v>0</v>
      </c>
      <c r="P12" s="41">
        <f t="shared" si="2"/>
        <v>0</v>
      </c>
    </row>
    <row r="13" spans="2:16" ht="14.5" x14ac:dyDescent="0.35">
      <c r="B13" s="52">
        <v>45545</v>
      </c>
      <c r="C13" s="51"/>
      <c r="D13" s="72">
        <f t="shared" si="0"/>
        <v>0</v>
      </c>
      <c r="E13" s="73">
        <f t="shared" si="0"/>
        <v>0</v>
      </c>
      <c r="F13" s="73">
        <f t="shared" si="0"/>
        <v>0</v>
      </c>
      <c r="G13" s="73">
        <f t="shared" si="0"/>
        <v>0</v>
      </c>
      <c r="H13" s="73">
        <f t="shared" si="0"/>
        <v>0</v>
      </c>
      <c r="I13" s="73">
        <f t="shared" si="0"/>
        <v>0</v>
      </c>
      <c r="J13" s="73">
        <f t="shared" si="0"/>
        <v>0</v>
      </c>
      <c r="K13" s="74">
        <f t="shared" si="0"/>
        <v>0</v>
      </c>
      <c r="L13" s="50" t="b">
        <f t="shared" si="1"/>
        <v>1</v>
      </c>
      <c r="M13" s="48">
        <f>IF($B13="", "-", COUNTIF($L$4:$L13, TRUE))</f>
        <v>7</v>
      </c>
      <c r="N13" s="44">
        <f>IF($B13="", "-", SUM($I$4:$J13))</f>
        <v>0</v>
      </c>
      <c r="O13" s="49">
        <f>IF($B13="", "-", SUM($K$4:$K13))</f>
        <v>0</v>
      </c>
      <c r="P13" s="41">
        <f t="shared" si="2"/>
        <v>0</v>
      </c>
    </row>
    <row r="14" spans="2:16" ht="14.5" x14ac:dyDescent="0.35">
      <c r="B14" s="52">
        <v>45546</v>
      </c>
      <c r="C14" s="51"/>
      <c r="D14" s="72">
        <f t="shared" ref="D14:K23" si="3">IF($B14="", "-", COUNTIF($C14, D$3))</f>
        <v>0</v>
      </c>
      <c r="E14" s="73">
        <f t="shared" si="3"/>
        <v>0</v>
      </c>
      <c r="F14" s="73">
        <f t="shared" si="3"/>
        <v>0</v>
      </c>
      <c r="G14" s="73">
        <f t="shared" si="3"/>
        <v>0</v>
      </c>
      <c r="H14" s="73">
        <f t="shared" si="3"/>
        <v>0</v>
      </c>
      <c r="I14" s="73">
        <f t="shared" si="3"/>
        <v>0</v>
      </c>
      <c r="J14" s="73">
        <f t="shared" si="3"/>
        <v>0</v>
      </c>
      <c r="K14" s="74">
        <f t="shared" si="3"/>
        <v>0</v>
      </c>
      <c r="L14" s="50" t="b">
        <f t="shared" si="1"/>
        <v>1</v>
      </c>
      <c r="M14" s="48">
        <f>IF($B14="", "-", COUNTIF($L$4:$L14, TRUE))</f>
        <v>8</v>
      </c>
      <c r="N14" s="44">
        <f>IF($B14="", "-", SUM($I$4:$J14))</f>
        <v>0</v>
      </c>
      <c r="O14" s="49">
        <f>IF($B14="", "-", SUM($K$4:$K14))</f>
        <v>0</v>
      </c>
      <c r="P14" s="41">
        <f t="shared" si="2"/>
        <v>0</v>
      </c>
    </row>
    <row r="15" spans="2:16" ht="14.5" x14ac:dyDescent="0.35">
      <c r="B15" s="52">
        <v>45547</v>
      </c>
      <c r="C15" s="51"/>
      <c r="D15" s="72">
        <f t="shared" si="3"/>
        <v>0</v>
      </c>
      <c r="E15" s="73">
        <f t="shared" si="3"/>
        <v>0</v>
      </c>
      <c r="F15" s="73">
        <f t="shared" si="3"/>
        <v>0</v>
      </c>
      <c r="G15" s="73">
        <f t="shared" si="3"/>
        <v>0</v>
      </c>
      <c r="H15" s="73">
        <f t="shared" si="3"/>
        <v>0</v>
      </c>
      <c r="I15" s="73">
        <f t="shared" si="3"/>
        <v>0</v>
      </c>
      <c r="J15" s="73">
        <f t="shared" si="3"/>
        <v>0</v>
      </c>
      <c r="K15" s="74">
        <f t="shared" si="3"/>
        <v>0</v>
      </c>
      <c r="L15" s="50" t="b">
        <f t="shared" si="1"/>
        <v>1</v>
      </c>
      <c r="M15" s="48">
        <f>IF($B15="", "-", COUNTIF($L$4:$L15, TRUE))</f>
        <v>9</v>
      </c>
      <c r="N15" s="44">
        <f>IF($B15="", "-", SUM($I$4:$J15))</f>
        <v>0</v>
      </c>
      <c r="O15" s="49">
        <f>IF($B15="", "-", SUM($K$4:$K15))</f>
        <v>0</v>
      </c>
      <c r="P15" s="41">
        <f t="shared" si="2"/>
        <v>0</v>
      </c>
    </row>
    <row r="16" spans="2:16" ht="14.5" x14ac:dyDescent="0.35">
      <c r="B16" s="52">
        <v>45548</v>
      </c>
      <c r="C16" s="51"/>
      <c r="D16" s="72">
        <f t="shared" si="3"/>
        <v>0</v>
      </c>
      <c r="E16" s="73">
        <f t="shared" si="3"/>
        <v>0</v>
      </c>
      <c r="F16" s="73">
        <f t="shared" si="3"/>
        <v>0</v>
      </c>
      <c r="G16" s="73">
        <f t="shared" si="3"/>
        <v>0</v>
      </c>
      <c r="H16" s="73">
        <f t="shared" si="3"/>
        <v>0</v>
      </c>
      <c r="I16" s="73">
        <f t="shared" si="3"/>
        <v>0</v>
      </c>
      <c r="J16" s="73">
        <f t="shared" si="3"/>
        <v>0</v>
      </c>
      <c r="K16" s="74">
        <f t="shared" si="3"/>
        <v>0</v>
      </c>
      <c r="L16" s="50" t="b">
        <f t="shared" si="1"/>
        <v>1</v>
      </c>
      <c r="M16" s="48">
        <f>IF($B16="", "-", COUNTIF($L$4:$L16, TRUE))</f>
        <v>10</v>
      </c>
      <c r="N16" s="44">
        <f>IF($B16="", "-", SUM($I$4:$J16))</f>
        <v>0</v>
      </c>
      <c r="O16" s="49">
        <f>IF($B16="", "-", SUM($K$4:$K16))</f>
        <v>0</v>
      </c>
      <c r="P16" s="41">
        <f t="shared" si="2"/>
        <v>0</v>
      </c>
    </row>
    <row r="17" spans="2:16" ht="14.5" x14ac:dyDescent="0.35">
      <c r="B17" s="52">
        <v>45549</v>
      </c>
      <c r="C17" s="51" t="s">
        <v>0</v>
      </c>
      <c r="D17" s="72">
        <f t="shared" si="3"/>
        <v>1</v>
      </c>
      <c r="E17" s="73">
        <f t="shared" si="3"/>
        <v>0</v>
      </c>
      <c r="F17" s="73">
        <f t="shared" si="3"/>
        <v>0</v>
      </c>
      <c r="G17" s="73">
        <f t="shared" si="3"/>
        <v>0</v>
      </c>
      <c r="H17" s="73">
        <f t="shared" si="3"/>
        <v>0</v>
      </c>
      <c r="I17" s="73">
        <f t="shared" si="3"/>
        <v>0</v>
      </c>
      <c r="J17" s="73">
        <f t="shared" si="3"/>
        <v>0</v>
      </c>
      <c r="K17" s="74">
        <f t="shared" si="3"/>
        <v>0</v>
      </c>
      <c r="L17" s="50" t="b">
        <f t="shared" si="1"/>
        <v>0</v>
      </c>
      <c r="M17" s="48">
        <f>IF($B17="", "-", COUNTIF($L$4:$L17, TRUE))</f>
        <v>10</v>
      </c>
      <c r="N17" s="44">
        <f>IF($B17="", "-", SUM($I$4:$J17))</f>
        <v>0</v>
      </c>
      <c r="O17" s="49">
        <f>IF($B17="", "-", SUM($K$4:$K17))</f>
        <v>0</v>
      </c>
      <c r="P17" s="41">
        <f t="shared" si="2"/>
        <v>0</v>
      </c>
    </row>
    <row r="18" spans="2:16" ht="14.5" x14ac:dyDescent="0.35">
      <c r="B18" s="52">
        <v>45550</v>
      </c>
      <c r="C18" s="51" t="s">
        <v>0</v>
      </c>
      <c r="D18" s="72">
        <f t="shared" si="3"/>
        <v>1</v>
      </c>
      <c r="E18" s="73">
        <f t="shared" si="3"/>
        <v>0</v>
      </c>
      <c r="F18" s="73">
        <f t="shared" si="3"/>
        <v>0</v>
      </c>
      <c r="G18" s="73">
        <f t="shared" si="3"/>
        <v>0</v>
      </c>
      <c r="H18" s="73">
        <f t="shared" si="3"/>
        <v>0</v>
      </c>
      <c r="I18" s="73">
        <f t="shared" si="3"/>
        <v>0</v>
      </c>
      <c r="J18" s="73">
        <f t="shared" si="3"/>
        <v>0</v>
      </c>
      <c r="K18" s="74">
        <f t="shared" si="3"/>
        <v>0</v>
      </c>
      <c r="L18" s="50" t="b">
        <f t="shared" si="1"/>
        <v>0</v>
      </c>
      <c r="M18" s="48">
        <f>IF($B18="", "-", COUNTIF($L$4:$L18, TRUE))</f>
        <v>10</v>
      </c>
      <c r="N18" s="44">
        <f>IF($B18="", "-", SUM($I$4:$J18))</f>
        <v>0</v>
      </c>
      <c r="O18" s="49">
        <f>IF($B18="", "-", SUM($K$4:$K18))</f>
        <v>0</v>
      </c>
      <c r="P18" s="41">
        <f t="shared" si="2"/>
        <v>0</v>
      </c>
    </row>
    <row r="19" spans="2:16" ht="14.5" x14ac:dyDescent="0.35">
      <c r="B19" s="52">
        <v>45551</v>
      </c>
      <c r="C19" s="51"/>
      <c r="D19" s="72">
        <f t="shared" si="3"/>
        <v>0</v>
      </c>
      <c r="E19" s="73">
        <f t="shared" si="3"/>
        <v>0</v>
      </c>
      <c r="F19" s="73">
        <f t="shared" si="3"/>
        <v>0</v>
      </c>
      <c r="G19" s="73">
        <f t="shared" si="3"/>
        <v>0</v>
      </c>
      <c r="H19" s="73">
        <f t="shared" si="3"/>
        <v>0</v>
      </c>
      <c r="I19" s="73">
        <f t="shared" si="3"/>
        <v>0</v>
      </c>
      <c r="J19" s="73">
        <f t="shared" si="3"/>
        <v>0</v>
      </c>
      <c r="K19" s="74">
        <f t="shared" si="3"/>
        <v>0</v>
      </c>
      <c r="L19" s="50" t="b">
        <f t="shared" si="1"/>
        <v>1</v>
      </c>
      <c r="M19" s="48">
        <f>IF($B19="", "-", COUNTIF($L$4:$L19, TRUE))</f>
        <v>11</v>
      </c>
      <c r="N19" s="44">
        <f>IF($B19="", "-", SUM($I$4:$J19))</f>
        <v>0</v>
      </c>
      <c r="O19" s="49">
        <f>IF($B19="", "-", SUM($K$4:$K19))</f>
        <v>0</v>
      </c>
      <c r="P19" s="41">
        <f t="shared" si="2"/>
        <v>0</v>
      </c>
    </row>
    <row r="20" spans="2:16" ht="14.5" x14ac:dyDescent="0.35">
      <c r="B20" s="52">
        <v>45552</v>
      </c>
      <c r="C20" s="51"/>
      <c r="D20" s="72">
        <f t="shared" si="3"/>
        <v>0</v>
      </c>
      <c r="E20" s="73">
        <f t="shared" si="3"/>
        <v>0</v>
      </c>
      <c r="F20" s="73">
        <f t="shared" si="3"/>
        <v>0</v>
      </c>
      <c r="G20" s="73">
        <f t="shared" si="3"/>
        <v>0</v>
      </c>
      <c r="H20" s="73">
        <f t="shared" si="3"/>
        <v>0</v>
      </c>
      <c r="I20" s="73">
        <f t="shared" si="3"/>
        <v>0</v>
      </c>
      <c r="J20" s="73">
        <f t="shared" si="3"/>
        <v>0</v>
      </c>
      <c r="K20" s="74">
        <f t="shared" si="3"/>
        <v>0</v>
      </c>
      <c r="L20" s="50" t="b">
        <f t="shared" si="1"/>
        <v>1</v>
      </c>
      <c r="M20" s="48">
        <f>IF($B20="", "-", COUNTIF($L$4:$L20, TRUE))</f>
        <v>12</v>
      </c>
      <c r="N20" s="44">
        <f>IF($B20="", "-", SUM($I$4:$J20))</f>
        <v>0</v>
      </c>
      <c r="O20" s="49">
        <f>IF($B20="", "-", SUM($K$4:$K20))</f>
        <v>0</v>
      </c>
      <c r="P20" s="41">
        <f t="shared" si="2"/>
        <v>0</v>
      </c>
    </row>
    <row r="21" spans="2:16" ht="14.5" x14ac:dyDescent="0.35">
      <c r="B21" s="52">
        <v>45553</v>
      </c>
      <c r="C21" s="51"/>
      <c r="D21" s="72">
        <f t="shared" si="3"/>
        <v>0</v>
      </c>
      <c r="E21" s="73">
        <f t="shared" si="3"/>
        <v>0</v>
      </c>
      <c r="F21" s="73">
        <f t="shared" si="3"/>
        <v>0</v>
      </c>
      <c r="G21" s="73">
        <f t="shared" si="3"/>
        <v>0</v>
      </c>
      <c r="H21" s="73">
        <f t="shared" si="3"/>
        <v>0</v>
      </c>
      <c r="I21" s="73">
        <f t="shared" si="3"/>
        <v>0</v>
      </c>
      <c r="J21" s="73">
        <f t="shared" si="3"/>
        <v>0</v>
      </c>
      <c r="K21" s="74">
        <f t="shared" si="3"/>
        <v>0</v>
      </c>
      <c r="L21" s="50" t="b">
        <f t="shared" si="1"/>
        <v>1</v>
      </c>
      <c r="M21" s="48">
        <f>IF($B21="", "-", COUNTIF($L$4:$L21, TRUE))</f>
        <v>13</v>
      </c>
      <c r="N21" s="44">
        <f>IF($B21="", "-", SUM($I$4:$J21))</f>
        <v>0</v>
      </c>
      <c r="O21" s="49">
        <f>IF($B21="", "-", SUM($K$4:$K21))</f>
        <v>0</v>
      </c>
      <c r="P21" s="41">
        <f t="shared" si="2"/>
        <v>0</v>
      </c>
    </row>
    <row r="22" spans="2:16" ht="14.5" x14ac:dyDescent="0.35">
      <c r="B22" s="52">
        <v>45554</v>
      </c>
      <c r="C22" s="51"/>
      <c r="D22" s="72">
        <f t="shared" si="3"/>
        <v>0</v>
      </c>
      <c r="E22" s="73">
        <f t="shared" si="3"/>
        <v>0</v>
      </c>
      <c r="F22" s="73">
        <f t="shared" si="3"/>
        <v>0</v>
      </c>
      <c r="G22" s="73">
        <f t="shared" si="3"/>
        <v>0</v>
      </c>
      <c r="H22" s="73">
        <f t="shared" si="3"/>
        <v>0</v>
      </c>
      <c r="I22" s="73">
        <f t="shared" si="3"/>
        <v>0</v>
      </c>
      <c r="J22" s="73">
        <f t="shared" si="3"/>
        <v>0</v>
      </c>
      <c r="K22" s="74">
        <f t="shared" si="3"/>
        <v>0</v>
      </c>
      <c r="L22" s="50" t="b">
        <f t="shared" si="1"/>
        <v>1</v>
      </c>
      <c r="M22" s="48">
        <f>IF($B22="", "-", COUNTIF($L$4:$L22, TRUE))</f>
        <v>14</v>
      </c>
      <c r="N22" s="44">
        <f>IF($B22="", "-", SUM($I$4:$J22))</f>
        <v>0</v>
      </c>
      <c r="O22" s="49">
        <f>IF($B22="", "-", SUM($K$4:$K22))</f>
        <v>0</v>
      </c>
      <c r="P22" s="41">
        <f t="shared" si="2"/>
        <v>0</v>
      </c>
    </row>
    <row r="23" spans="2:16" ht="14.5" x14ac:dyDescent="0.35">
      <c r="B23" s="52">
        <v>45555</v>
      </c>
      <c r="C23" s="51"/>
      <c r="D23" s="72">
        <f t="shared" si="3"/>
        <v>0</v>
      </c>
      <c r="E23" s="73">
        <f t="shared" si="3"/>
        <v>0</v>
      </c>
      <c r="F23" s="73">
        <f t="shared" si="3"/>
        <v>0</v>
      </c>
      <c r="G23" s="73">
        <f t="shared" si="3"/>
        <v>0</v>
      </c>
      <c r="H23" s="73">
        <f t="shared" si="3"/>
        <v>0</v>
      </c>
      <c r="I23" s="73">
        <f t="shared" si="3"/>
        <v>0</v>
      </c>
      <c r="J23" s="73">
        <f t="shared" si="3"/>
        <v>0</v>
      </c>
      <c r="K23" s="74">
        <f t="shared" si="3"/>
        <v>0</v>
      </c>
      <c r="L23" s="50" t="b">
        <f t="shared" si="1"/>
        <v>1</v>
      </c>
      <c r="M23" s="48">
        <f>IF($B23="", "-", COUNTIF($L$4:$L23, TRUE))</f>
        <v>15</v>
      </c>
      <c r="N23" s="44">
        <f>IF($B23="", "-", SUM($I$4:$J23))</f>
        <v>0</v>
      </c>
      <c r="O23" s="49">
        <f>IF($B23="", "-", SUM($K$4:$K23))</f>
        <v>0</v>
      </c>
      <c r="P23" s="41">
        <f t="shared" si="2"/>
        <v>0</v>
      </c>
    </row>
    <row r="24" spans="2:16" ht="14.5" x14ac:dyDescent="0.35">
      <c r="B24" s="52">
        <v>45556</v>
      </c>
      <c r="C24" s="51" t="s">
        <v>0</v>
      </c>
      <c r="D24" s="72">
        <f t="shared" ref="D24:K34" si="4">IF($B24="", "-", COUNTIF($C24, D$3))</f>
        <v>1</v>
      </c>
      <c r="E24" s="73">
        <f t="shared" si="4"/>
        <v>0</v>
      </c>
      <c r="F24" s="73">
        <f t="shared" si="4"/>
        <v>0</v>
      </c>
      <c r="G24" s="73">
        <f t="shared" si="4"/>
        <v>0</v>
      </c>
      <c r="H24" s="73">
        <f t="shared" si="4"/>
        <v>0</v>
      </c>
      <c r="I24" s="73">
        <f t="shared" si="4"/>
        <v>0</v>
      </c>
      <c r="J24" s="73">
        <f t="shared" si="4"/>
        <v>0</v>
      </c>
      <c r="K24" s="74">
        <f t="shared" si="4"/>
        <v>0</v>
      </c>
      <c r="L24" s="50" t="b">
        <f t="shared" si="1"/>
        <v>0</v>
      </c>
      <c r="M24" s="48">
        <f>IF($B24="", "-", COUNTIF($L$4:$L24, TRUE))</f>
        <v>15</v>
      </c>
      <c r="N24" s="44">
        <f>IF($B24="", "-", SUM($I$4:$J24))</f>
        <v>0</v>
      </c>
      <c r="O24" s="49">
        <f>IF($B24="", "-", SUM($K$4:$K24))</f>
        <v>0</v>
      </c>
      <c r="P24" s="41">
        <f t="shared" si="2"/>
        <v>0</v>
      </c>
    </row>
    <row r="25" spans="2:16" ht="14.5" x14ac:dyDescent="0.35">
      <c r="B25" s="52">
        <v>45557</v>
      </c>
      <c r="C25" s="51" t="s">
        <v>0</v>
      </c>
      <c r="D25" s="72">
        <f t="shared" si="4"/>
        <v>1</v>
      </c>
      <c r="E25" s="73">
        <f t="shared" si="4"/>
        <v>0</v>
      </c>
      <c r="F25" s="73">
        <f t="shared" si="4"/>
        <v>0</v>
      </c>
      <c r="G25" s="73">
        <f t="shared" si="4"/>
        <v>0</v>
      </c>
      <c r="H25" s="73">
        <f t="shared" si="4"/>
        <v>0</v>
      </c>
      <c r="I25" s="73">
        <f t="shared" si="4"/>
        <v>0</v>
      </c>
      <c r="J25" s="73">
        <f t="shared" si="4"/>
        <v>0</v>
      </c>
      <c r="K25" s="74">
        <f t="shared" si="4"/>
        <v>0</v>
      </c>
      <c r="L25" s="50" t="b">
        <f t="shared" si="1"/>
        <v>0</v>
      </c>
      <c r="M25" s="48">
        <f>IF($B25="", "-", COUNTIF($L$4:$L25, TRUE))</f>
        <v>15</v>
      </c>
      <c r="N25" s="44">
        <f>IF($B25="", "-", SUM($I$4:$J25))</f>
        <v>0</v>
      </c>
      <c r="O25" s="49">
        <f>IF($B25="", "-", SUM($K$4:$K25))</f>
        <v>0</v>
      </c>
      <c r="P25" s="41">
        <f t="shared" si="2"/>
        <v>0</v>
      </c>
    </row>
    <row r="26" spans="2:16" ht="14.5" x14ac:dyDescent="0.35">
      <c r="B26" s="52">
        <v>45558</v>
      </c>
      <c r="C26" s="51"/>
      <c r="D26" s="72">
        <f t="shared" si="4"/>
        <v>0</v>
      </c>
      <c r="E26" s="73">
        <f t="shared" si="4"/>
        <v>0</v>
      </c>
      <c r="F26" s="73">
        <f t="shared" si="4"/>
        <v>0</v>
      </c>
      <c r="G26" s="73">
        <f t="shared" si="4"/>
        <v>0</v>
      </c>
      <c r="H26" s="73">
        <f t="shared" si="4"/>
        <v>0</v>
      </c>
      <c r="I26" s="73">
        <f t="shared" si="4"/>
        <v>0</v>
      </c>
      <c r="J26" s="73">
        <f t="shared" si="4"/>
        <v>0</v>
      </c>
      <c r="K26" s="74">
        <f t="shared" si="4"/>
        <v>0</v>
      </c>
      <c r="L26" s="50" t="b">
        <f t="shared" si="1"/>
        <v>1</v>
      </c>
      <c r="M26" s="48">
        <f>IF($B26="", "-", COUNTIF($L$4:$L26, TRUE))</f>
        <v>16</v>
      </c>
      <c r="N26" s="44">
        <f>IF($B26="", "-", SUM($I$4:$J26))</f>
        <v>0</v>
      </c>
      <c r="O26" s="49">
        <f>IF($B26="", "-", SUM($K$4:$K26))</f>
        <v>0</v>
      </c>
      <c r="P26" s="41">
        <f t="shared" si="2"/>
        <v>0</v>
      </c>
    </row>
    <row r="27" spans="2:16" ht="14.5" x14ac:dyDescent="0.35">
      <c r="B27" s="52">
        <v>45559</v>
      </c>
      <c r="C27" s="51"/>
      <c r="D27" s="72">
        <f t="shared" si="4"/>
        <v>0</v>
      </c>
      <c r="E27" s="73">
        <f t="shared" si="4"/>
        <v>0</v>
      </c>
      <c r="F27" s="73">
        <f t="shared" si="4"/>
        <v>0</v>
      </c>
      <c r="G27" s="73">
        <f t="shared" si="4"/>
        <v>0</v>
      </c>
      <c r="H27" s="73">
        <f t="shared" si="4"/>
        <v>0</v>
      </c>
      <c r="I27" s="73">
        <f t="shared" si="4"/>
        <v>0</v>
      </c>
      <c r="J27" s="73">
        <f t="shared" si="4"/>
        <v>0</v>
      </c>
      <c r="K27" s="74">
        <f t="shared" si="4"/>
        <v>0</v>
      </c>
      <c r="L27" s="50" t="b">
        <f t="shared" si="1"/>
        <v>1</v>
      </c>
      <c r="M27" s="48">
        <f>IF($B27="", "-", COUNTIF($L$4:$L27, TRUE))</f>
        <v>17</v>
      </c>
      <c r="N27" s="44">
        <f>IF($B27="", "-", SUM($I$4:$J27))</f>
        <v>0</v>
      </c>
      <c r="O27" s="49">
        <f>IF($B27="", "-", SUM($K$4:$K27))</f>
        <v>0</v>
      </c>
      <c r="P27" s="41">
        <f t="shared" si="2"/>
        <v>0</v>
      </c>
    </row>
    <row r="28" spans="2:16" ht="14.5" x14ac:dyDescent="0.35">
      <c r="B28" s="52">
        <v>45560</v>
      </c>
      <c r="C28" s="51"/>
      <c r="D28" s="72">
        <f t="shared" si="4"/>
        <v>0</v>
      </c>
      <c r="E28" s="73">
        <f t="shared" si="4"/>
        <v>0</v>
      </c>
      <c r="F28" s="73">
        <f t="shared" si="4"/>
        <v>0</v>
      </c>
      <c r="G28" s="73">
        <f t="shared" si="4"/>
        <v>0</v>
      </c>
      <c r="H28" s="73">
        <f t="shared" si="4"/>
        <v>0</v>
      </c>
      <c r="I28" s="73">
        <f t="shared" si="4"/>
        <v>0</v>
      </c>
      <c r="J28" s="73">
        <f t="shared" si="4"/>
        <v>0</v>
      </c>
      <c r="K28" s="74">
        <f t="shared" si="4"/>
        <v>0</v>
      </c>
      <c r="L28" s="50" t="b">
        <f t="shared" si="1"/>
        <v>1</v>
      </c>
      <c r="M28" s="48">
        <f>IF($B28="", "-", COUNTIF($L$4:$L28, TRUE))</f>
        <v>18</v>
      </c>
      <c r="N28" s="44">
        <f>IF($B28="", "-", SUM($I$4:$J28))</f>
        <v>0</v>
      </c>
      <c r="O28" s="49">
        <f>IF($B28="", "-", SUM($K$4:$K28))</f>
        <v>0</v>
      </c>
      <c r="P28" s="41">
        <f t="shared" si="2"/>
        <v>0</v>
      </c>
    </row>
    <row r="29" spans="2:16" ht="14.5" x14ac:dyDescent="0.35">
      <c r="B29" s="52">
        <v>45561</v>
      </c>
      <c r="C29" s="53"/>
      <c r="D29" s="72">
        <f t="shared" si="4"/>
        <v>0</v>
      </c>
      <c r="E29" s="73">
        <f t="shared" si="4"/>
        <v>0</v>
      </c>
      <c r="F29" s="73">
        <f t="shared" si="4"/>
        <v>0</v>
      </c>
      <c r="G29" s="73">
        <f t="shared" si="4"/>
        <v>0</v>
      </c>
      <c r="H29" s="73">
        <f t="shared" si="4"/>
        <v>0</v>
      </c>
      <c r="I29" s="73">
        <f t="shared" si="4"/>
        <v>0</v>
      </c>
      <c r="J29" s="73">
        <f t="shared" si="4"/>
        <v>0</v>
      </c>
      <c r="K29" s="74">
        <f t="shared" si="4"/>
        <v>0</v>
      </c>
      <c r="L29" s="50" t="b">
        <f t="shared" si="1"/>
        <v>1</v>
      </c>
      <c r="M29" s="48">
        <f>IF($B29="", "-", COUNTIF($L$4:$L29, TRUE))</f>
        <v>19</v>
      </c>
      <c r="N29" s="44">
        <f>IF($B29="", "-", SUM($I$4:$J29))</f>
        <v>0</v>
      </c>
      <c r="O29" s="49">
        <f>IF($B29="", "-", SUM($K$4:$K29))</f>
        <v>0</v>
      </c>
      <c r="P29" s="41">
        <f t="shared" si="2"/>
        <v>0</v>
      </c>
    </row>
    <row r="30" spans="2:16" ht="14.5" x14ac:dyDescent="0.35">
      <c r="B30" s="52">
        <v>45562</v>
      </c>
      <c r="C30" s="53"/>
      <c r="D30" s="72">
        <f t="shared" si="4"/>
        <v>0</v>
      </c>
      <c r="E30" s="73">
        <f t="shared" si="4"/>
        <v>0</v>
      </c>
      <c r="F30" s="73">
        <f t="shared" si="4"/>
        <v>0</v>
      </c>
      <c r="G30" s="73">
        <f t="shared" si="4"/>
        <v>0</v>
      </c>
      <c r="H30" s="73">
        <f t="shared" si="4"/>
        <v>0</v>
      </c>
      <c r="I30" s="73">
        <f t="shared" si="4"/>
        <v>0</v>
      </c>
      <c r="J30" s="73">
        <f t="shared" si="4"/>
        <v>0</v>
      </c>
      <c r="K30" s="74">
        <f t="shared" si="4"/>
        <v>0</v>
      </c>
      <c r="L30" s="50" t="b">
        <f t="shared" si="1"/>
        <v>1</v>
      </c>
      <c r="M30" s="48">
        <f>IF($B30="", "-", COUNTIF($L$4:$L30, TRUE))</f>
        <v>20</v>
      </c>
      <c r="N30" s="44">
        <f>IF($B30="", "-", SUM($I$4:$J30))</f>
        <v>0</v>
      </c>
      <c r="O30" s="49">
        <f>IF($B30="", "-", SUM($K$4:$K30))</f>
        <v>0</v>
      </c>
      <c r="P30" s="41">
        <f t="shared" si="2"/>
        <v>0</v>
      </c>
    </row>
    <row r="31" spans="2:16" ht="14.5" x14ac:dyDescent="0.35">
      <c r="B31" s="52">
        <v>45563</v>
      </c>
      <c r="C31" s="51" t="s">
        <v>0</v>
      </c>
      <c r="D31" s="72">
        <f t="shared" si="4"/>
        <v>1</v>
      </c>
      <c r="E31" s="73">
        <f t="shared" si="4"/>
        <v>0</v>
      </c>
      <c r="F31" s="73">
        <f t="shared" si="4"/>
        <v>0</v>
      </c>
      <c r="G31" s="73">
        <f t="shared" si="4"/>
        <v>0</v>
      </c>
      <c r="H31" s="73">
        <f t="shared" si="4"/>
        <v>0</v>
      </c>
      <c r="I31" s="73">
        <f t="shared" si="4"/>
        <v>0</v>
      </c>
      <c r="J31" s="73">
        <f t="shared" si="4"/>
        <v>0</v>
      </c>
      <c r="K31" s="74">
        <f t="shared" si="4"/>
        <v>0</v>
      </c>
      <c r="L31" s="50" t="b">
        <f t="shared" si="1"/>
        <v>0</v>
      </c>
      <c r="M31" s="48">
        <f>IF($B31="", "-", COUNTIF($L$4:$L31, TRUE))</f>
        <v>20</v>
      </c>
      <c r="N31" s="44">
        <f>IF($B31="", "-", SUM($I$4:$J31))</f>
        <v>0</v>
      </c>
      <c r="O31" s="49">
        <f>IF($B31="", "-", SUM($K$4:$K31))</f>
        <v>0</v>
      </c>
      <c r="P31" s="41">
        <f t="shared" si="2"/>
        <v>0</v>
      </c>
    </row>
    <row r="32" spans="2:16" ht="14.5" x14ac:dyDescent="0.35">
      <c r="B32" s="52">
        <v>45564</v>
      </c>
      <c r="C32" s="51" t="s">
        <v>0</v>
      </c>
      <c r="D32" s="72">
        <f t="shared" si="4"/>
        <v>1</v>
      </c>
      <c r="E32" s="73">
        <f t="shared" si="4"/>
        <v>0</v>
      </c>
      <c r="F32" s="73">
        <f t="shared" si="4"/>
        <v>0</v>
      </c>
      <c r="G32" s="73">
        <f t="shared" si="4"/>
        <v>0</v>
      </c>
      <c r="H32" s="73">
        <f t="shared" si="4"/>
        <v>0</v>
      </c>
      <c r="I32" s="73">
        <f t="shared" si="4"/>
        <v>0</v>
      </c>
      <c r="J32" s="73">
        <f t="shared" si="4"/>
        <v>0</v>
      </c>
      <c r="K32" s="74">
        <f t="shared" si="4"/>
        <v>0</v>
      </c>
      <c r="L32" s="50" t="b">
        <f t="shared" si="1"/>
        <v>0</v>
      </c>
      <c r="M32" s="48">
        <f>IF($B32="", "-", COUNTIF($L$4:$L32, TRUE))</f>
        <v>20</v>
      </c>
      <c r="N32" s="44">
        <f>IF($B32="", "-", SUM($I$4:$J32))</f>
        <v>0</v>
      </c>
      <c r="O32" s="49">
        <f>IF($B32="", "-", SUM($K$4:$K32))</f>
        <v>0</v>
      </c>
      <c r="P32" s="41">
        <f t="shared" si="2"/>
        <v>0</v>
      </c>
    </row>
    <row r="33" spans="2:16" ht="14.5" x14ac:dyDescent="0.35">
      <c r="B33" s="52">
        <v>45565</v>
      </c>
      <c r="C33" s="53"/>
      <c r="D33" s="72">
        <f t="shared" si="4"/>
        <v>0</v>
      </c>
      <c r="E33" s="73">
        <f t="shared" si="4"/>
        <v>0</v>
      </c>
      <c r="F33" s="73">
        <f t="shared" si="4"/>
        <v>0</v>
      </c>
      <c r="G33" s="73">
        <f t="shared" si="4"/>
        <v>0</v>
      </c>
      <c r="H33" s="73">
        <f t="shared" si="4"/>
        <v>0</v>
      </c>
      <c r="I33" s="73">
        <f t="shared" si="4"/>
        <v>0</v>
      </c>
      <c r="J33" s="73">
        <f t="shared" si="4"/>
        <v>0</v>
      </c>
      <c r="K33" s="74">
        <f t="shared" si="4"/>
        <v>0</v>
      </c>
      <c r="L33" s="50" t="b">
        <f t="shared" si="1"/>
        <v>1</v>
      </c>
      <c r="M33" s="48">
        <f>IF($B33="", "-", COUNTIF($L$4:$L33, TRUE))</f>
        <v>21</v>
      </c>
      <c r="N33" s="44">
        <f>IF($B33="", "-", SUM($I$4:$J33))</f>
        <v>0</v>
      </c>
      <c r="O33" s="49">
        <f>IF($B33="", "-", SUM($K$4:$K33))</f>
        <v>0</v>
      </c>
      <c r="P33" s="41">
        <f t="shared" si="2"/>
        <v>0</v>
      </c>
    </row>
    <row r="34" spans="2:16" ht="14.5" x14ac:dyDescent="0.35">
      <c r="B34" s="52"/>
      <c r="C34" s="53"/>
      <c r="D34" s="72" t="str">
        <f t="shared" si="4"/>
        <v>-</v>
      </c>
      <c r="E34" s="73" t="str">
        <f t="shared" si="4"/>
        <v>-</v>
      </c>
      <c r="F34" s="73" t="str">
        <f t="shared" si="4"/>
        <v>-</v>
      </c>
      <c r="G34" s="73" t="str">
        <f t="shared" si="4"/>
        <v>-</v>
      </c>
      <c r="H34" s="73" t="str">
        <f t="shared" si="4"/>
        <v>-</v>
      </c>
      <c r="I34" s="73" t="str">
        <f t="shared" si="4"/>
        <v>-</v>
      </c>
      <c r="J34" s="73" t="str">
        <f t="shared" si="4"/>
        <v>-</v>
      </c>
      <c r="K34" s="74" t="str">
        <f t="shared" si="4"/>
        <v>-</v>
      </c>
      <c r="L34" s="50" t="b">
        <f t="shared" si="1"/>
        <v>0</v>
      </c>
      <c r="M34" s="48" t="str">
        <f>IF($B34="", "-", COUNTIF($L$4:$L34, TRUE))</f>
        <v>-</v>
      </c>
      <c r="N34" s="44" t="str">
        <f>IF($B34="", "-", SUM($I$4:$J34))</f>
        <v>-</v>
      </c>
      <c r="O34" s="49" t="str">
        <f>IF($B34="", "-", SUM($K$4:$K34))</f>
        <v>-</v>
      </c>
      <c r="P34" s="41" t="str">
        <f t="shared" si="2"/>
        <v>-</v>
      </c>
    </row>
    <row r="35" spans="2:16" ht="14.5" x14ac:dyDescent="0.35"/>
    <row r="36" spans="2:16" ht="14.5" x14ac:dyDescent="0.35"/>
    <row r="37" spans="2:16" ht="14.5" x14ac:dyDescent="0.35"/>
    <row r="38" spans="2:16" ht="14.5" x14ac:dyDescent="0.35"/>
    <row r="39" spans="2:16" ht="14.5" x14ac:dyDescent="0.35"/>
    <row r="40" spans="2:16" ht="14.5" x14ac:dyDescent="0.35"/>
    <row r="41" spans="2:16" ht="14.5" x14ac:dyDescent="0.35"/>
  </sheetData>
  <mergeCells count="1">
    <mergeCell ref="D2:P2"/>
  </mergeCells>
  <conditionalFormatting sqref="B3:O3 D4:O34">
    <cfRule type="cellIs" dxfId="38" priority="13" operator="equal">
      <formula>0</formula>
    </cfRule>
  </conditionalFormatting>
  <conditionalFormatting sqref="B3:L3 D4:L34">
    <cfRule type="cellIs" dxfId="37" priority="12" operator="equal">
      <formula>1</formula>
    </cfRule>
  </conditionalFormatting>
  <conditionalFormatting sqref="P4:P34">
    <cfRule type="colorScale" priority="11">
      <colorScale>
        <cfvo type="num" val="0.35"/>
        <cfvo type="num" val="0.4"/>
        <cfvo type="num" val="0.5"/>
        <color rgb="FFF8696B"/>
        <color rgb="FFFFEB84"/>
        <color rgb="FF63BE7B"/>
      </colorScale>
    </cfRule>
  </conditionalFormatting>
  <conditionalFormatting sqref="C4:C34">
    <cfRule type="cellIs" dxfId="36" priority="8" operator="equal">
      <formula>0</formula>
    </cfRule>
  </conditionalFormatting>
  <conditionalFormatting sqref="C4:C34">
    <cfRule type="cellIs" dxfId="35" priority="7" operator="equal">
      <formula>1</formula>
    </cfRule>
  </conditionalFormatting>
  <conditionalFormatting sqref="C4:C34">
    <cfRule type="expression" dxfId="34" priority="5">
      <formula>IF(AND($B4&lt;&gt;"", $C4=""), TRUE, FALSE)</formula>
    </cfRule>
    <cfRule type="containsText" dxfId="33" priority="6" operator="containsText" text="N/A">
      <formula>NOT(ISERROR(SEARCH("N/A",C4)))</formula>
    </cfRule>
  </conditionalFormatting>
  <conditionalFormatting sqref="B4:B34">
    <cfRule type="cellIs" dxfId="32" priority="4" operator="equal">
      <formula>0</formula>
    </cfRule>
  </conditionalFormatting>
  <conditionalFormatting sqref="B4:B34">
    <cfRule type="cellIs" dxfId="31" priority="3" operator="equal">
      <formula>1</formula>
    </cfRule>
  </conditionalFormatting>
  <conditionalFormatting sqref="B4:B34">
    <cfRule type="expression" dxfId="30" priority="1">
      <formula>IF(WEEKDAY($B4,2)&gt;5,TRUE,FALSE)</formula>
    </cfRule>
    <cfRule type="cellIs" dxfId="29" priority="2" operator="greaterThan">
      <formula>TODAY()</formula>
    </cfRule>
  </conditionalFormatting>
  <dataValidations count="1">
    <dataValidation type="list" errorStyle="warning" allowBlank="1" showInputMessage="1" showErrorMessage="1" errorTitle="Unrecognised value" error="The value entered does not match a known/recognised value._x000a__x000a_If you continue with this unrecognised value, be aware it may lead to inaccurate calculations (e.g. the number of working days or the % of office days may be wrong)." sqref="C4:C34" xr:uid="{58EB731D-2F4C-45B5-A326-31738237F2F8}">
      <formula1>DAY_CATEGORIES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87E8-0C78-44F9-BC8E-8D995A5F5C09}">
  <dimension ref="B1:P41"/>
  <sheetViews>
    <sheetView showGridLines="0" zoomScaleNormal="100" workbookViewId="0">
      <pane xSplit="3" ySplit="3" topLeftCell="D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0" defaultRowHeight="0" customHeight="1" zeroHeight="1" x14ac:dyDescent="0.35"/>
  <cols>
    <col min="1" max="1" width="8.90625" style="1" customWidth="1"/>
    <col min="2" max="2" width="14.08984375" style="1" customWidth="1"/>
    <col min="3" max="3" width="22.54296875" style="1" customWidth="1"/>
    <col min="4" max="11" width="5.81640625" style="1" customWidth="1"/>
    <col min="12" max="12" width="11.36328125" style="1" hidden="1" customWidth="1"/>
    <col min="13" max="13" width="8.90625" style="2" customWidth="1"/>
    <col min="14" max="15" width="11.81640625" style="2" customWidth="1"/>
    <col min="16" max="16" width="22.1796875" style="38" customWidth="1"/>
    <col min="17" max="18" width="8.90625" style="1" customWidth="1"/>
    <col min="19" max="16384" width="0" style="1" hidden="1"/>
  </cols>
  <sheetData>
    <row r="1" spans="2:16" ht="14.4" customHeight="1" x14ac:dyDescent="0.35"/>
    <row r="2" spans="2:16" ht="14.5" x14ac:dyDescent="0.35">
      <c r="D2" s="79" t="s">
        <v>37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 ht="123.65" customHeight="1" thickBot="1" x14ac:dyDescent="0.4">
      <c r="B3" s="60" t="s">
        <v>7</v>
      </c>
      <c r="C3" s="61" t="s">
        <v>38</v>
      </c>
      <c r="D3" s="62" t="s">
        <v>0</v>
      </c>
      <c r="E3" s="63" t="s">
        <v>3</v>
      </c>
      <c r="F3" s="63" t="s">
        <v>9</v>
      </c>
      <c r="G3" s="63" t="s">
        <v>31</v>
      </c>
      <c r="H3" s="63" t="s">
        <v>32</v>
      </c>
      <c r="I3" s="63" t="s">
        <v>33</v>
      </c>
      <c r="J3" s="63" t="s">
        <v>1</v>
      </c>
      <c r="K3" s="64" t="s">
        <v>2</v>
      </c>
      <c r="L3" s="75" t="s">
        <v>4</v>
      </c>
      <c r="M3" s="65" t="s">
        <v>6</v>
      </c>
      <c r="N3" s="66" t="str">
        <f>"RUNNING TOTAL - OFFICE" &amp; CHAR(10) &amp; CHAR(10) &amp; "Thresholds: " &amp; CHAR(10) &amp; "40%: " &amp; (MAX($M:$M) * 0.4) &amp; " days" &amp; CHAR(10) &amp; "60%: " &amp; (MAX($M:$M) * 0.6) &amp; " days"</f>
        <v>RUNNING TOTAL - OFFICE
Thresholds: 
40%: 9.2 days
60%: 13.8 days</v>
      </c>
      <c r="O3" s="67" t="s">
        <v>5</v>
      </c>
      <c r="P3" s="68" t="s">
        <v>8</v>
      </c>
    </row>
    <row r="4" spans="2:16" ht="14.5" x14ac:dyDescent="0.35">
      <c r="B4" s="54">
        <v>45566</v>
      </c>
      <c r="C4" s="55"/>
      <c r="D4" s="69">
        <f t="shared" ref="D4:K13" si="0">IF($B4="", "-", COUNTIF($C4, D$3))</f>
        <v>0</v>
      </c>
      <c r="E4" s="70">
        <f t="shared" si="0"/>
        <v>0</v>
      </c>
      <c r="F4" s="70">
        <f t="shared" si="0"/>
        <v>0</v>
      </c>
      <c r="G4" s="70">
        <f t="shared" si="0"/>
        <v>0</v>
      </c>
      <c r="H4" s="70">
        <f t="shared" si="0"/>
        <v>0</v>
      </c>
      <c r="I4" s="70">
        <f t="shared" si="0"/>
        <v>0</v>
      </c>
      <c r="J4" s="70">
        <f t="shared" si="0"/>
        <v>0</v>
      </c>
      <c r="K4" s="71">
        <f t="shared" si="0"/>
        <v>0</v>
      </c>
      <c r="L4" s="56" t="b">
        <f t="shared" ref="L4:L34" si="1">IF(AND($B4&lt;&gt;"", SUM(D4:H4) = 0), TRUE, FALSE)</f>
        <v>1</v>
      </c>
      <c r="M4" s="57">
        <f>IF($B4="", "-", COUNTIF($L$4:$L4, TRUE))</f>
        <v>1</v>
      </c>
      <c r="N4" s="58">
        <f>IF($B4="", "-", SUM($I$4:$J4))</f>
        <v>0</v>
      </c>
      <c r="O4" s="59">
        <f>IF($B4="", "-", SUM($K$4:$K4))</f>
        <v>0</v>
      </c>
      <c r="P4" s="40">
        <f>IFERROR(N4/M4, "-")</f>
        <v>0</v>
      </c>
    </row>
    <row r="5" spans="2:16" ht="14.5" x14ac:dyDescent="0.35">
      <c r="B5" s="52">
        <v>45567</v>
      </c>
      <c r="C5" s="51"/>
      <c r="D5" s="72">
        <f t="shared" si="0"/>
        <v>0</v>
      </c>
      <c r="E5" s="73">
        <f t="shared" si="0"/>
        <v>0</v>
      </c>
      <c r="F5" s="73">
        <f t="shared" si="0"/>
        <v>0</v>
      </c>
      <c r="G5" s="73">
        <f t="shared" si="0"/>
        <v>0</v>
      </c>
      <c r="H5" s="73">
        <f t="shared" si="0"/>
        <v>0</v>
      </c>
      <c r="I5" s="73">
        <f t="shared" si="0"/>
        <v>0</v>
      </c>
      <c r="J5" s="73">
        <f t="shared" si="0"/>
        <v>0</v>
      </c>
      <c r="K5" s="74">
        <f t="shared" si="0"/>
        <v>0</v>
      </c>
      <c r="L5" s="50" t="b">
        <f t="shared" si="1"/>
        <v>1</v>
      </c>
      <c r="M5" s="48">
        <f>IF($B5="", "-", COUNTIF($L$4:$L5, TRUE))</f>
        <v>2</v>
      </c>
      <c r="N5" s="44">
        <f>IF($B5="", "-", SUM($I$4:$J5))</f>
        <v>0</v>
      </c>
      <c r="O5" s="49">
        <f>IF($B5="", "-", SUM($K$4:$K5))</f>
        <v>0</v>
      </c>
      <c r="P5" s="41">
        <f t="shared" ref="P5:P34" si="2">IFERROR(N5/M5, "-")</f>
        <v>0</v>
      </c>
    </row>
    <row r="6" spans="2:16" ht="14.5" x14ac:dyDescent="0.35">
      <c r="B6" s="52">
        <v>45568</v>
      </c>
      <c r="C6" s="51"/>
      <c r="D6" s="72">
        <f t="shared" si="0"/>
        <v>0</v>
      </c>
      <c r="E6" s="73">
        <f t="shared" si="0"/>
        <v>0</v>
      </c>
      <c r="F6" s="73">
        <f t="shared" si="0"/>
        <v>0</v>
      </c>
      <c r="G6" s="73">
        <f t="shared" si="0"/>
        <v>0</v>
      </c>
      <c r="H6" s="73">
        <f t="shared" si="0"/>
        <v>0</v>
      </c>
      <c r="I6" s="73">
        <f t="shared" si="0"/>
        <v>0</v>
      </c>
      <c r="J6" s="73">
        <f t="shared" si="0"/>
        <v>0</v>
      </c>
      <c r="K6" s="74">
        <f t="shared" si="0"/>
        <v>0</v>
      </c>
      <c r="L6" s="50" t="b">
        <f t="shared" si="1"/>
        <v>1</v>
      </c>
      <c r="M6" s="48">
        <f>IF($B6="", "-", COUNTIF($L$4:$L6, TRUE))</f>
        <v>3</v>
      </c>
      <c r="N6" s="44">
        <f>IF($B6="", "-", SUM($I$4:$J6))</f>
        <v>0</v>
      </c>
      <c r="O6" s="49">
        <f>IF($B6="", "-", SUM($K$4:$K6))</f>
        <v>0</v>
      </c>
      <c r="P6" s="41">
        <f t="shared" si="2"/>
        <v>0</v>
      </c>
    </row>
    <row r="7" spans="2:16" ht="14.5" x14ac:dyDescent="0.35">
      <c r="B7" s="52">
        <v>45569</v>
      </c>
      <c r="C7" s="51"/>
      <c r="D7" s="72">
        <f t="shared" si="0"/>
        <v>0</v>
      </c>
      <c r="E7" s="73">
        <f t="shared" si="0"/>
        <v>0</v>
      </c>
      <c r="F7" s="73">
        <f t="shared" si="0"/>
        <v>0</v>
      </c>
      <c r="G7" s="73">
        <f t="shared" si="0"/>
        <v>0</v>
      </c>
      <c r="H7" s="73">
        <f t="shared" si="0"/>
        <v>0</v>
      </c>
      <c r="I7" s="73">
        <f t="shared" si="0"/>
        <v>0</v>
      </c>
      <c r="J7" s="73">
        <f t="shared" si="0"/>
        <v>0</v>
      </c>
      <c r="K7" s="74">
        <f t="shared" si="0"/>
        <v>0</v>
      </c>
      <c r="L7" s="50" t="b">
        <f t="shared" si="1"/>
        <v>1</v>
      </c>
      <c r="M7" s="48">
        <f>IF($B7="", "-", COUNTIF($L$4:$L7, TRUE))</f>
        <v>4</v>
      </c>
      <c r="N7" s="44">
        <f>IF($B7="", "-", SUM($I$4:$J7))</f>
        <v>0</v>
      </c>
      <c r="O7" s="49">
        <f>IF($B7="", "-", SUM($K$4:$K7))</f>
        <v>0</v>
      </c>
      <c r="P7" s="41">
        <f t="shared" si="2"/>
        <v>0</v>
      </c>
    </row>
    <row r="8" spans="2:16" ht="14.5" x14ac:dyDescent="0.35">
      <c r="B8" s="52">
        <v>45570</v>
      </c>
      <c r="C8" s="51" t="s">
        <v>0</v>
      </c>
      <c r="D8" s="72">
        <f t="shared" si="0"/>
        <v>1</v>
      </c>
      <c r="E8" s="73">
        <f t="shared" si="0"/>
        <v>0</v>
      </c>
      <c r="F8" s="73">
        <f t="shared" si="0"/>
        <v>0</v>
      </c>
      <c r="G8" s="73">
        <f t="shared" si="0"/>
        <v>0</v>
      </c>
      <c r="H8" s="73">
        <f t="shared" si="0"/>
        <v>0</v>
      </c>
      <c r="I8" s="73">
        <f t="shared" si="0"/>
        <v>0</v>
      </c>
      <c r="J8" s="73">
        <f t="shared" si="0"/>
        <v>0</v>
      </c>
      <c r="K8" s="74">
        <f t="shared" si="0"/>
        <v>0</v>
      </c>
      <c r="L8" s="50" t="b">
        <f t="shared" si="1"/>
        <v>0</v>
      </c>
      <c r="M8" s="48">
        <f>IF($B8="", "-", COUNTIF($L$4:$L8, TRUE))</f>
        <v>4</v>
      </c>
      <c r="N8" s="44">
        <f>IF($B8="", "-", SUM($I$4:$J8))</f>
        <v>0</v>
      </c>
      <c r="O8" s="49">
        <f>IF($B8="", "-", SUM($K$4:$K8))</f>
        <v>0</v>
      </c>
      <c r="P8" s="41">
        <f t="shared" si="2"/>
        <v>0</v>
      </c>
    </row>
    <row r="9" spans="2:16" ht="14.5" x14ac:dyDescent="0.35">
      <c r="B9" s="52">
        <v>45571</v>
      </c>
      <c r="C9" s="51" t="s">
        <v>0</v>
      </c>
      <c r="D9" s="72">
        <f t="shared" si="0"/>
        <v>1</v>
      </c>
      <c r="E9" s="73">
        <f t="shared" si="0"/>
        <v>0</v>
      </c>
      <c r="F9" s="73">
        <f t="shared" si="0"/>
        <v>0</v>
      </c>
      <c r="G9" s="73">
        <f t="shared" si="0"/>
        <v>0</v>
      </c>
      <c r="H9" s="73">
        <f t="shared" si="0"/>
        <v>0</v>
      </c>
      <c r="I9" s="73">
        <f t="shared" si="0"/>
        <v>0</v>
      </c>
      <c r="J9" s="73">
        <f t="shared" si="0"/>
        <v>0</v>
      </c>
      <c r="K9" s="74">
        <f t="shared" si="0"/>
        <v>0</v>
      </c>
      <c r="L9" s="50" t="b">
        <f t="shared" si="1"/>
        <v>0</v>
      </c>
      <c r="M9" s="48">
        <f>IF($B9="", "-", COUNTIF($L$4:$L9, TRUE))</f>
        <v>4</v>
      </c>
      <c r="N9" s="44">
        <f>IF($B9="", "-", SUM($I$4:$J9))</f>
        <v>0</v>
      </c>
      <c r="O9" s="49">
        <f>IF($B9="", "-", SUM($K$4:$K9))</f>
        <v>0</v>
      </c>
      <c r="P9" s="41">
        <f t="shared" si="2"/>
        <v>0</v>
      </c>
    </row>
    <row r="10" spans="2:16" ht="14.5" x14ac:dyDescent="0.35">
      <c r="B10" s="52">
        <v>45572</v>
      </c>
      <c r="C10" s="51"/>
      <c r="D10" s="72">
        <f t="shared" si="0"/>
        <v>0</v>
      </c>
      <c r="E10" s="73">
        <f t="shared" si="0"/>
        <v>0</v>
      </c>
      <c r="F10" s="73">
        <f t="shared" si="0"/>
        <v>0</v>
      </c>
      <c r="G10" s="73">
        <f t="shared" si="0"/>
        <v>0</v>
      </c>
      <c r="H10" s="73">
        <f t="shared" si="0"/>
        <v>0</v>
      </c>
      <c r="I10" s="73">
        <f t="shared" si="0"/>
        <v>0</v>
      </c>
      <c r="J10" s="73">
        <f t="shared" si="0"/>
        <v>0</v>
      </c>
      <c r="K10" s="74">
        <f t="shared" si="0"/>
        <v>0</v>
      </c>
      <c r="L10" s="50" t="b">
        <f t="shared" si="1"/>
        <v>1</v>
      </c>
      <c r="M10" s="48">
        <f>IF($B10="", "-", COUNTIF($L$4:$L10, TRUE))</f>
        <v>5</v>
      </c>
      <c r="N10" s="44">
        <f>IF($B10="", "-", SUM($I$4:$J10))</f>
        <v>0</v>
      </c>
      <c r="O10" s="49">
        <f>IF($B10="", "-", SUM($K$4:$K10))</f>
        <v>0</v>
      </c>
      <c r="P10" s="41">
        <f t="shared" si="2"/>
        <v>0</v>
      </c>
    </row>
    <row r="11" spans="2:16" ht="14.5" x14ac:dyDescent="0.35">
      <c r="B11" s="52">
        <v>45573</v>
      </c>
      <c r="C11" s="51"/>
      <c r="D11" s="72">
        <f t="shared" si="0"/>
        <v>0</v>
      </c>
      <c r="E11" s="73">
        <f t="shared" si="0"/>
        <v>0</v>
      </c>
      <c r="F11" s="73">
        <f t="shared" si="0"/>
        <v>0</v>
      </c>
      <c r="G11" s="73">
        <f t="shared" si="0"/>
        <v>0</v>
      </c>
      <c r="H11" s="73">
        <f t="shared" si="0"/>
        <v>0</v>
      </c>
      <c r="I11" s="73">
        <f t="shared" si="0"/>
        <v>0</v>
      </c>
      <c r="J11" s="73">
        <f t="shared" si="0"/>
        <v>0</v>
      </c>
      <c r="K11" s="74">
        <f t="shared" si="0"/>
        <v>0</v>
      </c>
      <c r="L11" s="50" t="b">
        <f t="shared" si="1"/>
        <v>1</v>
      </c>
      <c r="M11" s="48">
        <f>IF($B11="", "-", COUNTIF($L$4:$L11, TRUE))</f>
        <v>6</v>
      </c>
      <c r="N11" s="44">
        <f>IF($B11="", "-", SUM($I$4:$J11))</f>
        <v>0</v>
      </c>
      <c r="O11" s="49">
        <f>IF($B11="", "-", SUM($K$4:$K11))</f>
        <v>0</v>
      </c>
      <c r="P11" s="41">
        <f t="shared" si="2"/>
        <v>0</v>
      </c>
    </row>
    <row r="12" spans="2:16" ht="14.5" x14ac:dyDescent="0.35">
      <c r="B12" s="52">
        <v>45574</v>
      </c>
      <c r="C12" s="51"/>
      <c r="D12" s="72">
        <f t="shared" si="0"/>
        <v>0</v>
      </c>
      <c r="E12" s="73">
        <f t="shared" si="0"/>
        <v>0</v>
      </c>
      <c r="F12" s="73">
        <f t="shared" si="0"/>
        <v>0</v>
      </c>
      <c r="G12" s="73">
        <f t="shared" si="0"/>
        <v>0</v>
      </c>
      <c r="H12" s="73">
        <f t="shared" si="0"/>
        <v>0</v>
      </c>
      <c r="I12" s="73">
        <f t="shared" si="0"/>
        <v>0</v>
      </c>
      <c r="J12" s="73">
        <f t="shared" si="0"/>
        <v>0</v>
      </c>
      <c r="K12" s="74">
        <f t="shared" si="0"/>
        <v>0</v>
      </c>
      <c r="L12" s="50" t="b">
        <f t="shared" si="1"/>
        <v>1</v>
      </c>
      <c r="M12" s="48">
        <f>IF($B12="", "-", COUNTIF($L$4:$L12, TRUE))</f>
        <v>7</v>
      </c>
      <c r="N12" s="44">
        <f>IF($B12="", "-", SUM($I$4:$J12))</f>
        <v>0</v>
      </c>
      <c r="O12" s="49">
        <f>IF($B12="", "-", SUM($K$4:$K12))</f>
        <v>0</v>
      </c>
      <c r="P12" s="41">
        <f t="shared" si="2"/>
        <v>0</v>
      </c>
    </row>
    <row r="13" spans="2:16" ht="14.5" x14ac:dyDescent="0.35">
      <c r="B13" s="52">
        <v>45575</v>
      </c>
      <c r="C13" s="51"/>
      <c r="D13" s="72">
        <f t="shared" si="0"/>
        <v>0</v>
      </c>
      <c r="E13" s="73">
        <f t="shared" si="0"/>
        <v>0</v>
      </c>
      <c r="F13" s="73">
        <f t="shared" si="0"/>
        <v>0</v>
      </c>
      <c r="G13" s="73">
        <f t="shared" si="0"/>
        <v>0</v>
      </c>
      <c r="H13" s="73">
        <f t="shared" si="0"/>
        <v>0</v>
      </c>
      <c r="I13" s="73">
        <f t="shared" si="0"/>
        <v>0</v>
      </c>
      <c r="J13" s="73">
        <f t="shared" si="0"/>
        <v>0</v>
      </c>
      <c r="K13" s="74">
        <f t="shared" si="0"/>
        <v>0</v>
      </c>
      <c r="L13" s="50" t="b">
        <f t="shared" si="1"/>
        <v>1</v>
      </c>
      <c r="M13" s="48">
        <f>IF($B13="", "-", COUNTIF($L$4:$L13, TRUE))</f>
        <v>8</v>
      </c>
      <c r="N13" s="44">
        <f>IF($B13="", "-", SUM($I$4:$J13))</f>
        <v>0</v>
      </c>
      <c r="O13" s="49">
        <f>IF($B13="", "-", SUM($K$4:$K13))</f>
        <v>0</v>
      </c>
      <c r="P13" s="41">
        <f t="shared" si="2"/>
        <v>0</v>
      </c>
    </row>
    <row r="14" spans="2:16" ht="14.5" x14ac:dyDescent="0.35">
      <c r="B14" s="52">
        <v>45576</v>
      </c>
      <c r="C14" s="51"/>
      <c r="D14" s="72">
        <f t="shared" ref="D14:K23" si="3">IF($B14="", "-", COUNTIF($C14, D$3))</f>
        <v>0</v>
      </c>
      <c r="E14" s="73">
        <f t="shared" si="3"/>
        <v>0</v>
      </c>
      <c r="F14" s="73">
        <f t="shared" si="3"/>
        <v>0</v>
      </c>
      <c r="G14" s="73">
        <f t="shared" si="3"/>
        <v>0</v>
      </c>
      <c r="H14" s="73">
        <f t="shared" si="3"/>
        <v>0</v>
      </c>
      <c r="I14" s="73">
        <f t="shared" si="3"/>
        <v>0</v>
      </c>
      <c r="J14" s="73">
        <f t="shared" si="3"/>
        <v>0</v>
      </c>
      <c r="K14" s="74">
        <f t="shared" si="3"/>
        <v>0</v>
      </c>
      <c r="L14" s="50" t="b">
        <f t="shared" si="1"/>
        <v>1</v>
      </c>
      <c r="M14" s="48">
        <f>IF($B14="", "-", COUNTIF($L$4:$L14, TRUE))</f>
        <v>9</v>
      </c>
      <c r="N14" s="44">
        <f>IF($B14="", "-", SUM($I$4:$J14))</f>
        <v>0</v>
      </c>
      <c r="O14" s="49">
        <f>IF($B14="", "-", SUM($K$4:$K14))</f>
        <v>0</v>
      </c>
      <c r="P14" s="41">
        <f t="shared" si="2"/>
        <v>0</v>
      </c>
    </row>
    <row r="15" spans="2:16" ht="14.5" x14ac:dyDescent="0.35">
      <c r="B15" s="52">
        <v>45577</v>
      </c>
      <c r="C15" s="51" t="s">
        <v>0</v>
      </c>
      <c r="D15" s="72">
        <f t="shared" si="3"/>
        <v>1</v>
      </c>
      <c r="E15" s="73">
        <f t="shared" si="3"/>
        <v>0</v>
      </c>
      <c r="F15" s="73">
        <f t="shared" si="3"/>
        <v>0</v>
      </c>
      <c r="G15" s="73">
        <f t="shared" si="3"/>
        <v>0</v>
      </c>
      <c r="H15" s="73">
        <f t="shared" si="3"/>
        <v>0</v>
      </c>
      <c r="I15" s="73">
        <f t="shared" si="3"/>
        <v>0</v>
      </c>
      <c r="J15" s="73">
        <f t="shared" si="3"/>
        <v>0</v>
      </c>
      <c r="K15" s="74">
        <f t="shared" si="3"/>
        <v>0</v>
      </c>
      <c r="L15" s="50" t="b">
        <f t="shared" si="1"/>
        <v>0</v>
      </c>
      <c r="M15" s="48">
        <f>IF($B15="", "-", COUNTIF($L$4:$L15, TRUE))</f>
        <v>9</v>
      </c>
      <c r="N15" s="44">
        <f>IF($B15="", "-", SUM($I$4:$J15))</f>
        <v>0</v>
      </c>
      <c r="O15" s="49">
        <f>IF($B15="", "-", SUM($K$4:$K15))</f>
        <v>0</v>
      </c>
      <c r="P15" s="41">
        <f t="shared" si="2"/>
        <v>0</v>
      </c>
    </row>
    <row r="16" spans="2:16" ht="14.5" x14ac:dyDescent="0.35">
      <c r="B16" s="52">
        <v>45578</v>
      </c>
      <c r="C16" s="51" t="s">
        <v>0</v>
      </c>
      <c r="D16" s="72">
        <f t="shared" si="3"/>
        <v>1</v>
      </c>
      <c r="E16" s="73">
        <f t="shared" si="3"/>
        <v>0</v>
      </c>
      <c r="F16" s="73">
        <f t="shared" si="3"/>
        <v>0</v>
      </c>
      <c r="G16" s="73">
        <f t="shared" si="3"/>
        <v>0</v>
      </c>
      <c r="H16" s="73">
        <f t="shared" si="3"/>
        <v>0</v>
      </c>
      <c r="I16" s="73">
        <f t="shared" si="3"/>
        <v>0</v>
      </c>
      <c r="J16" s="73">
        <f t="shared" si="3"/>
        <v>0</v>
      </c>
      <c r="K16" s="74">
        <f t="shared" si="3"/>
        <v>0</v>
      </c>
      <c r="L16" s="50" t="b">
        <f t="shared" si="1"/>
        <v>0</v>
      </c>
      <c r="M16" s="48">
        <f>IF($B16="", "-", COUNTIF($L$4:$L16, TRUE))</f>
        <v>9</v>
      </c>
      <c r="N16" s="44">
        <f>IF($B16="", "-", SUM($I$4:$J16))</f>
        <v>0</v>
      </c>
      <c r="O16" s="49">
        <f>IF($B16="", "-", SUM($K$4:$K16))</f>
        <v>0</v>
      </c>
      <c r="P16" s="41">
        <f t="shared" si="2"/>
        <v>0</v>
      </c>
    </row>
    <row r="17" spans="2:16" ht="14.5" x14ac:dyDescent="0.35">
      <c r="B17" s="52">
        <v>45579</v>
      </c>
      <c r="C17" s="51"/>
      <c r="D17" s="72">
        <f t="shared" si="3"/>
        <v>0</v>
      </c>
      <c r="E17" s="73">
        <f t="shared" si="3"/>
        <v>0</v>
      </c>
      <c r="F17" s="73">
        <f t="shared" si="3"/>
        <v>0</v>
      </c>
      <c r="G17" s="73">
        <f t="shared" si="3"/>
        <v>0</v>
      </c>
      <c r="H17" s="73">
        <f t="shared" si="3"/>
        <v>0</v>
      </c>
      <c r="I17" s="73">
        <f t="shared" si="3"/>
        <v>0</v>
      </c>
      <c r="J17" s="73">
        <f t="shared" si="3"/>
        <v>0</v>
      </c>
      <c r="K17" s="74">
        <f t="shared" si="3"/>
        <v>0</v>
      </c>
      <c r="L17" s="50" t="b">
        <f t="shared" si="1"/>
        <v>1</v>
      </c>
      <c r="M17" s="48">
        <f>IF($B17="", "-", COUNTIF($L$4:$L17, TRUE))</f>
        <v>10</v>
      </c>
      <c r="N17" s="44">
        <f>IF($B17="", "-", SUM($I$4:$J17))</f>
        <v>0</v>
      </c>
      <c r="O17" s="49">
        <f>IF($B17="", "-", SUM($K$4:$K17))</f>
        <v>0</v>
      </c>
      <c r="P17" s="41">
        <f t="shared" si="2"/>
        <v>0</v>
      </c>
    </row>
    <row r="18" spans="2:16" ht="14.5" x14ac:dyDescent="0.35">
      <c r="B18" s="52">
        <v>45580</v>
      </c>
      <c r="C18" s="51"/>
      <c r="D18" s="72">
        <f t="shared" si="3"/>
        <v>0</v>
      </c>
      <c r="E18" s="73">
        <f t="shared" si="3"/>
        <v>0</v>
      </c>
      <c r="F18" s="73">
        <f t="shared" si="3"/>
        <v>0</v>
      </c>
      <c r="G18" s="73">
        <f t="shared" si="3"/>
        <v>0</v>
      </c>
      <c r="H18" s="73">
        <f t="shared" si="3"/>
        <v>0</v>
      </c>
      <c r="I18" s="73">
        <f t="shared" si="3"/>
        <v>0</v>
      </c>
      <c r="J18" s="73">
        <f t="shared" si="3"/>
        <v>0</v>
      </c>
      <c r="K18" s="74">
        <f t="shared" si="3"/>
        <v>0</v>
      </c>
      <c r="L18" s="50" t="b">
        <f t="shared" si="1"/>
        <v>1</v>
      </c>
      <c r="M18" s="48">
        <f>IF($B18="", "-", COUNTIF($L$4:$L18, TRUE))</f>
        <v>11</v>
      </c>
      <c r="N18" s="44">
        <f>IF($B18="", "-", SUM($I$4:$J18))</f>
        <v>0</v>
      </c>
      <c r="O18" s="49">
        <f>IF($B18="", "-", SUM($K$4:$K18))</f>
        <v>0</v>
      </c>
      <c r="P18" s="41">
        <f t="shared" si="2"/>
        <v>0</v>
      </c>
    </row>
    <row r="19" spans="2:16" ht="14.5" x14ac:dyDescent="0.35">
      <c r="B19" s="52">
        <v>45581</v>
      </c>
      <c r="C19" s="51"/>
      <c r="D19" s="72">
        <f t="shared" si="3"/>
        <v>0</v>
      </c>
      <c r="E19" s="73">
        <f t="shared" si="3"/>
        <v>0</v>
      </c>
      <c r="F19" s="73">
        <f t="shared" si="3"/>
        <v>0</v>
      </c>
      <c r="G19" s="73">
        <f t="shared" si="3"/>
        <v>0</v>
      </c>
      <c r="H19" s="73">
        <f t="shared" si="3"/>
        <v>0</v>
      </c>
      <c r="I19" s="73">
        <f t="shared" si="3"/>
        <v>0</v>
      </c>
      <c r="J19" s="73">
        <f t="shared" si="3"/>
        <v>0</v>
      </c>
      <c r="K19" s="74">
        <f t="shared" si="3"/>
        <v>0</v>
      </c>
      <c r="L19" s="50" t="b">
        <f t="shared" si="1"/>
        <v>1</v>
      </c>
      <c r="M19" s="48">
        <f>IF($B19="", "-", COUNTIF($L$4:$L19, TRUE))</f>
        <v>12</v>
      </c>
      <c r="N19" s="44">
        <f>IF($B19="", "-", SUM($I$4:$J19))</f>
        <v>0</v>
      </c>
      <c r="O19" s="49">
        <f>IF($B19="", "-", SUM($K$4:$K19))</f>
        <v>0</v>
      </c>
      <c r="P19" s="41">
        <f t="shared" si="2"/>
        <v>0</v>
      </c>
    </row>
    <row r="20" spans="2:16" ht="14.5" x14ac:dyDescent="0.35">
      <c r="B20" s="52">
        <v>45582</v>
      </c>
      <c r="C20" s="51"/>
      <c r="D20" s="72">
        <f t="shared" si="3"/>
        <v>0</v>
      </c>
      <c r="E20" s="73">
        <f t="shared" si="3"/>
        <v>0</v>
      </c>
      <c r="F20" s="73">
        <f t="shared" si="3"/>
        <v>0</v>
      </c>
      <c r="G20" s="73">
        <f t="shared" si="3"/>
        <v>0</v>
      </c>
      <c r="H20" s="73">
        <f t="shared" si="3"/>
        <v>0</v>
      </c>
      <c r="I20" s="73">
        <f t="shared" si="3"/>
        <v>0</v>
      </c>
      <c r="J20" s="73">
        <f t="shared" si="3"/>
        <v>0</v>
      </c>
      <c r="K20" s="74">
        <f t="shared" si="3"/>
        <v>0</v>
      </c>
      <c r="L20" s="50" t="b">
        <f t="shared" si="1"/>
        <v>1</v>
      </c>
      <c r="M20" s="48">
        <f>IF($B20="", "-", COUNTIF($L$4:$L20, TRUE))</f>
        <v>13</v>
      </c>
      <c r="N20" s="44">
        <f>IF($B20="", "-", SUM($I$4:$J20))</f>
        <v>0</v>
      </c>
      <c r="O20" s="49">
        <f>IF($B20="", "-", SUM($K$4:$K20))</f>
        <v>0</v>
      </c>
      <c r="P20" s="41">
        <f t="shared" si="2"/>
        <v>0</v>
      </c>
    </row>
    <row r="21" spans="2:16" ht="14.5" x14ac:dyDescent="0.35">
      <c r="B21" s="52">
        <v>45583</v>
      </c>
      <c r="C21" s="51"/>
      <c r="D21" s="72">
        <f t="shared" si="3"/>
        <v>0</v>
      </c>
      <c r="E21" s="73">
        <f t="shared" si="3"/>
        <v>0</v>
      </c>
      <c r="F21" s="73">
        <f t="shared" si="3"/>
        <v>0</v>
      </c>
      <c r="G21" s="73">
        <f t="shared" si="3"/>
        <v>0</v>
      </c>
      <c r="H21" s="73">
        <f t="shared" si="3"/>
        <v>0</v>
      </c>
      <c r="I21" s="73">
        <f t="shared" si="3"/>
        <v>0</v>
      </c>
      <c r="J21" s="73">
        <f t="shared" si="3"/>
        <v>0</v>
      </c>
      <c r="K21" s="74">
        <f t="shared" si="3"/>
        <v>0</v>
      </c>
      <c r="L21" s="50" t="b">
        <f t="shared" si="1"/>
        <v>1</v>
      </c>
      <c r="M21" s="48">
        <f>IF($B21="", "-", COUNTIF($L$4:$L21, TRUE))</f>
        <v>14</v>
      </c>
      <c r="N21" s="44">
        <f>IF($B21="", "-", SUM($I$4:$J21))</f>
        <v>0</v>
      </c>
      <c r="O21" s="49">
        <f>IF($B21="", "-", SUM($K$4:$K21))</f>
        <v>0</v>
      </c>
      <c r="P21" s="41">
        <f t="shared" si="2"/>
        <v>0</v>
      </c>
    </row>
    <row r="22" spans="2:16" ht="14.5" x14ac:dyDescent="0.35">
      <c r="B22" s="52">
        <v>45584</v>
      </c>
      <c r="C22" s="51" t="s">
        <v>0</v>
      </c>
      <c r="D22" s="72">
        <f t="shared" si="3"/>
        <v>1</v>
      </c>
      <c r="E22" s="73">
        <f t="shared" si="3"/>
        <v>0</v>
      </c>
      <c r="F22" s="73">
        <f t="shared" si="3"/>
        <v>0</v>
      </c>
      <c r="G22" s="73">
        <f t="shared" si="3"/>
        <v>0</v>
      </c>
      <c r="H22" s="73">
        <f t="shared" si="3"/>
        <v>0</v>
      </c>
      <c r="I22" s="73">
        <f t="shared" si="3"/>
        <v>0</v>
      </c>
      <c r="J22" s="73">
        <f t="shared" si="3"/>
        <v>0</v>
      </c>
      <c r="K22" s="74">
        <f t="shared" si="3"/>
        <v>0</v>
      </c>
      <c r="L22" s="50" t="b">
        <f t="shared" si="1"/>
        <v>0</v>
      </c>
      <c r="M22" s="48">
        <f>IF($B22="", "-", COUNTIF($L$4:$L22, TRUE))</f>
        <v>14</v>
      </c>
      <c r="N22" s="44">
        <f>IF($B22="", "-", SUM($I$4:$J22))</f>
        <v>0</v>
      </c>
      <c r="O22" s="49">
        <f>IF($B22="", "-", SUM($K$4:$K22))</f>
        <v>0</v>
      </c>
      <c r="P22" s="41">
        <f t="shared" si="2"/>
        <v>0</v>
      </c>
    </row>
    <row r="23" spans="2:16" ht="14.5" x14ac:dyDescent="0.35">
      <c r="B23" s="52">
        <v>45585</v>
      </c>
      <c r="C23" s="51" t="s">
        <v>0</v>
      </c>
      <c r="D23" s="72">
        <f t="shared" si="3"/>
        <v>1</v>
      </c>
      <c r="E23" s="73">
        <f t="shared" si="3"/>
        <v>0</v>
      </c>
      <c r="F23" s="73">
        <f t="shared" si="3"/>
        <v>0</v>
      </c>
      <c r="G23" s="73">
        <f t="shared" si="3"/>
        <v>0</v>
      </c>
      <c r="H23" s="73">
        <f t="shared" si="3"/>
        <v>0</v>
      </c>
      <c r="I23" s="73">
        <f t="shared" si="3"/>
        <v>0</v>
      </c>
      <c r="J23" s="73">
        <f t="shared" si="3"/>
        <v>0</v>
      </c>
      <c r="K23" s="74">
        <f t="shared" si="3"/>
        <v>0</v>
      </c>
      <c r="L23" s="50" t="b">
        <f t="shared" si="1"/>
        <v>0</v>
      </c>
      <c r="M23" s="48">
        <f>IF($B23="", "-", COUNTIF($L$4:$L23, TRUE))</f>
        <v>14</v>
      </c>
      <c r="N23" s="44">
        <f>IF($B23="", "-", SUM($I$4:$J23))</f>
        <v>0</v>
      </c>
      <c r="O23" s="49">
        <f>IF($B23="", "-", SUM($K$4:$K23))</f>
        <v>0</v>
      </c>
      <c r="P23" s="41">
        <f t="shared" si="2"/>
        <v>0</v>
      </c>
    </row>
    <row r="24" spans="2:16" ht="14.5" x14ac:dyDescent="0.35">
      <c r="B24" s="52">
        <v>45586</v>
      </c>
      <c r="C24" s="51"/>
      <c r="D24" s="72">
        <f t="shared" ref="D24:K34" si="4">IF($B24="", "-", COUNTIF($C24, D$3))</f>
        <v>0</v>
      </c>
      <c r="E24" s="73">
        <f t="shared" si="4"/>
        <v>0</v>
      </c>
      <c r="F24" s="73">
        <f t="shared" si="4"/>
        <v>0</v>
      </c>
      <c r="G24" s="73">
        <f t="shared" si="4"/>
        <v>0</v>
      </c>
      <c r="H24" s="73">
        <f t="shared" si="4"/>
        <v>0</v>
      </c>
      <c r="I24" s="73">
        <f t="shared" si="4"/>
        <v>0</v>
      </c>
      <c r="J24" s="73">
        <f t="shared" si="4"/>
        <v>0</v>
      </c>
      <c r="K24" s="74">
        <f t="shared" si="4"/>
        <v>0</v>
      </c>
      <c r="L24" s="50" t="b">
        <f t="shared" si="1"/>
        <v>1</v>
      </c>
      <c r="M24" s="48">
        <f>IF($B24="", "-", COUNTIF($L$4:$L24, TRUE))</f>
        <v>15</v>
      </c>
      <c r="N24" s="44">
        <f>IF($B24="", "-", SUM($I$4:$J24))</f>
        <v>0</v>
      </c>
      <c r="O24" s="49">
        <f>IF($B24="", "-", SUM($K$4:$K24))</f>
        <v>0</v>
      </c>
      <c r="P24" s="41">
        <f t="shared" si="2"/>
        <v>0</v>
      </c>
    </row>
    <row r="25" spans="2:16" ht="14.5" x14ac:dyDescent="0.35">
      <c r="B25" s="52">
        <v>45587</v>
      </c>
      <c r="C25" s="51"/>
      <c r="D25" s="72">
        <f t="shared" si="4"/>
        <v>0</v>
      </c>
      <c r="E25" s="73">
        <f t="shared" si="4"/>
        <v>0</v>
      </c>
      <c r="F25" s="73">
        <f t="shared" si="4"/>
        <v>0</v>
      </c>
      <c r="G25" s="73">
        <f t="shared" si="4"/>
        <v>0</v>
      </c>
      <c r="H25" s="73">
        <f t="shared" si="4"/>
        <v>0</v>
      </c>
      <c r="I25" s="73">
        <f t="shared" si="4"/>
        <v>0</v>
      </c>
      <c r="J25" s="73">
        <f t="shared" si="4"/>
        <v>0</v>
      </c>
      <c r="K25" s="74">
        <f t="shared" si="4"/>
        <v>0</v>
      </c>
      <c r="L25" s="50" t="b">
        <f t="shared" si="1"/>
        <v>1</v>
      </c>
      <c r="M25" s="48">
        <f>IF($B25="", "-", COUNTIF($L$4:$L25, TRUE))</f>
        <v>16</v>
      </c>
      <c r="N25" s="44">
        <f>IF($B25="", "-", SUM($I$4:$J25))</f>
        <v>0</v>
      </c>
      <c r="O25" s="49">
        <f>IF($B25="", "-", SUM($K$4:$K25))</f>
        <v>0</v>
      </c>
      <c r="P25" s="41">
        <f t="shared" si="2"/>
        <v>0</v>
      </c>
    </row>
    <row r="26" spans="2:16" ht="14.5" x14ac:dyDescent="0.35">
      <c r="B26" s="52">
        <v>45588</v>
      </c>
      <c r="C26" s="51"/>
      <c r="D26" s="72">
        <f t="shared" si="4"/>
        <v>0</v>
      </c>
      <c r="E26" s="73">
        <f t="shared" si="4"/>
        <v>0</v>
      </c>
      <c r="F26" s="73">
        <f t="shared" si="4"/>
        <v>0</v>
      </c>
      <c r="G26" s="73">
        <f t="shared" si="4"/>
        <v>0</v>
      </c>
      <c r="H26" s="73">
        <f t="shared" si="4"/>
        <v>0</v>
      </c>
      <c r="I26" s="73">
        <f t="shared" si="4"/>
        <v>0</v>
      </c>
      <c r="J26" s="73">
        <f t="shared" si="4"/>
        <v>0</v>
      </c>
      <c r="K26" s="74">
        <f t="shared" si="4"/>
        <v>0</v>
      </c>
      <c r="L26" s="50" t="b">
        <f t="shared" si="1"/>
        <v>1</v>
      </c>
      <c r="M26" s="48">
        <f>IF($B26="", "-", COUNTIF($L$4:$L26, TRUE))</f>
        <v>17</v>
      </c>
      <c r="N26" s="44">
        <f>IF($B26="", "-", SUM($I$4:$J26))</f>
        <v>0</v>
      </c>
      <c r="O26" s="49">
        <f>IF($B26="", "-", SUM($K$4:$K26))</f>
        <v>0</v>
      </c>
      <c r="P26" s="41">
        <f t="shared" si="2"/>
        <v>0</v>
      </c>
    </row>
    <row r="27" spans="2:16" ht="14.5" x14ac:dyDescent="0.35">
      <c r="B27" s="52">
        <v>45589</v>
      </c>
      <c r="C27" s="51"/>
      <c r="D27" s="72">
        <f t="shared" si="4"/>
        <v>0</v>
      </c>
      <c r="E27" s="73">
        <f t="shared" si="4"/>
        <v>0</v>
      </c>
      <c r="F27" s="73">
        <f t="shared" si="4"/>
        <v>0</v>
      </c>
      <c r="G27" s="73">
        <f t="shared" si="4"/>
        <v>0</v>
      </c>
      <c r="H27" s="73">
        <f t="shared" si="4"/>
        <v>0</v>
      </c>
      <c r="I27" s="73">
        <f t="shared" si="4"/>
        <v>0</v>
      </c>
      <c r="J27" s="73">
        <f t="shared" si="4"/>
        <v>0</v>
      </c>
      <c r="K27" s="74">
        <f t="shared" si="4"/>
        <v>0</v>
      </c>
      <c r="L27" s="50" t="b">
        <f t="shared" si="1"/>
        <v>1</v>
      </c>
      <c r="M27" s="48">
        <f>IF($B27="", "-", COUNTIF($L$4:$L27, TRUE))</f>
        <v>18</v>
      </c>
      <c r="N27" s="44">
        <f>IF($B27="", "-", SUM($I$4:$J27))</f>
        <v>0</v>
      </c>
      <c r="O27" s="49">
        <f>IF($B27="", "-", SUM($K$4:$K27))</f>
        <v>0</v>
      </c>
      <c r="P27" s="41">
        <f t="shared" si="2"/>
        <v>0</v>
      </c>
    </row>
    <row r="28" spans="2:16" ht="14.5" x14ac:dyDescent="0.35">
      <c r="B28" s="52">
        <v>45590</v>
      </c>
      <c r="C28" s="51"/>
      <c r="D28" s="72">
        <f t="shared" si="4"/>
        <v>0</v>
      </c>
      <c r="E28" s="73">
        <f t="shared" si="4"/>
        <v>0</v>
      </c>
      <c r="F28" s="73">
        <f t="shared" si="4"/>
        <v>0</v>
      </c>
      <c r="G28" s="73">
        <f t="shared" si="4"/>
        <v>0</v>
      </c>
      <c r="H28" s="73">
        <f t="shared" si="4"/>
        <v>0</v>
      </c>
      <c r="I28" s="73">
        <f t="shared" si="4"/>
        <v>0</v>
      </c>
      <c r="J28" s="73">
        <f t="shared" si="4"/>
        <v>0</v>
      </c>
      <c r="K28" s="74">
        <f t="shared" si="4"/>
        <v>0</v>
      </c>
      <c r="L28" s="50" t="b">
        <f t="shared" si="1"/>
        <v>1</v>
      </c>
      <c r="M28" s="48">
        <f>IF($B28="", "-", COUNTIF($L$4:$L28, TRUE))</f>
        <v>19</v>
      </c>
      <c r="N28" s="44">
        <f>IF($B28="", "-", SUM($I$4:$J28))</f>
        <v>0</v>
      </c>
      <c r="O28" s="49">
        <f>IF($B28="", "-", SUM($K$4:$K28))</f>
        <v>0</v>
      </c>
      <c r="P28" s="41">
        <f t="shared" si="2"/>
        <v>0</v>
      </c>
    </row>
    <row r="29" spans="2:16" ht="14.5" x14ac:dyDescent="0.35">
      <c r="B29" s="52">
        <v>45591</v>
      </c>
      <c r="C29" s="53" t="s">
        <v>0</v>
      </c>
      <c r="D29" s="72">
        <f t="shared" si="4"/>
        <v>1</v>
      </c>
      <c r="E29" s="73">
        <f t="shared" si="4"/>
        <v>0</v>
      </c>
      <c r="F29" s="73">
        <f t="shared" si="4"/>
        <v>0</v>
      </c>
      <c r="G29" s="73">
        <f t="shared" si="4"/>
        <v>0</v>
      </c>
      <c r="H29" s="73">
        <f t="shared" si="4"/>
        <v>0</v>
      </c>
      <c r="I29" s="73">
        <f t="shared" si="4"/>
        <v>0</v>
      </c>
      <c r="J29" s="73">
        <f t="shared" si="4"/>
        <v>0</v>
      </c>
      <c r="K29" s="74">
        <f t="shared" si="4"/>
        <v>0</v>
      </c>
      <c r="L29" s="50" t="b">
        <f t="shared" si="1"/>
        <v>0</v>
      </c>
      <c r="M29" s="48">
        <f>IF($B29="", "-", COUNTIF($L$4:$L29, TRUE))</f>
        <v>19</v>
      </c>
      <c r="N29" s="44">
        <f>IF($B29="", "-", SUM($I$4:$J29))</f>
        <v>0</v>
      </c>
      <c r="O29" s="49">
        <f>IF($B29="", "-", SUM($K$4:$K29))</f>
        <v>0</v>
      </c>
      <c r="P29" s="41">
        <f t="shared" si="2"/>
        <v>0</v>
      </c>
    </row>
    <row r="30" spans="2:16" ht="14.5" x14ac:dyDescent="0.35">
      <c r="B30" s="52">
        <v>45592</v>
      </c>
      <c r="C30" s="53" t="s">
        <v>0</v>
      </c>
      <c r="D30" s="72">
        <f t="shared" si="4"/>
        <v>1</v>
      </c>
      <c r="E30" s="73">
        <f t="shared" si="4"/>
        <v>0</v>
      </c>
      <c r="F30" s="73">
        <f t="shared" si="4"/>
        <v>0</v>
      </c>
      <c r="G30" s="73">
        <f t="shared" si="4"/>
        <v>0</v>
      </c>
      <c r="H30" s="73">
        <f t="shared" si="4"/>
        <v>0</v>
      </c>
      <c r="I30" s="73">
        <f t="shared" si="4"/>
        <v>0</v>
      </c>
      <c r="J30" s="73">
        <f t="shared" si="4"/>
        <v>0</v>
      </c>
      <c r="K30" s="74">
        <f t="shared" si="4"/>
        <v>0</v>
      </c>
      <c r="L30" s="50" t="b">
        <f t="shared" si="1"/>
        <v>0</v>
      </c>
      <c r="M30" s="48">
        <f>IF($B30="", "-", COUNTIF($L$4:$L30, TRUE))</f>
        <v>19</v>
      </c>
      <c r="N30" s="44">
        <f>IF($B30="", "-", SUM($I$4:$J30))</f>
        <v>0</v>
      </c>
      <c r="O30" s="49">
        <f>IF($B30="", "-", SUM($K$4:$K30))</f>
        <v>0</v>
      </c>
      <c r="P30" s="41">
        <f t="shared" si="2"/>
        <v>0</v>
      </c>
    </row>
    <row r="31" spans="2:16" ht="14.5" x14ac:dyDescent="0.35">
      <c r="B31" s="52">
        <v>45593</v>
      </c>
      <c r="C31" s="51"/>
      <c r="D31" s="72">
        <f t="shared" si="4"/>
        <v>0</v>
      </c>
      <c r="E31" s="73">
        <f t="shared" si="4"/>
        <v>0</v>
      </c>
      <c r="F31" s="73">
        <f t="shared" si="4"/>
        <v>0</v>
      </c>
      <c r="G31" s="73">
        <f t="shared" si="4"/>
        <v>0</v>
      </c>
      <c r="H31" s="73">
        <f t="shared" si="4"/>
        <v>0</v>
      </c>
      <c r="I31" s="73">
        <f t="shared" si="4"/>
        <v>0</v>
      </c>
      <c r="J31" s="73">
        <f t="shared" si="4"/>
        <v>0</v>
      </c>
      <c r="K31" s="74">
        <f t="shared" si="4"/>
        <v>0</v>
      </c>
      <c r="L31" s="50" t="b">
        <f t="shared" si="1"/>
        <v>1</v>
      </c>
      <c r="M31" s="48">
        <f>IF($B31="", "-", COUNTIF($L$4:$L31, TRUE))</f>
        <v>20</v>
      </c>
      <c r="N31" s="44">
        <f>IF($B31="", "-", SUM($I$4:$J31))</f>
        <v>0</v>
      </c>
      <c r="O31" s="49">
        <f>IF($B31="", "-", SUM($K$4:$K31))</f>
        <v>0</v>
      </c>
      <c r="P31" s="41">
        <f t="shared" si="2"/>
        <v>0</v>
      </c>
    </row>
    <row r="32" spans="2:16" ht="14.5" x14ac:dyDescent="0.35">
      <c r="B32" s="52">
        <v>45594</v>
      </c>
      <c r="C32" s="51"/>
      <c r="D32" s="72">
        <f t="shared" si="4"/>
        <v>0</v>
      </c>
      <c r="E32" s="73">
        <f t="shared" si="4"/>
        <v>0</v>
      </c>
      <c r="F32" s="73">
        <f t="shared" si="4"/>
        <v>0</v>
      </c>
      <c r="G32" s="73">
        <f t="shared" si="4"/>
        <v>0</v>
      </c>
      <c r="H32" s="73">
        <f t="shared" si="4"/>
        <v>0</v>
      </c>
      <c r="I32" s="73">
        <f t="shared" si="4"/>
        <v>0</v>
      </c>
      <c r="J32" s="73">
        <f t="shared" si="4"/>
        <v>0</v>
      </c>
      <c r="K32" s="74">
        <f t="shared" si="4"/>
        <v>0</v>
      </c>
      <c r="L32" s="50" t="b">
        <f t="shared" si="1"/>
        <v>1</v>
      </c>
      <c r="M32" s="48">
        <f>IF($B32="", "-", COUNTIF($L$4:$L32, TRUE))</f>
        <v>21</v>
      </c>
      <c r="N32" s="44">
        <f>IF($B32="", "-", SUM($I$4:$J32))</f>
        <v>0</v>
      </c>
      <c r="O32" s="49">
        <f>IF($B32="", "-", SUM($K$4:$K32))</f>
        <v>0</v>
      </c>
      <c r="P32" s="41">
        <f t="shared" si="2"/>
        <v>0</v>
      </c>
    </row>
    <row r="33" spans="2:16" ht="14.5" x14ac:dyDescent="0.35">
      <c r="B33" s="52">
        <v>45595</v>
      </c>
      <c r="C33" s="53"/>
      <c r="D33" s="72">
        <f t="shared" si="4"/>
        <v>0</v>
      </c>
      <c r="E33" s="73">
        <f t="shared" si="4"/>
        <v>0</v>
      </c>
      <c r="F33" s="73">
        <f t="shared" si="4"/>
        <v>0</v>
      </c>
      <c r="G33" s="73">
        <f t="shared" si="4"/>
        <v>0</v>
      </c>
      <c r="H33" s="73">
        <f t="shared" si="4"/>
        <v>0</v>
      </c>
      <c r="I33" s="73">
        <f t="shared" si="4"/>
        <v>0</v>
      </c>
      <c r="J33" s="73">
        <f t="shared" si="4"/>
        <v>0</v>
      </c>
      <c r="K33" s="74">
        <f t="shared" si="4"/>
        <v>0</v>
      </c>
      <c r="L33" s="50" t="b">
        <f t="shared" si="1"/>
        <v>1</v>
      </c>
      <c r="M33" s="48">
        <f>IF($B33="", "-", COUNTIF($L$4:$L33, TRUE))</f>
        <v>22</v>
      </c>
      <c r="N33" s="44">
        <f>IF($B33="", "-", SUM($I$4:$J33))</f>
        <v>0</v>
      </c>
      <c r="O33" s="49">
        <f>IF($B33="", "-", SUM($K$4:$K33))</f>
        <v>0</v>
      </c>
      <c r="P33" s="41">
        <f t="shared" si="2"/>
        <v>0</v>
      </c>
    </row>
    <row r="34" spans="2:16" ht="14.5" x14ac:dyDescent="0.35">
      <c r="B34" s="52">
        <v>45596</v>
      </c>
      <c r="C34" s="53"/>
      <c r="D34" s="72">
        <f t="shared" si="4"/>
        <v>0</v>
      </c>
      <c r="E34" s="73">
        <f t="shared" si="4"/>
        <v>0</v>
      </c>
      <c r="F34" s="73">
        <f t="shared" si="4"/>
        <v>0</v>
      </c>
      <c r="G34" s="73">
        <f t="shared" si="4"/>
        <v>0</v>
      </c>
      <c r="H34" s="73">
        <f t="shared" si="4"/>
        <v>0</v>
      </c>
      <c r="I34" s="73">
        <f t="shared" si="4"/>
        <v>0</v>
      </c>
      <c r="J34" s="73">
        <f t="shared" si="4"/>
        <v>0</v>
      </c>
      <c r="K34" s="74">
        <f t="shared" si="4"/>
        <v>0</v>
      </c>
      <c r="L34" s="50" t="b">
        <f t="shared" si="1"/>
        <v>1</v>
      </c>
      <c r="M34" s="48">
        <f>IF($B34="", "-", COUNTIF($L$4:$L34, TRUE))</f>
        <v>23</v>
      </c>
      <c r="N34" s="44">
        <f>IF($B34="", "-", SUM($I$4:$J34))</f>
        <v>0</v>
      </c>
      <c r="O34" s="49">
        <f>IF($B34="", "-", SUM($K$4:$K34))</f>
        <v>0</v>
      </c>
      <c r="P34" s="41">
        <f t="shared" si="2"/>
        <v>0</v>
      </c>
    </row>
    <row r="35" spans="2:16" ht="14.5" x14ac:dyDescent="0.35"/>
    <row r="36" spans="2:16" ht="14.5" x14ac:dyDescent="0.35"/>
    <row r="37" spans="2:16" ht="14.5" x14ac:dyDescent="0.35"/>
    <row r="38" spans="2:16" ht="14.5" x14ac:dyDescent="0.35"/>
    <row r="39" spans="2:16" ht="14.5" x14ac:dyDescent="0.35"/>
    <row r="40" spans="2:16" ht="14.5" x14ac:dyDescent="0.35"/>
    <row r="41" spans="2:16" ht="14.5" x14ac:dyDescent="0.35"/>
  </sheetData>
  <mergeCells count="1">
    <mergeCell ref="D2:P2"/>
  </mergeCells>
  <conditionalFormatting sqref="B3:O3 D4:O34">
    <cfRule type="cellIs" dxfId="28" priority="13" operator="equal">
      <formula>0</formula>
    </cfRule>
  </conditionalFormatting>
  <conditionalFormatting sqref="B3:L3 D4:L34">
    <cfRule type="cellIs" dxfId="27" priority="12" operator="equal">
      <formula>1</formula>
    </cfRule>
  </conditionalFormatting>
  <conditionalFormatting sqref="P4:P34">
    <cfRule type="colorScale" priority="11">
      <colorScale>
        <cfvo type="num" val="0.35"/>
        <cfvo type="num" val="0.4"/>
        <cfvo type="num" val="0.5"/>
        <color rgb="FFF8696B"/>
        <color rgb="FFFFEB84"/>
        <color rgb="FF63BE7B"/>
      </colorScale>
    </cfRule>
  </conditionalFormatting>
  <conditionalFormatting sqref="C4:C34">
    <cfRule type="cellIs" dxfId="26" priority="8" operator="equal">
      <formula>0</formula>
    </cfRule>
  </conditionalFormatting>
  <conditionalFormatting sqref="C4:C34">
    <cfRule type="cellIs" dxfId="25" priority="7" operator="equal">
      <formula>1</formula>
    </cfRule>
  </conditionalFormatting>
  <conditionalFormatting sqref="C4:C34">
    <cfRule type="expression" dxfId="24" priority="5">
      <formula>IF(AND($B4&lt;&gt;"", $C4=""), TRUE, FALSE)</formula>
    </cfRule>
    <cfRule type="containsText" dxfId="23" priority="6" operator="containsText" text="N/A">
      <formula>NOT(ISERROR(SEARCH("N/A",C4)))</formula>
    </cfRule>
  </conditionalFormatting>
  <conditionalFormatting sqref="B4:B34">
    <cfRule type="cellIs" dxfId="22" priority="4" operator="equal">
      <formula>0</formula>
    </cfRule>
  </conditionalFormatting>
  <conditionalFormatting sqref="B4:B34">
    <cfRule type="cellIs" dxfId="21" priority="3" operator="equal">
      <formula>1</formula>
    </cfRule>
  </conditionalFormatting>
  <conditionalFormatting sqref="B4:B34">
    <cfRule type="expression" dxfId="20" priority="1">
      <formula>IF(WEEKDAY($B4,2)&gt;5,TRUE,FALSE)</formula>
    </cfRule>
    <cfRule type="cellIs" dxfId="19" priority="2" operator="greaterThan">
      <formula>TODAY()</formula>
    </cfRule>
  </conditionalFormatting>
  <dataValidations count="1">
    <dataValidation type="list" errorStyle="warning" allowBlank="1" showInputMessage="1" showErrorMessage="1" errorTitle="Unrecognised value" error="The value entered does not match a known/recognised value._x000a__x000a_If you continue with this unrecognised value, be aware it may lead to inaccurate calculations (e.g. the number of working days or the % of office days may be wrong)." sqref="C4:C34" xr:uid="{F0772481-827F-44CC-A799-3D53AFF30D7E}">
      <formula1>DAY_CATEGORIES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0434-CF4D-4D1A-9858-F3B4CF7DA24A}">
  <dimension ref="B1:P41"/>
  <sheetViews>
    <sheetView showGridLines="0" zoomScaleNormal="100" workbookViewId="0">
      <pane xSplit="3" ySplit="3" topLeftCell="D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0" defaultRowHeight="0" customHeight="1" zeroHeight="1" x14ac:dyDescent="0.35"/>
  <cols>
    <col min="1" max="1" width="8.90625" style="1" customWidth="1"/>
    <col min="2" max="2" width="14.08984375" style="1" customWidth="1"/>
    <col min="3" max="3" width="22.54296875" style="1" customWidth="1"/>
    <col min="4" max="11" width="5.81640625" style="1" customWidth="1"/>
    <col min="12" max="12" width="11.36328125" style="1" hidden="1" customWidth="1"/>
    <col min="13" max="13" width="8.90625" style="2" customWidth="1"/>
    <col min="14" max="15" width="11.81640625" style="2" customWidth="1"/>
    <col min="16" max="16" width="22.1796875" style="38" customWidth="1"/>
    <col min="17" max="18" width="8.90625" style="1" customWidth="1"/>
    <col min="19" max="16384" width="0" style="1" hidden="1"/>
  </cols>
  <sheetData>
    <row r="1" spans="2:16" ht="14.4" customHeight="1" x14ac:dyDescent="0.35"/>
    <row r="2" spans="2:16" ht="14.5" x14ac:dyDescent="0.35">
      <c r="D2" s="79" t="s">
        <v>37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 ht="123.65" customHeight="1" thickBot="1" x14ac:dyDescent="0.4">
      <c r="B3" s="60" t="s">
        <v>7</v>
      </c>
      <c r="C3" s="61" t="s">
        <v>38</v>
      </c>
      <c r="D3" s="62" t="s">
        <v>0</v>
      </c>
      <c r="E3" s="63" t="s">
        <v>3</v>
      </c>
      <c r="F3" s="63" t="s">
        <v>9</v>
      </c>
      <c r="G3" s="63" t="s">
        <v>31</v>
      </c>
      <c r="H3" s="63" t="s">
        <v>32</v>
      </c>
      <c r="I3" s="63" t="s">
        <v>33</v>
      </c>
      <c r="J3" s="63" t="s">
        <v>1</v>
      </c>
      <c r="K3" s="64" t="s">
        <v>2</v>
      </c>
      <c r="L3" s="75" t="s">
        <v>4</v>
      </c>
      <c r="M3" s="65" t="s">
        <v>6</v>
      </c>
      <c r="N3" s="66" t="str">
        <f>"RUNNING TOTAL - OFFICE" &amp; CHAR(10) &amp; CHAR(10) &amp; "Thresholds: " &amp; CHAR(10) &amp; "40%: " &amp; (MAX($M:$M) * 0.4) &amp; " days" &amp; CHAR(10) &amp; "60%: " &amp; (MAX($M:$M) * 0.6) &amp; " days"</f>
        <v>RUNNING TOTAL - OFFICE
Thresholds: 
40%: 8.4 days
60%: 12.6 days</v>
      </c>
      <c r="O3" s="67" t="s">
        <v>5</v>
      </c>
      <c r="P3" s="68" t="s">
        <v>8</v>
      </c>
    </row>
    <row r="4" spans="2:16" ht="14.5" x14ac:dyDescent="0.35">
      <c r="B4" s="54">
        <v>45597</v>
      </c>
      <c r="C4" s="55"/>
      <c r="D4" s="69">
        <f t="shared" ref="D4:K13" si="0">IF($B4="", "-", COUNTIF($C4, D$3))</f>
        <v>0</v>
      </c>
      <c r="E4" s="70">
        <f t="shared" si="0"/>
        <v>0</v>
      </c>
      <c r="F4" s="70">
        <f t="shared" si="0"/>
        <v>0</v>
      </c>
      <c r="G4" s="70">
        <f t="shared" si="0"/>
        <v>0</v>
      </c>
      <c r="H4" s="70">
        <f t="shared" si="0"/>
        <v>0</v>
      </c>
      <c r="I4" s="70">
        <f t="shared" si="0"/>
        <v>0</v>
      </c>
      <c r="J4" s="70">
        <f t="shared" si="0"/>
        <v>0</v>
      </c>
      <c r="K4" s="71">
        <f t="shared" si="0"/>
        <v>0</v>
      </c>
      <c r="L4" s="56" t="b">
        <f t="shared" ref="L4:L34" si="1">IF(AND($B4&lt;&gt;"", SUM(D4:H4) = 0), TRUE, FALSE)</f>
        <v>1</v>
      </c>
      <c r="M4" s="57">
        <f>IF($B4="", "-", COUNTIF($L$4:$L4, TRUE))</f>
        <v>1</v>
      </c>
      <c r="N4" s="58">
        <f>IF($B4="", "-", SUM($I$4:$J4))</f>
        <v>0</v>
      </c>
      <c r="O4" s="59">
        <f>IF($B4="", "-", SUM($K$4:$K4))</f>
        <v>0</v>
      </c>
      <c r="P4" s="40">
        <f>IFERROR(N4/M4, "-")</f>
        <v>0</v>
      </c>
    </row>
    <row r="5" spans="2:16" ht="14.5" x14ac:dyDescent="0.35">
      <c r="B5" s="52">
        <v>45598</v>
      </c>
      <c r="C5" s="51" t="s">
        <v>0</v>
      </c>
      <c r="D5" s="72">
        <f t="shared" si="0"/>
        <v>1</v>
      </c>
      <c r="E5" s="73">
        <f t="shared" si="0"/>
        <v>0</v>
      </c>
      <c r="F5" s="73">
        <f t="shared" si="0"/>
        <v>0</v>
      </c>
      <c r="G5" s="73">
        <f t="shared" si="0"/>
        <v>0</v>
      </c>
      <c r="H5" s="73">
        <f t="shared" si="0"/>
        <v>0</v>
      </c>
      <c r="I5" s="73">
        <f t="shared" si="0"/>
        <v>0</v>
      </c>
      <c r="J5" s="73">
        <f t="shared" si="0"/>
        <v>0</v>
      </c>
      <c r="K5" s="74">
        <f t="shared" si="0"/>
        <v>0</v>
      </c>
      <c r="L5" s="50" t="b">
        <f t="shared" si="1"/>
        <v>0</v>
      </c>
      <c r="M5" s="48">
        <f>IF($B5="", "-", COUNTIF($L$4:$L5, TRUE))</f>
        <v>1</v>
      </c>
      <c r="N5" s="44">
        <f>IF($B5="", "-", SUM($I$4:$J5))</f>
        <v>0</v>
      </c>
      <c r="O5" s="49">
        <f>IF($B5="", "-", SUM($K$4:$K5))</f>
        <v>0</v>
      </c>
      <c r="P5" s="41">
        <f t="shared" ref="P5:P34" si="2">IFERROR(N5/M5, "-")</f>
        <v>0</v>
      </c>
    </row>
    <row r="6" spans="2:16" ht="14.5" x14ac:dyDescent="0.35">
      <c r="B6" s="52">
        <v>45599</v>
      </c>
      <c r="C6" s="51" t="s">
        <v>0</v>
      </c>
      <c r="D6" s="72">
        <f t="shared" si="0"/>
        <v>1</v>
      </c>
      <c r="E6" s="73">
        <f t="shared" si="0"/>
        <v>0</v>
      </c>
      <c r="F6" s="73">
        <f t="shared" si="0"/>
        <v>0</v>
      </c>
      <c r="G6" s="73">
        <f t="shared" si="0"/>
        <v>0</v>
      </c>
      <c r="H6" s="73">
        <f t="shared" si="0"/>
        <v>0</v>
      </c>
      <c r="I6" s="73">
        <f t="shared" si="0"/>
        <v>0</v>
      </c>
      <c r="J6" s="73">
        <f t="shared" si="0"/>
        <v>0</v>
      </c>
      <c r="K6" s="74">
        <f t="shared" si="0"/>
        <v>0</v>
      </c>
      <c r="L6" s="50" t="b">
        <f t="shared" si="1"/>
        <v>0</v>
      </c>
      <c r="M6" s="48">
        <f>IF($B6="", "-", COUNTIF($L$4:$L6, TRUE))</f>
        <v>1</v>
      </c>
      <c r="N6" s="44">
        <f>IF($B6="", "-", SUM($I$4:$J6))</f>
        <v>0</v>
      </c>
      <c r="O6" s="49">
        <f>IF($B6="", "-", SUM($K$4:$K6))</f>
        <v>0</v>
      </c>
      <c r="P6" s="41">
        <f t="shared" si="2"/>
        <v>0</v>
      </c>
    </row>
    <row r="7" spans="2:16" ht="14.5" x14ac:dyDescent="0.35">
      <c r="B7" s="52">
        <v>45600</v>
      </c>
      <c r="C7" s="51"/>
      <c r="D7" s="72">
        <f t="shared" si="0"/>
        <v>0</v>
      </c>
      <c r="E7" s="73">
        <f t="shared" si="0"/>
        <v>0</v>
      </c>
      <c r="F7" s="73">
        <f t="shared" si="0"/>
        <v>0</v>
      </c>
      <c r="G7" s="73">
        <f t="shared" si="0"/>
        <v>0</v>
      </c>
      <c r="H7" s="73">
        <f t="shared" si="0"/>
        <v>0</v>
      </c>
      <c r="I7" s="73">
        <f t="shared" si="0"/>
        <v>0</v>
      </c>
      <c r="J7" s="73">
        <f t="shared" si="0"/>
        <v>0</v>
      </c>
      <c r="K7" s="74">
        <f t="shared" si="0"/>
        <v>0</v>
      </c>
      <c r="L7" s="50" t="b">
        <f t="shared" si="1"/>
        <v>1</v>
      </c>
      <c r="M7" s="48">
        <f>IF($B7="", "-", COUNTIF($L$4:$L7, TRUE))</f>
        <v>2</v>
      </c>
      <c r="N7" s="44">
        <f>IF($B7="", "-", SUM($I$4:$J7))</f>
        <v>0</v>
      </c>
      <c r="O7" s="49">
        <f>IF($B7="", "-", SUM($K$4:$K7))</f>
        <v>0</v>
      </c>
      <c r="P7" s="41">
        <f t="shared" si="2"/>
        <v>0</v>
      </c>
    </row>
    <row r="8" spans="2:16" ht="14.5" x14ac:dyDescent="0.35">
      <c r="B8" s="52">
        <v>45601</v>
      </c>
      <c r="C8" s="51"/>
      <c r="D8" s="72">
        <f t="shared" si="0"/>
        <v>0</v>
      </c>
      <c r="E8" s="73">
        <f t="shared" si="0"/>
        <v>0</v>
      </c>
      <c r="F8" s="73">
        <f t="shared" si="0"/>
        <v>0</v>
      </c>
      <c r="G8" s="73">
        <f t="shared" si="0"/>
        <v>0</v>
      </c>
      <c r="H8" s="73">
        <f t="shared" si="0"/>
        <v>0</v>
      </c>
      <c r="I8" s="73">
        <f t="shared" si="0"/>
        <v>0</v>
      </c>
      <c r="J8" s="73">
        <f t="shared" si="0"/>
        <v>0</v>
      </c>
      <c r="K8" s="74">
        <f t="shared" si="0"/>
        <v>0</v>
      </c>
      <c r="L8" s="50" t="b">
        <f t="shared" si="1"/>
        <v>1</v>
      </c>
      <c r="M8" s="48">
        <f>IF($B8="", "-", COUNTIF($L$4:$L8, TRUE))</f>
        <v>3</v>
      </c>
      <c r="N8" s="44">
        <f>IF($B8="", "-", SUM($I$4:$J8))</f>
        <v>0</v>
      </c>
      <c r="O8" s="49">
        <f>IF($B8="", "-", SUM($K$4:$K8))</f>
        <v>0</v>
      </c>
      <c r="P8" s="41">
        <f t="shared" si="2"/>
        <v>0</v>
      </c>
    </row>
    <row r="9" spans="2:16" ht="14.5" x14ac:dyDescent="0.35">
      <c r="B9" s="52">
        <v>45602</v>
      </c>
      <c r="C9" s="51"/>
      <c r="D9" s="72">
        <f t="shared" si="0"/>
        <v>0</v>
      </c>
      <c r="E9" s="73">
        <f t="shared" si="0"/>
        <v>0</v>
      </c>
      <c r="F9" s="73">
        <f t="shared" si="0"/>
        <v>0</v>
      </c>
      <c r="G9" s="73">
        <f t="shared" si="0"/>
        <v>0</v>
      </c>
      <c r="H9" s="73">
        <f t="shared" si="0"/>
        <v>0</v>
      </c>
      <c r="I9" s="73">
        <f t="shared" si="0"/>
        <v>0</v>
      </c>
      <c r="J9" s="73">
        <f t="shared" si="0"/>
        <v>0</v>
      </c>
      <c r="K9" s="74">
        <f t="shared" si="0"/>
        <v>0</v>
      </c>
      <c r="L9" s="50" t="b">
        <f t="shared" si="1"/>
        <v>1</v>
      </c>
      <c r="M9" s="48">
        <f>IF($B9="", "-", COUNTIF($L$4:$L9, TRUE))</f>
        <v>4</v>
      </c>
      <c r="N9" s="44">
        <f>IF($B9="", "-", SUM($I$4:$J9))</f>
        <v>0</v>
      </c>
      <c r="O9" s="49">
        <f>IF($B9="", "-", SUM($K$4:$K9))</f>
        <v>0</v>
      </c>
      <c r="P9" s="41">
        <f t="shared" si="2"/>
        <v>0</v>
      </c>
    </row>
    <row r="10" spans="2:16" ht="14.5" x14ac:dyDescent="0.35">
      <c r="B10" s="52">
        <v>45603</v>
      </c>
      <c r="C10" s="51"/>
      <c r="D10" s="72">
        <f t="shared" si="0"/>
        <v>0</v>
      </c>
      <c r="E10" s="73">
        <f t="shared" si="0"/>
        <v>0</v>
      </c>
      <c r="F10" s="73">
        <f t="shared" si="0"/>
        <v>0</v>
      </c>
      <c r="G10" s="73">
        <f t="shared" si="0"/>
        <v>0</v>
      </c>
      <c r="H10" s="73">
        <f t="shared" si="0"/>
        <v>0</v>
      </c>
      <c r="I10" s="73">
        <f t="shared" si="0"/>
        <v>0</v>
      </c>
      <c r="J10" s="73">
        <f t="shared" si="0"/>
        <v>0</v>
      </c>
      <c r="K10" s="74">
        <f t="shared" si="0"/>
        <v>0</v>
      </c>
      <c r="L10" s="50" t="b">
        <f t="shared" si="1"/>
        <v>1</v>
      </c>
      <c r="M10" s="48">
        <f>IF($B10="", "-", COUNTIF($L$4:$L10, TRUE))</f>
        <v>5</v>
      </c>
      <c r="N10" s="44">
        <f>IF($B10="", "-", SUM($I$4:$J10))</f>
        <v>0</v>
      </c>
      <c r="O10" s="49">
        <f>IF($B10="", "-", SUM($K$4:$K10))</f>
        <v>0</v>
      </c>
      <c r="P10" s="41">
        <f t="shared" si="2"/>
        <v>0</v>
      </c>
    </row>
    <row r="11" spans="2:16" ht="14.5" x14ac:dyDescent="0.35">
      <c r="B11" s="52">
        <v>45604</v>
      </c>
      <c r="C11" s="51"/>
      <c r="D11" s="72">
        <f t="shared" si="0"/>
        <v>0</v>
      </c>
      <c r="E11" s="73">
        <f t="shared" si="0"/>
        <v>0</v>
      </c>
      <c r="F11" s="73">
        <f t="shared" si="0"/>
        <v>0</v>
      </c>
      <c r="G11" s="73">
        <f t="shared" si="0"/>
        <v>0</v>
      </c>
      <c r="H11" s="73">
        <f t="shared" si="0"/>
        <v>0</v>
      </c>
      <c r="I11" s="73">
        <f t="shared" si="0"/>
        <v>0</v>
      </c>
      <c r="J11" s="73">
        <f t="shared" si="0"/>
        <v>0</v>
      </c>
      <c r="K11" s="74">
        <f t="shared" si="0"/>
        <v>0</v>
      </c>
      <c r="L11" s="50" t="b">
        <f t="shared" si="1"/>
        <v>1</v>
      </c>
      <c r="M11" s="48">
        <f>IF($B11="", "-", COUNTIF($L$4:$L11, TRUE))</f>
        <v>6</v>
      </c>
      <c r="N11" s="44">
        <f>IF($B11="", "-", SUM($I$4:$J11))</f>
        <v>0</v>
      </c>
      <c r="O11" s="49">
        <f>IF($B11="", "-", SUM($K$4:$K11))</f>
        <v>0</v>
      </c>
      <c r="P11" s="41">
        <f t="shared" si="2"/>
        <v>0</v>
      </c>
    </row>
    <row r="12" spans="2:16" ht="14.5" x14ac:dyDescent="0.35">
      <c r="B12" s="52">
        <v>45605</v>
      </c>
      <c r="C12" s="51" t="s">
        <v>0</v>
      </c>
      <c r="D12" s="72">
        <f t="shared" si="0"/>
        <v>1</v>
      </c>
      <c r="E12" s="73">
        <f t="shared" si="0"/>
        <v>0</v>
      </c>
      <c r="F12" s="73">
        <f t="shared" si="0"/>
        <v>0</v>
      </c>
      <c r="G12" s="73">
        <f t="shared" si="0"/>
        <v>0</v>
      </c>
      <c r="H12" s="73">
        <f t="shared" si="0"/>
        <v>0</v>
      </c>
      <c r="I12" s="73">
        <f t="shared" si="0"/>
        <v>0</v>
      </c>
      <c r="J12" s="73">
        <f t="shared" si="0"/>
        <v>0</v>
      </c>
      <c r="K12" s="74">
        <f t="shared" si="0"/>
        <v>0</v>
      </c>
      <c r="L12" s="50" t="b">
        <f t="shared" si="1"/>
        <v>0</v>
      </c>
      <c r="M12" s="48">
        <f>IF($B12="", "-", COUNTIF($L$4:$L12, TRUE))</f>
        <v>6</v>
      </c>
      <c r="N12" s="44">
        <f>IF($B12="", "-", SUM($I$4:$J12))</f>
        <v>0</v>
      </c>
      <c r="O12" s="49">
        <f>IF($B12="", "-", SUM($K$4:$K12))</f>
        <v>0</v>
      </c>
      <c r="P12" s="41">
        <f t="shared" si="2"/>
        <v>0</v>
      </c>
    </row>
    <row r="13" spans="2:16" ht="14.5" x14ac:dyDescent="0.35">
      <c r="B13" s="52">
        <v>45606</v>
      </c>
      <c r="C13" s="51" t="s">
        <v>0</v>
      </c>
      <c r="D13" s="72">
        <f t="shared" si="0"/>
        <v>1</v>
      </c>
      <c r="E13" s="73">
        <f t="shared" si="0"/>
        <v>0</v>
      </c>
      <c r="F13" s="73">
        <f t="shared" si="0"/>
        <v>0</v>
      </c>
      <c r="G13" s="73">
        <f t="shared" si="0"/>
        <v>0</v>
      </c>
      <c r="H13" s="73">
        <f t="shared" si="0"/>
        <v>0</v>
      </c>
      <c r="I13" s="73">
        <f t="shared" si="0"/>
        <v>0</v>
      </c>
      <c r="J13" s="73">
        <f t="shared" si="0"/>
        <v>0</v>
      </c>
      <c r="K13" s="74">
        <f t="shared" si="0"/>
        <v>0</v>
      </c>
      <c r="L13" s="50" t="b">
        <f t="shared" si="1"/>
        <v>0</v>
      </c>
      <c r="M13" s="48">
        <f>IF($B13="", "-", COUNTIF($L$4:$L13, TRUE))</f>
        <v>6</v>
      </c>
      <c r="N13" s="44">
        <f>IF($B13="", "-", SUM($I$4:$J13))</f>
        <v>0</v>
      </c>
      <c r="O13" s="49">
        <f>IF($B13="", "-", SUM($K$4:$K13))</f>
        <v>0</v>
      </c>
      <c r="P13" s="41">
        <f t="shared" si="2"/>
        <v>0</v>
      </c>
    </row>
    <row r="14" spans="2:16" ht="14.5" x14ac:dyDescent="0.35">
      <c r="B14" s="52">
        <v>45607</v>
      </c>
      <c r="C14" s="51"/>
      <c r="D14" s="72">
        <f t="shared" ref="D14:K23" si="3">IF($B14="", "-", COUNTIF($C14, D$3))</f>
        <v>0</v>
      </c>
      <c r="E14" s="73">
        <f t="shared" si="3"/>
        <v>0</v>
      </c>
      <c r="F14" s="73">
        <f t="shared" si="3"/>
        <v>0</v>
      </c>
      <c r="G14" s="73">
        <f t="shared" si="3"/>
        <v>0</v>
      </c>
      <c r="H14" s="73">
        <f t="shared" si="3"/>
        <v>0</v>
      </c>
      <c r="I14" s="73">
        <f t="shared" si="3"/>
        <v>0</v>
      </c>
      <c r="J14" s="73">
        <f t="shared" si="3"/>
        <v>0</v>
      </c>
      <c r="K14" s="74">
        <f t="shared" si="3"/>
        <v>0</v>
      </c>
      <c r="L14" s="50" t="b">
        <f t="shared" si="1"/>
        <v>1</v>
      </c>
      <c r="M14" s="48">
        <f>IF($B14="", "-", COUNTIF($L$4:$L14, TRUE))</f>
        <v>7</v>
      </c>
      <c r="N14" s="44">
        <f>IF($B14="", "-", SUM($I$4:$J14))</f>
        <v>0</v>
      </c>
      <c r="O14" s="49">
        <f>IF($B14="", "-", SUM($K$4:$K14))</f>
        <v>0</v>
      </c>
      <c r="P14" s="41">
        <f t="shared" si="2"/>
        <v>0</v>
      </c>
    </row>
    <row r="15" spans="2:16" ht="14.5" x14ac:dyDescent="0.35">
      <c r="B15" s="52">
        <v>45608</v>
      </c>
      <c r="C15" s="51"/>
      <c r="D15" s="72">
        <f t="shared" si="3"/>
        <v>0</v>
      </c>
      <c r="E15" s="73">
        <f t="shared" si="3"/>
        <v>0</v>
      </c>
      <c r="F15" s="73">
        <f t="shared" si="3"/>
        <v>0</v>
      </c>
      <c r="G15" s="73">
        <f t="shared" si="3"/>
        <v>0</v>
      </c>
      <c r="H15" s="73">
        <f t="shared" si="3"/>
        <v>0</v>
      </c>
      <c r="I15" s="73">
        <f t="shared" si="3"/>
        <v>0</v>
      </c>
      <c r="J15" s="73">
        <f t="shared" si="3"/>
        <v>0</v>
      </c>
      <c r="K15" s="74">
        <f t="shared" si="3"/>
        <v>0</v>
      </c>
      <c r="L15" s="50" t="b">
        <f t="shared" si="1"/>
        <v>1</v>
      </c>
      <c r="M15" s="48">
        <f>IF($B15="", "-", COUNTIF($L$4:$L15, TRUE))</f>
        <v>8</v>
      </c>
      <c r="N15" s="44">
        <f>IF($B15="", "-", SUM($I$4:$J15))</f>
        <v>0</v>
      </c>
      <c r="O15" s="49">
        <f>IF($B15="", "-", SUM($K$4:$K15))</f>
        <v>0</v>
      </c>
      <c r="P15" s="41">
        <f t="shared" si="2"/>
        <v>0</v>
      </c>
    </row>
    <row r="16" spans="2:16" ht="14.5" x14ac:dyDescent="0.35">
      <c r="B16" s="52">
        <v>45609</v>
      </c>
      <c r="C16" s="51"/>
      <c r="D16" s="72">
        <f t="shared" si="3"/>
        <v>0</v>
      </c>
      <c r="E16" s="73">
        <f t="shared" si="3"/>
        <v>0</v>
      </c>
      <c r="F16" s="73">
        <f t="shared" si="3"/>
        <v>0</v>
      </c>
      <c r="G16" s="73">
        <f t="shared" si="3"/>
        <v>0</v>
      </c>
      <c r="H16" s="73">
        <f t="shared" si="3"/>
        <v>0</v>
      </c>
      <c r="I16" s="73">
        <f t="shared" si="3"/>
        <v>0</v>
      </c>
      <c r="J16" s="73">
        <f t="shared" si="3"/>
        <v>0</v>
      </c>
      <c r="K16" s="74">
        <f t="shared" si="3"/>
        <v>0</v>
      </c>
      <c r="L16" s="50" t="b">
        <f t="shared" si="1"/>
        <v>1</v>
      </c>
      <c r="M16" s="48">
        <f>IF($B16="", "-", COUNTIF($L$4:$L16, TRUE))</f>
        <v>9</v>
      </c>
      <c r="N16" s="44">
        <f>IF($B16="", "-", SUM($I$4:$J16))</f>
        <v>0</v>
      </c>
      <c r="O16" s="49">
        <f>IF($B16="", "-", SUM($K$4:$K16))</f>
        <v>0</v>
      </c>
      <c r="P16" s="41">
        <f t="shared" si="2"/>
        <v>0</v>
      </c>
    </row>
    <row r="17" spans="2:16" ht="14.5" x14ac:dyDescent="0.35">
      <c r="B17" s="52">
        <v>45610</v>
      </c>
      <c r="C17" s="51"/>
      <c r="D17" s="72">
        <f t="shared" si="3"/>
        <v>0</v>
      </c>
      <c r="E17" s="73">
        <f t="shared" si="3"/>
        <v>0</v>
      </c>
      <c r="F17" s="73">
        <f t="shared" si="3"/>
        <v>0</v>
      </c>
      <c r="G17" s="73">
        <f t="shared" si="3"/>
        <v>0</v>
      </c>
      <c r="H17" s="73">
        <f t="shared" si="3"/>
        <v>0</v>
      </c>
      <c r="I17" s="73">
        <f t="shared" si="3"/>
        <v>0</v>
      </c>
      <c r="J17" s="73">
        <f t="shared" si="3"/>
        <v>0</v>
      </c>
      <c r="K17" s="74">
        <f t="shared" si="3"/>
        <v>0</v>
      </c>
      <c r="L17" s="50" t="b">
        <f t="shared" si="1"/>
        <v>1</v>
      </c>
      <c r="M17" s="48">
        <f>IF($B17="", "-", COUNTIF($L$4:$L17, TRUE))</f>
        <v>10</v>
      </c>
      <c r="N17" s="44">
        <f>IF($B17="", "-", SUM($I$4:$J17))</f>
        <v>0</v>
      </c>
      <c r="O17" s="49">
        <f>IF($B17="", "-", SUM($K$4:$K17))</f>
        <v>0</v>
      </c>
      <c r="P17" s="41">
        <f t="shared" si="2"/>
        <v>0</v>
      </c>
    </row>
    <row r="18" spans="2:16" ht="14.5" x14ac:dyDescent="0.35">
      <c r="B18" s="52">
        <v>45611</v>
      </c>
      <c r="C18" s="51"/>
      <c r="D18" s="72">
        <f t="shared" si="3"/>
        <v>0</v>
      </c>
      <c r="E18" s="73">
        <f t="shared" si="3"/>
        <v>0</v>
      </c>
      <c r="F18" s="73">
        <f t="shared" si="3"/>
        <v>0</v>
      </c>
      <c r="G18" s="73">
        <f t="shared" si="3"/>
        <v>0</v>
      </c>
      <c r="H18" s="73">
        <f t="shared" si="3"/>
        <v>0</v>
      </c>
      <c r="I18" s="73">
        <f t="shared" si="3"/>
        <v>0</v>
      </c>
      <c r="J18" s="73">
        <f t="shared" si="3"/>
        <v>0</v>
      </c>
      <c r="K18" s="74">
        <f t="shared" si="3"/>
        <v>0</v>
      </c>
      <c r="L18" s="50" t="b">
        <f t="shared" si="1"/>
        <v>1</v>
      </c>
      <c r="M18" s="48">
        <f>IF($B18="", "-", COUNTIF($L$4:$L18, TRUE))</f>
        <v>11</v>
      </c>
      <c r="N18" s="44">
        <f>IF($B18="", "-", SUM($I$4:$J18))</f>
        <v>0</v>
      </c>
      <c r="O18" s="49">
        <f>IF($B18="", "-", SUM($K$4:$K18))</f>
        <v>0</v>
      </c>
      <c r="P18" s="41">
        <f t="shared" si="2"/>
        <v>0</v>
      </c>
    </row>
    <row r="19" spans="2:16" ht="14.5" x14ac:dyDescent="0.35">
      <c r="B19" s="52">
        <v>45612</v>
      </c>
      <c r="C19" s="51" t="s">
        <v>0</v>
      </c>
      <c r="D19" s="72">
        <f t="shared" si="3"/>
        <v>1</v>
      </c>
      <c r="E19" s="73">
        <f t="shared" si="3"/>
        <v>0</v>
      </c>
      <c r="F19" s="73">
        <f t="shared" si="3"/>
        <v>0</v>
      </c>
      <c r="G19" s="73">
        <f t="shared" si="3"/>
        <v>0</v>
      </c>
      <c r="H19" s="73">
        <f t="shared" si="3"/>
        <v>0</v>
      </c>
      <c r="I19" s="73">
        <f t="shared" si="3"/>
        <v>0</v>
      </c>
      <c r="J19" s="73">
        <f t="shared" si="3"/>
        <v>0</v>
      </c>
      <c r="K19" s="74">
        <f t="shared" si="3"/>
        <v>0</v>
      </c>
      <c r="L19" s="50" t="b">
        <f t="shared" si="1"/>
        <v>0</v>
      </c>
      <c r="M19" s="48">
        <f>IF($B19="", "-", COUNTIF($L$4:$L19, TRUE))</f>
        <v>11</v>
      </c>
      <c r="N19" s="44">
        <f>IF($B19="", "-", SUM($I$4:$J19))</f>
        <v>0</v>
      </c>
      <c r="O19" s="49">
        <f>IF($B19="", "-", SUM($K$4:$K19))</f>
        <v>0</v>
      </c>
      <c r="P19" s="41">
        <f t="shared" si="2"/>
        <v>0</v>
      </c>
    </row>
    <row r="20" spans="2:16" ht="14.5" x14ac:dyDescent="0.35">
      <c r="B20" s="52">
        <v>45613</v>
      </c>
      <c r="C20" s="51" t="s">
        <v>0</v>
      </c>
      <c r="D20" s="72">
        <f t="shared" si="3"/>
        <v>1</v>
      </c>
      <c r="E20" s="73">
        <f t="shared" si="3"/>
        <v>0</v>
      </c>
      <c r="F20" s="73">
        <f t="shared" si="3"/>
        <v>0</v>
      </c>
      <c r="G20" s="73">
        <f t="shared" si="3"/>
        <v>0</v>
      </c>
      <c r="H20" s="73">
        <f t="shared" si="3"/>
        <v>0</v>
      </c>
      <c r="I20" s="73">
        <f t="shared" si="3"/>
        <v>0</v>
      </c>
      <c r="J20" s="73">
        <f t="shared" si="3"/>
        <v>0</v>
      </c>
      <c r="K20" s="74">
        <f t="shared" si="3"/>
        <v>0</v>
      </c>
      <c r="L20" s="50" t="b">
        <f t="shared" si="1"/>
        <v>0</v>
      </c>
      <c r="M20" s="48">
        <f>IF($B20="", "-", COUNTIF($L$4:$L20, TRUE))</f>
        <v>11</v>
      </c>
      <c r="N20" s="44">
        <f>IF($B20="", "-", SUM($I$4:$J20))</f>
        <v>0</v>
      </c>
      <c r="O20" s="49">
        <f>IF($B20="", "-", SUM($K$4:$K20))</f>
        <v>0</v>
      </c>
      <c r="P20" s="41">
        <f t="shared" si="2"/>
        <v>0</v>
      </c>
    </row>
    <row r="21" spans="2:16" ht="14.5" x14ac:dyDescent="0.35">
      <c r="B21" s="52">
        <v>45614</v>
      </c>
      <c r="C21" s="51"/>
      <c r="D21" s="72">
        <f t="shared" si="3"/>
        <v>0</v>
      </c>
      <c r="E21" s="73">
        <f t="shared" si="3"/>
        <v>0</v>
      </c>
      <c r="F21" s="73">
        <f t="shared" si="3"/>
        <v>0</v>
      </c>
      <c r="G21" s="73">
        <f t="shared" si="3"/>
        <v>0</v>
      </c>
      <c r="H21" s="73">
        <f t="shared" si="3"/>
        <v>0</v>
      </c>
      <c r="I21" s="73">
        <f t="shared" si="3"/>
        <v>0</v>
      </c>
      <c r="J21" s="73">
        <f t="shared" si="3"/>
        <v>0</v>
      </c>
      <c r="K21" s="74">
        <f t="shared" si="3"/>
        <v>0</v>
      </c>
      <c r="L21" s="50" t="b">
        <f t="shared" si="1"/>
        <v>1</v>
      </c>
      <c r="M21" s="48">
        <f>IF($B21="", "-", COUNTIF($L$4:$L21, TRUE))</f>
        <v>12</v>
      </c>
      <c r="N21" s="44">
        <f>IF($B21="", "-", SUM($I$4:$J21))</f>
        <v>0</v>
      </c>
      <c r="O21" s="49">
        <f>IF($B21="", "-", SUM($K$4:$K21))</f>
        <v>0</v>
      </c>
      <c r="P21" s="41">
        <f t="shared" si="2"/>
        <v>0</v>
      </c>
    </row>
    <row r="22" spans="2:16" ht="14.5" x14ac:dyDescent="0.35">
      <c r="B22" s="52">
        <v>45615</v>
      </c>
      <c r="C22" s="51"/>
      <c r="D22" s="72">
        <f t="shared" si="3"/>
        <v>0</v>
      </c>
      <c r="E22" s="73">
        <f t="shared" si="3"/>
        <v>0</v>
      </c>
      <c r="F22" s="73">
        <f t="shared" si="3"/>
        <v>0</v>
      </c>
      <c r="G22" s="73">
        <f t="shared" si="3"/>
        <v>0</v>
      </c>
      <c r="H22" s="73">
        <f t="shared" si="3"/>
        <v>0</v>
      </c>
      <c r="I22" s="73">
        <f t="shared" si="3"/>
        <v>0</v>
      </c>
      <c r="J22" s="73">
        <f t="shared" si="3"/>
        <v>0</v>
      </c>
      <c r="K22" s="74">
        <f t="shared" si="3"/>
        <v>0</v>
      </c>
      <c r="L22" s="50" t="b">
        <f t="shared" si="1"/>
        <v>1</v>
      </c>
      <c r="M22" s="48">
        <f>IF($B22="", "-", COUNTIF($L$4:$L22, TRUE))</f>
        <v>13</v>
      </c>
      <c r="N22" s="44">
        <f>IF($B22="", "-", SUM($I$4:$J22))</f>
        <v>0</v>
      </c>
      <c r="O22" s="49">
        <f>IF($B22="", "-", SUM($K$4:$K22))</f>
        <v>0</v>
      </c>
      <c r="P22" s="41">
        <f t="shared" si="2"/>
        <v>0</v>
      </c>
    </row>
    <row r="23" spans="2:16" ht="14.5" x14ac:dyDescent="0.35">
      <c r="B23" s="52">
        <v>45616</v>
      </c>
      <c r="C23" s="51"/>
      <c r="D23" s="72">
        <f t="shared" si="3"/>
        <v>0</v>
      </c>
      <c r="E23" s="73">
        <f t="shared" si="3"/>
        <v>0</v>
      </c>
      <c r="F23" s="73">
        <f t="shared" si="3"/>
        <v>0</v>
      </c>
      <c r="G23" s="73">
        <f t="shared" si="3"/>
        <v>0</v>
      </c>
      <c r="H23" s="73">
        <f t="shared" si="3"/>
        <v>0</v>
      </c>
      <c r="I23" s="73">
        <f t="shared" si="3"/>
        <v>0</v>
      </c>
      <c r="J23" s="73">
        <f t="shared" si="3"/>
        <v>0</v>
      </c>
      <c r="K23" s="74">
        <f t="shared" si="3"/>
        <v>0</v>
      </c>
      <c r="L23" s="50" t="b">
        <f t="shared" si="1"/>
        <v>1</v>
      </c>
      <c r="M23" s="48">
        <f>IF($B23="", "-", COUNTIF($L$4:$L23, TRUE))</f>
        <v>14</v>
      </c>
      <c r="N23" s="44">
        <f>IF($B23="", "-", SUM($I$4:$J23))</f>
        <v>0</v>
      </c>
      <c r="O23" s="49">
        <f>IF($B23="", "-", SUM($K$4:$K23))</f>
        <v>0</v>
      </c>
      <c r="P23" s="41">
        <f t="shared" si="2"/>
        <v>0</v>
      </c>
    </row>
    <row r="24" spans="2:16" ht="14.5" x14ac:dyDescent="0.35">
      <c r="B24" s="52">
        <v>45617</v>
      </c>
      <c r="C24" s="51"/>
      <c r="D24" s="72">
        <f t="shared" ref="D24:K34" si="4">IF($B24="", "-", COUNTIF($C24, D$3))</f>
        <v>0</v>
      </c>
      <c r="E24" s="73">
        <f t="shared" si="4"/>
        <v>0</v>
      </c>
      <c r="F24" s="73">
        <f t="shared" si="4"/>
        <v>0</v>
      </c>
      <c r="G24" s="73">
        <f t="shared" si="4"/>
        <v>0</v>
      </c>
      <c r="H24" s="73">
        <f t="shared" si="4"/>
        <v>0</v>
      </c>
      <c r="I24" s="73">
        <f t="shared" si="4"/>
        <v>0</v>
      </c>
      <c r="J24" s="73">
        <f t="shared" si="4"/>
        <v>0</v>
      </c>
      <c r="K24" s="74">
        <f t="shared" si="4"/>
        <v>0</v>
      </c>
      <c r="L24" s="50" t="b">
        <f t="shared" si="1"/>
        <v>1</v>
      </c>
      <c r="M24" s="48">
        <f>IF($B24="", "-", COUNTIF($L$4:$L24, TRUE))</f>
        <v>15</v>
      </c>
      <c r="N24" s="44">
        <f>IF($B24="", "-", SUM($I$4:$J24))</f>
        <v>0</v>
      </c>
      <c r="O24" s="49">
        <f>IF($B24="", "-", SUM($K$4:$K24))</f>
        <v>0</v>
      </c>
      <c r="P24" s="41">
        <f t="shared" si="2"/>
        <v>0</v>
      </c>
    </row>
    <row r="25" spans="2:16" ht="14.5" x14ac:dyDescent="0.35">
      <c r="B25" s="52">
        <v>45618</v>
      </c>
      <c r="C25" s="51"/>
      <c r="D25" s="72">
        <f t="shared" si="4"/>
        <v>0</v>
      </c>
      <c r="E25" s="73">
        <f t="shared" si="4"/>
        <v>0</v>
      </c>
      <c r="F25" s="73">
        <f t="shared" si="4"/>
        <v>0</v>
      </c>
      <c r="G25" s="73">
        <f t="shared" si="4"/>
        <v>0</v>
      </c>
      <c r="H25" s="73">
        <f t="shared" si="4"/>
        <v>0</v>
      </c>
      <c r="I25" s="73">
        <f t="shared" si="4"/>
        <v>0</v>
      </c>
      <c r="J25" s="73">
        <f t="shared" si="4"/>
        <v>0</v>
      </c>
      <c r="K25" s="74">
        <f t="shared" si="4"/>
        <v>0</v>
      </c>
      <c r="L25" s="50" t="b">
        <f t="shared" si="1"/>
        <v>1</v>
      </c>
      <c r="M25" s="48">
        <f>IF($B25="", "-", COUNTIF($L$4:$L25, TRUE))</f>
        <v>16</v>
      </c>
      <c r="N25" s="44">
        <f>IF($B25="", "-", SUM($I$4:$J25))</f>
        <v>0</v>
      </c>
      <c r="O25" s="49">
        <f>IF($B25="", "-", SUM($K$4:$K25))</f>
        <v>0</v>
      </c>
      <c r="P25" s="41">
        <f t="shared" si="2"/>
        <v>0</v>
      </c>
    </row>
    <row r="26" spans="2:16" ht="14.5" x14ac:dyDescent="0.35">
      <c r="B26" s="52">
        <v>45619</v>
      </c>
      <c r="C26" s="51" t="s">
        <v>0</v>
      </c>
      <c r="D26" s="72">
        <f t="shared" si="4"/>
        <v>1</v>
      </c>
      <c r="E26" s="73">
        <f t="shared" si="4"/>
        <v>0</v>
      </c>
      <c r="F26" s="73">
        <f t="shared" si="4"/>
        <v>0</v>
      </c>
      <c r="G26" s="73">
        <f t="shared" si="4"/>
        <v>0</v>
      </c>
      <c r="H26" s="73">
        <f t="shared" si="4"/>
        <v>0</v>
      </c>
      <c r="I26" s="73">
        <f t="shared" si="4"/>
        <v>0</v>
      </c>
      <c r="J26" s="73">
        <f t="shared" si="4"/>
        <v>0</v>
      </c>
      <c r="K26" s="74">
        <f t="shared" si="4"/>
        <v>0</v>
      </c>
      <c r="L26" s="50" t="b">
        <f t="shared" si="1"/>
        <v>0</v>
      </c>
      <c r="M26" s="48">
        <f>IF($B26="", "-", COUNTIF($L$4:$L26, TRUE))</f>
        <v>16</v>
      </c>
      <c r="N26" s="44">
        <f>IF($B26="", "-", SUM($I$4:$J26))</f>
        <v>0</v>
      </c>
      <c r="O26" s="49">
        <f>IF($B26="", "-", SUM($K$4:$K26))</f>
        <v>0</v>
      </c>
      <c r="P26" s="41">
        <f t="shared" si="2"/>
        <v>0</v>
      </c>
    </row>
    <row r="27" spans="2:16" ht="14.5" x14ac:dyDescent="0.35">
      <c r="B27" s="52">
        <v>45620</v>
      </c>
      <c r="C27" s="51" t="s">
        <v>0</v>
      </c>
      <c r="D27" s="72">
        <f t="shared" si="4"/>
        <v>1</v>
      </c>
      <c r="E27" s="73">
        <f t="shared" si="4"/>
        <v>0</v>
      </c>
      <c r="F27" s="73">
        <f t="shared" si="4"/>
        <v>0</v>
      </c>
      <c r="G27" s="73">
        <f t="shared" si="4"/>
        <v>0</v>
      </c>
      <c r="H27" s="73">
        <f t="shared" si="4"/>
        <v>0</v>
      </c>
      <c r="I27" s="73">
        <f t="shared" si="4"/>
        <v>0</v>
      </c>
      <c r="J27" s="73">
        <f t="shared" si="4"/>
        <v>0</v>
      </c>
      <c r="K27" s="74">
        <f t="shared" si="4"/>
        <v>0</v>
      </c>
      <c r="L27" s="50" t="b">
        <f t="shared" si="1"/>
        <v>0</v>
      </c>
      <c r="M27" s="48">
        <f>IF($B27="", "-", COUNTIF($L$4:$L27, TRUE))</f>
        <v>16</v>
      </c>
      <c r="N27" s="44">
        <f>IF($B27="", "-", SUM($I$4:$J27))</f>
        <v>0</v>
      </c>
      <c r="O27" s="49">
        <f>IF($B27="", "-", SUM($K$4:$K27))</f>
        <v>0</v>
      </c>
      <c r="P27" s="41">
        <f t="shared" si="2"/>
        <v>0</v>
      </c>
    </row>
    <row r="28" spans="2:16" ht="14.5" x14ac:dyDescent="0.35">
      <c r="B28" s="52">
        <v>45621</v>
      </c>
      <c r="C28" s="51"/>
      <c r="D28" s="72">
        <f t="shared" si="4"/>
        <v>0</v>
      </c>
      <c r="E28" s="73">
        <f t="shared" si="4"/>
        <v>0</v>
      </c>
      <c r="F28" s="73">
        <f t="shared" si="4"/>
        <v>0</v>
      </c>
      <c r="G28" s="73">
        <f t="shared" si="4"/>
        <v>0</v>
      </c>
      <c r="H28" s="73">
        <f t="shared" si="4"/>
        <v>0</v>
      </c>
      <c r="I28" s="73">
        <f t="shared" si="4"/>
        <v>0</v>
      </c>
      <c r="J28" s="73">
        <f t="shared" si="4"/>
        <v>0</v>
      </c>
      <c r="K28" s="74">
        <f t="shared" si="4"/>
        <v>0</v>
      </c>
      <c r="L28" s="50" t="b">
        <f t="shared" si="1"/>
        <v>1</v>
      </c>
      <c r="M28" s="48">
        <f>IF($B28="", "-", COUNTIF($L$4:$L28, TRUE))</f>
        <v>17</v>
      </c>
      <c r="N28" s="44">
        <f>IF($B28="", "-", SUM($I$4:$J28))</f>
        <v>0</v>
      </c>
      <c r="O28" s="49">
        <f>IF($B28="", "-", SUM($K$4:$K28))</f>
        <v>0</v>
      </c>
      <c r="P28" s="41">
        <f t="shared" si="2"/>
        <v>0</v>
      </c>
    </row>
    <row r="29" spans="2:16" ht="14.5" x14ac:dyDescent="0.35">
      <c r="B29" s="52">
        <v>45622</v>
      </c>
      <c r="C29" s="53"/>
      <c r="D29" s="72">
        <f t="shared" si="4"/>
        <v>0</v>
      </c>
      <c r="E29" s="73">
        <f t="shared" si="4"/>
        <v>0</v>
      </c>
      <c r="F29" s="73">
        <f t="shared" si="4"/>
        <v>0</v>
      </c>
      <c r="G29" s="73">
        <f t="shared" si="4"/>
        <v>0</v>
      </c>
      <c r="H29" s="73">
        <f t="shared" si="4"/>
        <v>0</v>
      </c>
      <c r="I29" s="73">
        <f t="shared" si="4"/>
        <v>0</v>
      </c>
      <c r="J29" s="73">
        <f t="shared" si="4"/>
        <v>0</v>
      </c>
      <c r="K29" s="74">
        <f t="shared" si="4"/>
        <v>0</v>
      </c>
      <c r="L29" s="50" t="b">
        <f t="shared" si="1"/>
        <v>1</v>
      </c>
      <c r="M29" s="48">
        <f>IF($B29="", "-", COUNTIF($L$4:$L29, TRUE))</f>
        <v>18</v>
      </c>
      <c r="N29" s="44">
        <f>IF($B29="", "-", SUM($I$4:$J29))</f>
        <v>0</v>
      </c>
      <c r="O29" s="49">
        <f>IF($B29="", "-", SUM($K$4:$K29))</f>
        <v>0</v>
      </c>
      <c r="P29" s="41">
        <f t="shared" si="2"/>
        <v>0</v>
      </c>
    </row>
    <row r="30" spans="2:16" ht="14.5" x14ac:dyDescent="0.35">
      <c r="B30" s="52">
        <v>45623</v>
      </c>
      <c r="C30" s="53"/>
      <c r="D30" s="72">
        <f t="shared" si="4"/>
        <v>0</v>
      </c>
      <c r="E30" s="73">
        <f t="shared" si="4"/>
        <v>0</v>
      </c>
      <c r="F30" s="73">
        <f t="shared" si="4"/>
        <v>0</v>
      </c>
      <c r="G30" s="73">
        <f t="shared" si="4"/>
        <v>0</v>
      </c>
      <c r="H30" s="73">
        <f t="shared" si="4"/>
        <v>0</v>
      </c>
      <c r="I30" s="73">
        <f t="shared" si="4"/>
        <v>0</v>
      </c>
      <c r="J30" s="73">
        <f t="shared" si="4"/>
        <v>0</v>
      </c>
      <c r="K30" s="74">
        <f t="shared" si="4"/>
        <v>0</v>
      </c>
      <c r="L30" s="50" t="b">
        <f t="shared" si="1"/>
        <v>1</v>
      </c>
      <c r="M30" s="48">
        <f>IF($B30="", "-", COUNTIF($L$4:$L30, TRUE))</f>
        <v>19</v>
      </c>
      <c r="N30" s="44">
        <f>IF($B30="", "-", SUM($I$4:$J30))</f>
        <v>0</v>
      </c>
      <c r="O30" s="49">
        <f>IF($B30="", "-", SUM($K$4:$K30))</f>
        <v>0</v>
      </c>
      <c r="P30" s="41">
        <f t="shared" si="2"/>
        <v>0</v>
      </c>
    </row>
    <row r="31" spans="2:16" ht="14.5" x14ac:dyDescent="0.35">
      <c r="B31" s="52">
        <v>45624</v>
      </c>
      <c r="C31" s="51"/>
      <c r="D31" s="72">
        <f t="shared" si="4"/>
        <v>0</v>
      </c>
      <c r="E31" s="73">
        <f t="shared" si="4"/>
        <v>0</v>
      </c>
      <c r="F31" s="73">
        <f t="shared" si="4"/>
        <v>0</v>
      </c>
      <c r="G31" s="73">
        <f t="shared" si="4"/>
        <v>0</v>
      </c>
      <c r="H31" s="73">
        <f t="shared" si="4"/>
        <v>0</v>
      </c>
      <c r="I31" s="73">
        <f t="shared" si="4"/>
        <v>0</v>
      </c>
      <c r="J31" s="73">
        <f t="shared" si="4"/>
        <v>0</v>
      </c>
      <c r="K31" s="74">
        <f t="shared" si="4"/>
        <v>0</v>
      </c>
      <c r="L31" s="50" t="b">
        <f t="shared" si="1"/>
        <v>1</v>
      </c>
      <c r="M31" s="48">
        <f>IF($B31="", "-", COUNTIF($L$4:$L31, TRUE))</f>
        <v>20</v>
      </c>
      <c r="N31" s="44">
        <f>IF($B31="", "-", SUM($I$4:$J31))</f>
        <v>0</v>
      </c>
      <c r="O31" s="49">
        <f>IF($B31="", "-", SUM($K$4:$K31))</f>
        <v>0</v>
      </c>
      <c r="P31" s="41">
        <f t="shared" si="2"/>
        <v>0</v>
      </c>
    </row>
    <row r="32" spans="2:16" ht="14.5" x14ac:dyDescent="0.35">
      <c r="B32" s="52">
        <v>45625</v>
      </c>
      <c r="C32" s="51"/>
      <c r="D32" s="72">
        <f t="shared" si="4"/>
        <v>0</v>
      </c>
      <c r="E32" s="73">
        <f t="shared" si="4"/>
        <v>0</v>
      </c>
      <c r="F32" s="73">
        <f t="shared" si="4"/>
        <v>0</v>
      </c>
      <c r="G32" s="73">
        <f t="shared" si="4"/>
        <v>0</v>
      </c>
      <c r="H32" s="73">
        <f t="shared" si="4"/>
        <v>0</v>
      </c>
      <c r="I32" s="73">
        <f t="shared" si="4"/>
        <v>0</v>
      </c>
      <c r="J32" s="73">
        <f t="shared" si="4"/>
        <v>0</v>
      </c>
      <c r="K32" s="74">
        <f t="shared" si="4"/>
        <v>0</v>
      </c>
      <c r="L32" s="50" t="b">
        <f t="shared" si="1"/>
        <v>1</v>
      </c>
      <c r="M32" s="48">
        <f>IF($B32="", "-", COUNTIF($L$4:$L32, TRUE))</f>
        <v>21</v>
      </c>
      <c r="N32" s="44">
        <f>IF($B32="", "-", SUM($I$4:$J32))</f>
        <v>0</v>
      </c>
      <c r="O32" s="49">
        <f>IF($B32="", "-", SUM($K$4:$K32))</f>
        <v>0</v>
      </c>
      <c r="P32" s="41">
        <f t="shared" si="2"/>
        <v>0</v>
      </c>
    </row>
    <row r="33" spans="2:16" ht="14.5" x14ac:dyDescent="0.35">
      <c r="B33" s="52">
        <v>45626</v>
      </c>
      <c r="C33" s="53" t="s">
        <v>0</v>
      </c>
      <c r="D33" s="72">
        <f t="shared" si="4"/>
        <v>1</v>
      </c>
      <c r="E33" s="73">
        <f t="shared" si="4"/>
        <v>0</v>
      </c>
      <c r="F33" s="73">
        <f t="shared" si="4"/>
        <v>0</v>
      </c>
      <c r="G33" s="73">
        <f t="shared" si="4"/>
        <v>0</v>
      </c>
      <c r="H33" s="73">
        <f t="shared" si="4"/>
        <v>0</v>
      </c>
      <c r="I33" s="73">
        <f t="shared" si="4"/>
        <v>0</v>
      </c>
      <c r="J33" s="73">
        <f t="shared" si="4"/>
        <v>0</v>
      </c>
      <c r="K33" s="74">
        <f t="shared" si="4"/>
        <v>0</v>
      </c>
      <c r="L33" s="50" t="b">
        <f t="shared" si="1"/>
        <v>0</v>
      </c>
      <c r="M33" s="48">
        <f>IF($B33="", "-", COUNTIF($L$4:$L33, TRUE))</f>
        <v>21</v>
      </c>
      <c r="N33" s="44">
        <f>IF($B33="", "-", SUM($I$4:$J33))</f>
        <v>0</v>
      </c>
      <c r="O33" s="49">
        <f>IF($B33="", "-", SUM($K$4:$K33))</f>
        <v>0</v>
      </c>
      <c r="P33" s="41">
        <f t="shared" si="2"/>
        <v>0</v>
      </c>
    </row>
    <row r="34" spans="2:16" ht="14.5" x14ac:dyDescent="0.35">
      <c r="B34" s="52"/>
      <c r="C34" s="53"/>
      <c r="D34" s="72" t="str">
        <f t="shared" si="4"/>
        <v>-</v>
      </c>
      <c r="E34" s="73" t="str">
        <f t="shared" si="4"/>
        <v>-</v>
      </c>
      <c r="F34" s="73" t="str">
        <f t="shared" si="4"/>
        <v>-</v>
      </c>
      <c r="G34" s="73" t="str">
        <f t="shared" si="4"/>
        <v>-</v>
      </c>
      <c r="H34" s="73" t="str">
        <f t="shared" si="4"/>
        <v>-</v>
      </c>
      <c r="I34" s="73" t="str">
        <f t="shared" si="4"/>
        <v>-</v>
      </c>
      <c r="J34" s="73" t="str">
        <f t="shared" si="4"/>
        <v>-</v>
      </c>
      <c r="K34" s="74" t="str">
        <f t="shared" si="4"/>
        <v>-</v>
      </c>
      <c r="L34" s="50" t="b">
        <f t="shared" si="1"/>
        <v>0</v>
      </c>
      <c r="M34" s="48" t="str">
        <f>IF($B34="", "-", COUNTIF($L$4:$L34, TRUE))</f>
        <v>-</v>
      </c>
      <c r="N34" s="44" t="str">
        <f>IF($B34="", "-", SUM($I$4:$J34))</f>
        <v>-</v>
      </c>
      <c r="O34" s="49" t="str">
        <f>IF($B34="", "-", SUM($K$4:$K34))</f>
        <v>-</v>
      </c>
      <c r="P34" s="41" t="str">
        <f t="shared" si="2"/>
        <v>-</v>
      </c>
    </row>
    <row r="35" spans="2:16" ht="14.5" x14ac:dyDescent="0.35"/>
    <row r="36" spans="2:16" ht="14.5" x14ac:dyDescent="0.35"/>
    <row r="37" spans="2:16" ht="14.5" x14ac:dyDescent="0.35"/>
    <row r="38" spans="2:16" ht="14.5" x14ac:dyDescent="0.35"/>
    <row r="39" spans="2:16" ht="14.5" x14ac:dyDescent="0.35"/>
    <row r="40" spans="2:16" ht="14.5" x14ac:dyDescent="0.35"/>
    <row r="41" spans="2:16" ht="14.5" x14ac:dyDescent="0.35"/>
  </sheetData>
  <mergeCells count="1">
    <mergeCell ref="D2:P2"/>
  </mergeCells>
  <conditionalFormatting sqref="B3:O3 D4:O34">
    <cfRule type="cellIs" dxfId="18" priority="13" operator="equal">
      <formula>0</formula>
    </cfRule>
  </conditionalFormatting>
  <conditionalFormatting sqref="B3:L3 D4:L34">
    <cfRule type="cellIs" dxfId="17" priority="12" operator="equal">
      <formula>1</formula>
    </cfRule>
  </conditionalFormatting>
  <conditionalFormatting sqref="P4:P34">
    <cfRule type="colorScale" priority="11">
      <colorScale>
        <cfvo type="num" val="0.35"/>
        <cfvo type="num" val="0.4"/>
        <cfvo type="num" val="0.5"/>
        <color rgb="FFF8696B"/>
        <color rgb="FFFFEB84"/>
        <color rgb="FF63BE7B"/>
      </colorScale>
    </cfRule>
  </conditionalFormatting>
  <conditionalFormatting sqref="C4:C34">
    <cfRule type="cellIs" dxfId="16" priority="8" operator="equal">
      <formula>0</formula>
    </cfRule>
  </conditionalFormatting>
  <conditionalFormatting sqref="C4:C34">
    <cfRule type="cellIs" dxfId="15" priority="7" operator="equal">
      <formula>1</formula>
    </cfRule>
  </conditionalFormatting>
  <conditionalFormatting sqref="C4:C34">
    <cfRule type="expression" dxfId="14" priority="5">
      <formula>IF(AND($B4&lt;&gt;"", $C4=""), TRUE, FALSE)</formula>
    </cfRule>
    <cfRule type="containsText" dxfId="13" priority="6" operator="containsText" text="N/A">
      <formula>NOT(ISERROR(SEARCH("N/A",C4)))</formula>
    </cfRule>
  </conditionalFormatting>
  <conditionalFormatting sqref="B4:B34">
    <cfRule type="cellIs" dxfId="12" priority="4" operator="equal">
      <formula>0</formula>
    </cfRule>
  </conditionalFormatting>
  <conditionalFormatting sqref="B4:B34">
    <cfRule type="cellIs" dxfId="11" priority="3" operator="equal">
      <formula>1</formula>
    </cfRule>
  </conditionalFormatting>
  <conditionalFormatting sqref="B4:B34">
    <cfRule type="expression" dxfId="10" priority="1">
      <formula>IF(WEEKDAY($B4,2)&gt;5,TRUE,FALSE)</formula>
    </cfRule>
    <cfRule type="cellIs" dxfId="9" priority="2" operator="greaterThan">
      <formula>TODAY()</formula>
    </cfRule>
  </conditionalFormatting>
  <dataValidations count="1">
    <dataValidation type="list" errorStyle="warning" allowBlank="1" showInputMessage="1" showErrorMessage="1" errorTitle="Unrecognised value" error="The value entered does not match a known/recognised value._x000a__x000a_If you continue with this unrecognised value, be aware it may lead to inaccurate calculations (e.g. the number of working days or the % of office days may be wrong)." sqref="C4:C34" xr:uid="{5EE9962F-F978-467A-B1F7-0C1ECC74966E}">
      <formula1>DAY_CATEGORIES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4EFC-C5C6-4203-B88F-073A96E9DB89}">
  <dimension ref="B1:P41"/>
  <sheetViews>
    <sheetView showGridLines="0" zoomScaleNormal="100" workbookViewId="0">
      <pane xSplit="3" ySplit="3" topLeftCell="D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0" defaultRowHeight="0" customHeight="1" zeroHeight="1" x14ac:dyDescent="0.35"/>
  <cols>
    <col min="1" max="1" width="8.90625" style="1" customWidth="1"/>
    <col min="2" max="2" width="14.08984375" style="1" customWidth="1"/>
    <col min="3" max="3" width="22.54296875" style="1" customWidth="1"/>
    <col min="4" max="11" width="5.81640625" style="1" customWidth="1"/>
    <col min="12" max="12" width="11.36328125" style="1" hidden="1" customWidth="1"/>
    <col min="13" max="13" width="8.90625" style="2" customWidth="1"/>
    <col min="14" max="15" width="11.81640625" style="2" customWidth="1"/>
    <col min="16" max="16" width="22.1796875" style="38" customWidth="1"/>
    <col min="17" max="18" width="8.90625" style="1" customWidth="1"/>
    <col min="19" max="16384" width="0" style="1" hidden="1"/>
  </cols>
  <sheetData>
    <row r="1" spans="2:16" ht="14.4" customHeight="1" x14ac:dyDescent="0.35"/>
    <row r="2" spans="2:16" ht="14.5" x14ac:dyDescent="0.35">
      <c r="D2" s="79" t="s">
        <v>37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 ht="123.65" customHeight="1" thickBot="1" x14ac:dyDescent="0.4">
      <c r="B3" s="60" t="s">
        <v>7</v>
      </c>
      <c r="C3" s="61" t="s">
        <v>38</v>
      </c>
      <c r="D3" s="62" t="s">
        <v>0</v>
      </c>
      <c r="E3" s="63" t="s">
        <v>3</v>
      </c>
      <c r="F3" s="63" t="s">
        <v>9</v>
      </c>
      <c r="G3" s="63" t="s">
        <v>31</v>
      </c>
      <c r="H3" s="63" t="s">
        <v>32</v>
      </c>
      <c r="I3" s="63" t="s">
        <v>33</v>
      </c>
      <c r="J3" s="63" t="s">
        <v>1</v>
      </c>
      <c r="K3" s="64" t="s">
        <v>2</v>
      </c>
      <c r="L3" s="75" t="s">
        <v>4</v>
      </c>
      <c r="M3" s="65" t="s">
        <v>6</v>
      </c>
      <c r="N3" s="66" t="str">
        <f>"RUNNING TOTAL - OFFICE" &amp; CHAR(10) &amp; CHAR(10) &amp; "Thresholds: " &amp; CHAR(10) &amp; "40%: " &amp; (MAX($M:$M) * 0.4) &amp; " days" &amp; CHAR(10) &amp; "60%: " &amp; (MAX($M:$M) * 0.6) &amp; " days"</f>
        <v>RUNNING TOTAL - OFFICE
Thresholds: 
40%: 8 days
60%: 12 days</v>
      </c>
      <c r="O3" s="67" t="s">
        <v>5</v>
      </c>
      <c r="P3" s="68" t="s">
        <v>8</v>
      </c>
    </row>
    <row r="4" spans="2:16" ht="14.5" x14ac:dyDescent="0.35">
      <c r="B4" s="54">
        <v>45627</v>
      </c>
      <c r="C4" s="55" t="s">
        <v>0</v>
      </c>
      <c r="D4" s="69">
        <f t="shared" ref="D4:K13" si="0">IF($B4="", "-", COUNTIF($C4, D$3))</f>
        <v>1</v>
      </c>
      <c r="E4" s="70">
        <f t="shared" si="0"/>
        <v>0</v>
      </c>
      <c r="F4" s="70">
        <f t="shared" si="0"/>
        <v>0</v>
      </c>
      <c r="G4" s="70">
        <f t="shared" si="0"/>
        <v>0</v>
      </c>
      <c r="H4" s="70">
        <f t="shared" si="0"/>
        <v>0</v>
      </c>
      <c r="I4" s="70">
        <f t="shared" si="0"/>
        <v>0</v>
      </c>
      <c r="J4" s="70">
        <f t="shared" si="0"/>
        <v>0</v>
      </c>
      <c r="K4" s="71">
        <f t="shared" si="0"/>
        <v>0</v>
      </c>
      <c r="L4" s="56" t="b">
        <f t="shared" ref="L4:L34" si="1">IF(AND($B4&lt;&gt;"", SUM(D4:H4) = 0), TRUE, FALSE)</f>
        <v>0</v>
      </c>
      <c r="M4" s="57">
        <f>IF($B4="", "-", COUNTIF($L$4:$L4, TRUE))</f>
        <v>0</v>
      </c>
      <c r="N4" s="58">
        <f>IF($B4="", "-", SUM($I$4:$J4))</f>
        <v>0</v>
      </c>
      <c r="O4" s="59">
        <f>IF($B4="", "-", SUM($K$4:$K4))</f>
        <v>0</v>
      </c>
      <c r="P4" s="40" t="str">
        <f>IFERROR(N4/M4, "-")</f>
        <v>-</v>
      </c>
    </row>
    <row r="5" spans="2:16" ht="14.5" x14ac:dyDescent="0.35">
      <c r="B5" s="52">
        <v>45628</v>
      </c>
      <c r="C5" s="51"/>
      <c r="D5" s="72">
        <f t="shared" si="0"/>
        <v>0</v>
      </c>
      <c r="E5" s="73">
        <f t="shared" si="0"/>
        <v>0</v>
      </c>
      <c r="F5" s="73">
        <f t="shared" si="0"/>
        <v>0</v>
      </c>
      <c r="G5" s="73">
        <f t="shared" si="0"/>
        <v>0</v>
      </c>
      <c r="H5" s="73">
        <f t="shared" si="0"/>
        <v>0</v>
      </c>
      <c r="I5" s="73">
        <f t="shared" si="0"/>
        <v>0</v>
      </c>
      <c r="J5" s="73">
        <f t="shared" si="0"/>
        <v>0</v>
      </c>
      <c r="K5" s="74">
        <f t="shared" si="0"/>
        <v>0</v>
      </c>
      <c r="L5" s="50" t="b">
        <f t="shared" si="1"/>
        <v>1</v>
      </c>
      <c r="M5" s="48">
        <f>IF($B5="", "-", COUNTIF($L$4:$L5, TRUE))</f>
        <v>1</v>
      </c>
      <c r="N5" s="44">
        <f>IF($B5="", "-", SUM($I$4:$J5))</f>
        <v>0</v>
      </c>
      <c r="O5" s="49">
        <f>IF($B5="", "-", SUM($K$4:$K5))</f>
        <v>0</v>
      </c>
      <c r="P5" s="41">
        <f t="shared" ref="P5:P34" si="2">IFERROR(N5/M5, "-")</f>
        <v>0</v>
      </c>
    </row>
    <row r="6" spans="2:16" ht="14.5" x14ac:dyDescent="0.35">
      <c r="B6" s="52">
        <v>45629</v>
      </c>
      <c r="C6" s="51"/>
      <c r="D6" s="72">
        <f t="shared" si="0"/>
        <v>0</v>
      </c>
      <c r="E6" s="73">
        <f t="shared" si="0"/>
        <v>0</v>
      </c>
      <c r="F6" s="73">
        <f t="shared" si="0"/>
        <v>0</v>
      </c>
      <c r="G6" s="73">
        <f t="shared" si="0"/>
        <v>0</v>
      </c>
      <c r="H6" s="73">
        <f t="shared" si="0"/>
        <v>0</v>
      </c>
      <c r="I6" s="73">
        <f t="shared" si="0"/>
        <v>0</v>
      </c>
      <c r="J6" s="73">
        <f t="shared" si="0"/>
        <v>0</v>
      </c>
      <c r="K6" s="74">
        <f t="shared" si="0"/>
        <v>0</v>
      </c>
      <c r="L6" s="50" t="b">
        <f t="shared" si="1"/>
        <v>1</v>
      </c>
      <c r="M6" s="48">
        <f>IF($B6="", "-", COUNTIF($L$4:$L6, TRUE))</f>
        <v>2</v>
      </c>
      <c r="N6" s="44">
        <f>IF($B6="", "-", SUM($I$4:$J6))</f>
        <v>0</v>
      </c>
      <c r="O6" s="49">
        <f>IF($B6="", "-", SUM($K$4:$K6))</f>
        <v>0</v>
      </c>
      <c r="P6" s="41">
        <f t="shared" si="2"/>
        <v>0</v>
      </c>
    </row>
    <row r="7" spans="2:16" ht="14.5" x14ac:dyDescent="0.35">
      <c r="B7" s="52">
        <v>45630</v>
      </c>
      <c r="C7" s="51"/>
      <c r="D7" s="72">
        <f t="shared" si="0"/>
        <v>0</v>
      </c>
      <c r="E7" s="73">
        <f t="shared" si="0"/>
        <v>0</v>
      </c>
      <c r="F7" s="73">
        <f t="shared" si="0"/>
        <v>0</v>
      </c>
      <c r="G7" s="73">
        <f t="shared" si="0"/>
        <v>0</v>
      </c>
      <c r="H7" s="73">
        <f t="shared" si="0"/>
        <v>0</v>
      </c>
      <c r="I7" s="73">
        <f t="shared" si="0"/>
        <v>0</v>
      </c>
      <c r="J7" s="73">
        <f t="shared" si="0"/>
        <v>0</v>
      </c>
      <c r="K7" s="74">
        <f t="shared" si="0"/>
        <v>0</v>
      </c>
      <c r="L7" s="50" t="b">
        <f t="shared" si="1"/>
        <v>1</v>
      </c>
      <c r="M7" s="48">
        <f>IF($B7="", "-", COUNTIF($L$4:$L7, TRUE))</f>
        <v>3</v>
      </c>
      <c r="N7" s="44">
        <f>IF($B7="", "-", SUM($I$4:$J7))</f>
        <v>0</v>
      </c>
      <c r="O7" s="49">
        <f>IF($B7="", "-", SUM($K$4:$K7))</f>
        <v>0</v>
      </c>
      <c r="P7" s="41">
        <f t="shared" si="2"/>
        <v>0</v>
      </c>
    </row>
    <row r="8" spans="2:16" ht="14.5" x14ac:dyDescent="0.35">
      <c r="B8" s="52">
        <v>45631</v>
      </c>
      <c r="C8" s="51"/>
      <c r="D8" s="72">
        <f t="shared" si="0"/>
        <v>0</v>
      </c>
      <c r="E8" s="73">
        <f t="shared" si="0"/>
        <v>0</v>
      </c>
      <c r="F8" s="73">
        <f t="shared" si="0"/>
        <v>0</v>
      </c>
      <c r="G8" s="73">
        <f t="shared" si="0"/>
        <v>0</v>
      </c>
      <c r="H8" s="73">
        <f t="shared" si="0"/>
        <v>0</v>
      </c>
      <c r="I8" s="73">
        <f t="shared" si="0"/>
        <v>0</v>
      </c>
      <c r="J8" s="73">
        <f t="shared" si="0"/>
        <v>0</v>
      </c>
      <c r="K8" s="74">
        <f t="shared" si="0"/>
        <v>0</v>
      </c>
      <c r="L8" s="50" t="b">
        <f t="shared" si="1"/>
        <v>1</v>
      </c>
      <c r="M8" s="48">
        <f>IF($B8="", "-", COUNTIF($L$4:$L8, TRUE))</f>
        <v>4</v>
      </c>
      <c r="N8" s="44">
        <f>IF($B8="", "-", SUM($I$4:$J8))</f>
        <v>0</v>
      </c>
      <c r="O8" s="49">
        <f>IF($B8="", "-", SUM($K$4:$K8))</f>
        <v>0</v>
      </c>
      <c r="P8" s="41">
        <f t="shared" si="2"/>
        <v>0</v>
      </c>
    </row>
    <row r="9" spans="2:16" ht="14.5" x14ac:dyDescent="0.35">
      <c r="B9" s="52">
        <v>45632</v>
      </c>
      <c r="C9" s="51"/>
      <c r="D9" s="72">
        <f t="shared" si="0"/>
        <v>0</v>
      </c>
      <c r="E9" s="73">
        <f t="shared" si="0"/>
        <v>0</v>
      </c>
      <c r="F9" s="73">
        <f t="shared" si="0"/>
        <v>0</v>
      </c>
      <c r="G9" s="73">
        <f t="shared" si="0"/>
        <v>0</v>
      </c>
      <c r="H9" s="73">
        <f t="shared" si="0"/>
        <v>0</v>
      </c>
      <c r="I9" s="73">
        <f t="shared" si="0"/>
        <v>0</v>
      </c>
      <c r="J9" s="73">
        <f t="shared" si="0"/>
        <v>0</v>
      </c>
      <c r="K9" s="74">
        <f t="shared" si="0"/>
        <v>0</v>
      </c>
      <c r="L9" s="50" t="b">
        <f t="shared" si="1"/>
        <v>1</v>
      </c>
      <c r="M9" s="48">
        <f>IF($B9="", "-", COUNTIF($L$4:$L9, TRUE))</f>
        <v>5</v>
      </c>
      <c r="N9" s="44">
        <f>IF($B9="", "-", SUM($I$4:$J9))</f>
        <v>0</v>
      </c>
      <c r="O9" s="49">
        <f>IF($B9="", "-", SUM($K$4:$K9))</f>
        <v>0</v>
      </c>
      <c r="P9" s="41">
        <f t="shared" si="2"/>
        <v>0</v>
      </c>
    </row>
    <row r="10" spans="2:16" ht="14.5" x14ac:dyDescent="0.35">
      <c r="B10" s="52">
        <v>45633</v>
      </c>
      <c r="C10" s="51" t="s">
        <v>0</v>
      </c>
      <c r="D10" s="72">
        <f t="shared" si="0"/>
        <v>1</v>
      </c>
      <c r="E10" s="73">
        <f t="shared" si="0"/>
        <v>0</v>
      </c>
      <c r="F10" s="73">
        <f t="shared" si="0"/>
        <v>0</v>
      </c>
      <c r="G10" s="73">
        <f t="shared" si="0"/>
        <v>0</v>
      </c>
      <c r="H10" s="73">
        <f t="shared" si="0"/>
        <v>0</v>
      </c>
      <c r="I10" s="73">
        <f t="shared" si="0"/>
        <v>0</v>
      </c>
      <c r="J10" s="73">
        <f t="shared" si="0"/>
        <v>0</v>
      </c>
      <c r="K10" s="74">
        <f t="shared" si="0"/>
        <v>0</v>
      </c>
      <c r="L10" s="50" t="b">
        <f t="shared" si="1"/>
        <v>0</v>
      </c>
      <c r="M10" s="48">
        <f>IF($B10="", "-", COUNTIF($L$4:$L10, TRUE))</f>
        <v>5</v>
      </c>
      <c r="N10" s="44">
        <f>IF($B10="", "-", SUM($I$4:$J10))</f>
        <v>0</v>
      </c>
      <c r="O10" s="49">
        <f>IF($B10="", "-", SUM($K$4:$K10))</f>
        <v>0</v>
      </c>
      <c r="P10" s="41">
        <f t="shared" si="2"/>
        <v>0</v>
      </c>
    </row>
    <row r="11" spans="2:16" ht="14.5" x14ac:dyDescent="0.35">
      <c r="B11" s="52">
        <v>45634</v>
      </c>
      <c r="C11" s="51" t="s">
        <v>0</v>
      </c>
      <c r="D11" s="72">
        <f t="shared" si="0"/>
        <v>1</v>
      </c>
      <c r="E11" s="73">
        <f t="shared" si="0"/>
        <v>0</v>
      </c>
      <c r="F11" s="73">
        <f t="shared" si="0"/>
        <v>0</v>
      </c>
      <c r="G11" s="73">
        <f t="shared" si="0"/>
        <v>0</v>
      </c>
      <c r="H11" s="73">
        <f t="shared" si="0"/>
        <v>0</v>
      </c>
      <c r="I11" s="73">
        <f t="shared" si="0"/>
        <v>0</v>
      </c>
      <c r="J11" s="73">
        <f t="shared" si="0"/>
        <v>0</v>
      </c>
      <c r="K11" s="74">
        <f t="shared" si="0"/>
        <v>0</v>
      </c>
      <c r="L11" s="50" t="b">
        <f t="shared" si="1"/>
        <v>0</v>
      </c>
      <c r="M11" s="48">
        <f>IF($B11="", "-", COUNTIF($L$4:$L11, TRUE))</f>
        <v>5</v>
      </c>
      <c r="N11" s="44">
        <f>IF($B11="", "-", SUM($I$4:$J11))</f>
        <v>0</v>
      </c>
      <c r="O11" s="49">
        <f>IF($B11="", "-", SUM($K$4:$K11))</f>
        <v>0</v>
      </c>
      <c r="P11" s="41">
        <f t="shared" si="2"/>
        <v>0</v>
      </c>
    </row>
    <row r="12" spans="2:16" ht="14.5" x14ac:dyDescent="0.35">
      <c r="B12" s="52">
        <v>45635</v>
      </c>
      <c r="C12" s="51"/>
      <c r="D12" s="72">
        <f t="shared" si="0"/>
        <v>0</v>
      </c>
      <c r="E12" s="73">
        <f t="shared" si="0"/>
        <v>0</v>
      </c>
      <c r="F12" s="73">
        <f t="shared" si="0"/>
        <v>0</v>
      </c>
      <c r="G12" s="73">
        <f t="shared" si="0"/>
        <v>0</v>
      </c>
      <c r="H12" s="73">
        <f t="shared" si="0"/>
        <v>0</v>
      </c>
      <c r="I12" s="73">
        <f t="shared" si="0"/>
        <v>0</v>
      </c>
      <c r="J12" s="73">
        <f t="shared" si="0"/>
        <v>0</v>
      </c>
      <c r="K12" s="74">
        <f t="shared" si="0"/>
        <v>0</v>
      </c>
      <c r="L12" s="50" t="b">
        <f t="shared" si="1"/>
        <v>1</v>
      </c>
      <c r="M12" s="48">
        <f>IF($B12="", "-", COUNTIF($L$4:$L12, TRUE))</f>
        <v>6</v>
      </c>
      <c r="N12" s="44">
        <f>IF($B12="", "-", SUM($I$4:$J12))</f>
        <v>0</v>
      </c>
      <c r="O12" s="49">
        <f>IF($B12="", "-", SUM($K$4:$K12))</f>
        <v>0</v>
      </c>
      <c r="P12" s="41">
        <f t="shared" si="2"/>
        <v>0</v>
      </c>
    </row>
    <row r="13" spans="2:16" ht="14.5" x14ac:dyDescent="0.35">
      <c r="B13" s="52">
        <v>45636</v>
      </c>
      <c r="C13" s="51"/>
      <c r="D13" s="72">
        <f t="shared" si="0"/>
        <v>0</v>
      </c>
      <c r="E13" s="73">
        <f t="shared" si="0"/>
        <v>0</v>
      </c>
      <c r="F13" s="73">
        <f t="shared" si="0"/>
        <v>0</v>
      </c>
      <c r="G13" s="73">
        <f t="shared" si="0"/>
        <v>0</v>
      </c>
      <c r="H13" s="73">
        <f t="shared" si="0"/>
        <v>0</v>
      </c>
      <c r="I13" s="73">
        <f t="shared" si="0"/>
        <v>0</v>
      </c>
      <c r="J13" s="73">
        <f t="shared" si="0"/>
        <v>0</v>
      </c>
      <c r="K13" s="74">
        <f t="shared" si="0"/>
        <v>0</v>
      </c>
      <c r="L13" s="50" t="b">
        <f t="shared" si="1"/>
        <v>1</v>
      </c>
      <c r="M13" s="48">
        <f>IF($B13="", "-", COUNTIF($L$4:$L13, TRUE))</f>
        <v>7</v>
      </c>
      <c r="N13" s="44">
        <f>IF($B13="", "-", SUM($I$4:$J13))</f>
        <v>0</v>
      </c>
      <c r="O13" s="49">
        <f>IF($B13="", "-", SUM($K$4:$K13))</f>
        <v>0</v>
      </c>
      <c r="P13" s="41">
        <f t="shared" si="2"/>
        <v>0</v>
      </c>
    </row>
    <row r="14" spans="2:16" ht="14.5" x14ac:dyDescent="0.35">
      <c r="B14" s="52">
        <v>45637</v>
      </c>
      <c r="C14" s="51"/>
      <c r="D14" s="72">
        <f t="shared" ref="D14:K23" si="3">IF($B14="", "-", COUNTIF($C14, D$3))</f>
        <v>0</v>
      </c>
      <c r="E14" s="73">
        <f t="shared" si="3"/>
        <v>0</v>
      </c>
      <c r="F14" s="73">
        <f t="shared" si="3"/>
        <v>0</v>
      </c>
      <c r="G14" s="73">
        <f t="shared" si="3"/>
        <v>0</v>
      </c>
      <c r="H14" s="73">
        <f t="shared" si="3"/>
        <v>0</v>
      </c>
      <c r="I14" s="73">
        <f t="shared" si="3"/>
        <v>0</v>
      </c>
      <c r="J14" s="73">
        <f t="shared" si="3"/>
        <v>0</v>
      </c>
      <c r="K14" s="74">
        <f t="shared" si="3"/>
        <v>0</v>
      </c>
      <c r="L14" s="50" t="b">
        <f t="shared" si="1"/>
        <v>1</v>
      </c>
      <c r="M14" s="48">
        <f>IF($B14="", "-", COUNTIF($L$4:$L14, TRUE))</f>
        <v>8</v>
      </c>
      <c r="N14" s="44">
        <f>IF($B14="", "-", SUM($I$4:$J14))</f>
        <v>0</v>
      </c>
      <c r="O14" s="49">
        <f>IF($B14="", "-", SUM($K$4:$K14))</f>
        <v>0</v>
      </c>
      <c r="P14" s="41">
        <f t="shared" si="2"/>
        <v>0</v>
      </c>
    </row>
    <row r="15" spans="2:16" ht="14.5" x14ac:dyDescent="0.35">
      <c r="B15" s="52">
        <v>45638</v>
      </c>
      <c r="C15" s="51"/>
      <c r="D15" s="72">
        <f t="shared" si="3"/>
        <v>0</v>
      </c>
      <c r="E15" s="73">
        <f t="shared" si="3"/>
        <v>0</v>
      </c>
      <c r="F15" s="73">
        <f t="shared" si="3"/>
        <v>0</v>
      </c>
      <c r="G15" s="73">
        <f t="shared" si="3"/>
        <v>0</v>
      </c>
      <c r="H15" s="73">
        <f t="shared" si="3"/>
        <v>0</v>
      </c>
      <c r="I15" s="73">
        <f t="shared" si="3"/>
        <v>0</v>
      </c>
      <c r="J15" s="73">
        <f t="shared" si="3"/>
        <v>0</v>
      </c>
      <c r="K15" s="74">
        <f t="shared" si="3"/>
        <v>0</v>
      </c>
      <c r="L15" s="50" t="b">
        <f t="shared" si="1"/>
        <v>1</v>
      </c>
      <c r="M15" s="48">
        <f>IF($B15="", "-", COUNTIF($L$4:$L15, TRUE))</f>
        <v>9</v>
      </c>
      <c r="N15" s="44">
        <f>IF($B15="", "-", SUM($I$4:$J15))</f>
        <v>0</v>
      </c>
      <c r="O15" s="49">
        <f>IF($B15="", "-", SUM($K$4:$K15))</f>
        <v>0</v>
      </c>
      <c r="P15" s="41">
        <f t="shared" si="2"/>
        <v>0</v>
      </c>
    </row>
    <row r="16" spans="2:16" ht="14.5" x14ac:dyDescent="0.35">
      <c r="B16" s="52">
        <v>45639</v>
      </c>
      <c r="C16" s="51"/>
      <c r="D16" s="72">
        <f t="shared" si="3"/>
        <v>0</v>
      </c>
      <c r="E16" s="73">
        <f t="shared" si="3"/>
        <v>0</v>
      </c>
      <c r="F16" s="73">
        <f t="shared" si="3"/>
        <v>0</v>
      </c>
      <c r="G16" s="73">
        <f t="shared" si="3"/>
        <v>0</v>
      </c>
      <c r="H16" s="73">
        <f t="shared" si="3"/>
        <v>0</v>
      </c>
      <c r="I16" s="73">
        <f t="shared" si="3"/>
        <v>0</v>
      </c>
      <c r="J16" s="73">
        <f t="shared" si="3"/>
        <v>0</v>
      </c>
      <c r="K16" s="74">
        <f t="shared" si="3"/>
        <v>0</v>
      </c>
      <c r="L16" s="50" t="b">
        <f t="shared" si="1"/>
        <v>1</v>
      </c>
      <c r="M16" s="48">
        <f>IF($B16="", "-", COUNTIF($L$4:$L16, TRUE))</f>
        <v>10</v>
      </c>
      <c r="N16" s="44">
        <f>IF($B16="", "-", SUM($I$4:$J16))</f>
        <v>0</v>
      </c>
      <c r="O16" s="49">
        <f>IF($B16="", "-", SUM($K$4:$K16))</f>
        <v>0</v>
      </c>
      <c r="P16" s="41">
        <f t="shared" si="2"/>
        <v>0</v>
      </c>
    </row>
    <row r="17" spans="2:16" ht="14.5" x14ac:dyDescent="0.35">
      <c r="B17" s="52">
        <v>45640</v>
      </c>
      <c r="C17" s="51" t="s">
        <v>0</v>
      </c>
      <c r="D17" s="72">
        <f t="shared" si="3"/>
        <v>1</v>
      </c>
      <c r="E17" s="73">
        <f t="shared" si="3"/>
        <v>0</v>
      </c>
      <c r="F17" s="73">
        <f t="shared" si="3"/>
        <v>0</v>
      </c>
      <c r="G17" s="73">
        <f t="shared" si="3"/>
        <v>0</v>
      </c>
      <c r="H17" s="73">
        <f t="shared" si="3"/>
        <v>0</v>
      </c>
      <c r="I17" s="73">
        <f t="shared" si="3"/>
        <v>0</v>
      </c>
      <c r="J17" s="73">
        <f t="shared" si="3"/>
        <v>0</v>
      </c>
      <c r="K17" s="74">
        <f t="shared" si="3"/>
        <v>0</v>
      </c>
      <c r="L17" s="50" t="b">
        <f t="shared" si="1"/>
        <v>0</v>
      </c>
      <c r="M17" s="48">
        <f>IF($B17="", "-", COUNTIF($L$4:$L17, TRUE))</f>
        <v>10</v>
      </c>
      <c r="N17" s="44">
        <f>IF($B17="", "-", SUM($I$4:$J17))</f>
        <v>0</v>
      </c>
      <c r="O17" s="49">
        <f>IF($B17="", "-", SUM($K$4:$K17))</f>
        <v>0</v>
      </c>
      <c r="P17" s="41">
        <f t="shared" si="2"/>
        <v>0</v>
      </c>
    </row>
    <row r="18" spans="2:16" ht="14.5" x14ac:dyDescent="0.35">
      <c r="B18" s="52">
        <v>45641</v>
      </c>
      <c r="C18" s="51" t="s">
        <v>0</v>
      </c>
      <c r="D18" s="72">
        <f t="shared" si="3"/>
        <v>1</v>
      </c>
      <c r="E18" s="73">
        <f t="shared" si="3"/>
        <v>0</v>
      </c>
      <c r="F18" s="73">
        <f t="shared" si="3"/>
        <v>0</v>
      </c>
      <c r="G18" s="73">
        <f t="shared" si="3"/>
        <v>0</v>
      </c>
      <c r="H18" s="73">
        <f t="shared" si="3"/>
        <v>0</v>
      </c>
      <c r="I18" s="73">
        <f t="shared" si="3"/>
        <v>0</v>
      </c>
      <c r="J18" s="73">
        <f t="shared" si="3"/>
        <v>0</v>
      </c>
      <c r="K18" s="74">
        <f t="shared" si="3"/>
        <v>0</v>
      </c>
      <c r="L18" s="50" t="b">
        <f t="shared" si="1"/>
        <v>0</v>
      </c>
      <c r="M18" s="48">
        <f>IF($B18="", "-", COUNTIF($L$4:$L18, TRUE))</f>
        <v>10</v>
      </c>
      <c r="N18" s="44">
        <f>IF($B18="", "-", SUM($I$4:$J18))</f>
        <v>0</v>
      </c>
      <c r="O18" s="49">
        <f>IF($B18="", "-", SUM($K$4:$K18))</f>
        <v>0</v>
      </c>
      <c r="P18" s="41">
        <f t="shared" si="2"/>
        <v>0</v>
      </c>
    </row>
    <row r="19" spans="2:16" ht="14.5" x14ac:dyDescent="0.35">
      <c r="B19" s="52">
        <v>45642</v>
      </c>
      <c r="C19" s="51"/>
      <c r="D19" s="72">
        <f t="shared" si="3"/>
        <v>0</v>
      </c>
      <c r="E19" s="73">
        <f t="shared" si="3"/>
        <v>0</v>
      </c>
      <c r="F19" s="73">
        <f t="shared" si="3"/>
        <v>0</v>
      </c>
      <c r="G19" s="73">
        <f t="shared" si="3"/>
        <v>0</v>
      </c>
      <c r="H19" s="73">
        <f t="shared" si="3"/>
        <v>0</v>
      </c>
      <c r="I19" s="73">
        <f t="shared" si="3"/>
        <v>0</v>
      </c>
      <c r="J19" s="73">
        <f t="shared" si="3"/>
        <v>0</v>
      </c>
      <c r="K19" s="74">
        <f t="shared" si="3"/>
        <v>0</v>
      </c>
      <c r="L19" s="50" t="b">
        <f t="shared" si="1"/>
        <v>1</v>
      </c>
      <c r="M19" s="48">
        <f>IF($B19="", "-", COUNTIF($L$4:$L19, TRUE))</f>
        <v>11</v>
      </c>
      <c r="N19" s="44">
        <f>IF($B19="", "-", SUM($I$4:$J19))</f>
        <v>0</v>
      </c>
      <c r="O19" s="49">
        <f>IF($B19="", "-", SUM($K$4:$K19))</f>
        <v>0</v>
      </c>
      <c r="P19" s="41">
        <f t="shared" si="2"/>
        <v>0</v>
      </c>
    </row>
    <row r="20" spans="2:16" ht="14.5" x14ac:dyDescent="0.35">
      <c r="B20" s="52">
        <v>45643</v>
      </c>
      <c r="C20" s="51"/>
      <c r="D20" s="72">
        <f t="shared" si="3"/>
        <v>0</v>
      </c>
      <c r="E20" s="73">
        <f t="shared" si="3"/>
        <v>0</v>
      </c>
      <c r="F20" s="73">
        <f t="shared" si="3"/>
        <v>0</v>
      </c>
      <c r="G20" s="73">
        <f t="shared" si="3"/>
        <v>0</v>
      </c>
      <c r="H20" s="73">
        <f t="shared" si="3"/>
        <v>0</v>
      </c>
      <c r="I20" s="73">
        <f t="shared" si="3"/>
        <v>0</v>
      </c>
      <c r="J20" s="73">
        <f t="shared" si="3"/>
        <v>0</v>
      </c>
      <c r="K20" s="74">
        <f t="shared" si="3"/>
        <v>0</v>
      </c>
      <c r="L20" s="50" t="b">
        <f t="shared" si="1"/>
        <v>1</v>
      </c>
      <c r="M20" s="48">
        <f>IF($B20="", "-", COUNTIF($L$4:$L20, TRUE))</f>
        <v>12</v>
      </c>
      <c r="N20" s="44">
        <f>IF($B20="", "-", SUM($I$4:$J20))</f>
        <v>0</v>
      </c>
      <c r="O20" s="49">
        <f>IF($B20="", "-", SUM($K$4:$K20))</f>
        <v>0</v>
      </c>
      <c r="P20" s="41">
        <f t="shared" si="2"/>
        <v>0</v>
      </c>
    </row>
    <row r="21" spans="2:16" ht="14.5" x14ac:dyDescent="0.35">
      <c r="B21" s="52">
        <v>45644</v>
      </c>
      <c r="C21" s="51"/>
      <c r="D21" s="72">
        <f t="shared" si="3"/>
        <v>0</v>
      </c>
      <c r="E21" s="73">
        <f t="shared" si="3"/>
        <v>0</v>
      </c>
      <c r="F21" s="73">
        <f t="shared" si="3"/>
        <v>0</v>
      </c>
      <c r="G21" s="73">
        <f t="shared" si="3"/>
        <v>0</v>
      </c>
      <c r="H21" s="73">
        <f t="shared" si="3"/>
        <v>0</v>
      </c>
      <c r="I21" s="73">
        <f t="shared" si="3"/>
        <v>0</v>
      </c>
      <c r="J21" s="73">
        <f t="shared" si="3"/>
        <v>0</v>
      </c>
      <c r="K21" s="74">
        <f t="shared" si="3"/>
        <v>0</v>
      </c>
      <c r="L21" s="50" t="b">
        <f t="shared" si="1"/>
        <v>1</v>
      </c>
      <c r="M21" s="48">
        <f>IF($B21="", "-", COUNTIF($L$4:$L21, TRUE))</f>
        <v>13</v>
      </c>
      <c r="N21" s="44">
        <f>IF($B21="", "-", SUM($I$4:$J21))</f>
        <v>0</v>
      </c>
      <c r="O21" s="49">
        <f>IF($B21="", "-", SUM($K$4:$K21))</f>
        <v>0</v>
      </c>
      <c r="P21" s="41">
        <f t="shared" si="2"/>
        <v>0</v>
      </c>
    </row>
    <row r="22" spans="2:16" ht="14.5" x14ac:dyDescent="0.35">
      <c r="B22" s="52">
        <v>45645</v>
      </c>
      <c r="C22" s="51"/>
      <c r="D22" s="72">
        <f t="shared" si="3"/>
        <v>0</v>
      </c>
      <c r="E22" s="73">
        <f t="shared" si="3"/>
        <v>0</v>
      </c>
      <c r="F22" s="73">
        <f t="shared" si="3"/>
        <v>0</v>
      </c>
      <c r="G22" s="73">
        <f t="shared" si="3"/>
        <v>0</v>
      </c>
      <c r="H22" s="73">
        <f t="shared" si="3"/>
        <v>0</v>
      </c>
      <c r="I22" s="73">
        <f t="shared" si="3"/>
        <v>0</v>
      </c>
      <c r="J22" s="73">
        <f t="shared" si="3"/>
        <v>0</v>
      </c>
      <c r="K22" s="74">
        <f t="shared" si="3"/>
        <v>0</v>
      </c>
      <c r="L22" s="50" t="b">
        <f t="shared" si="1"/>
        <v>1</v>
      </c>
      <c r="M22" s="48">
        <f>IF($B22="", "-", COUNTIF($L$4:$L22, TRUE))</f>
        <v>14</v>
      </c>
      <c r="N22" s="44">
        <f>IF($B22="", "-", SUM($I$4:$J22))</f>
        <v>0</v>
      </c>
      <c r="O22" s="49">
        <f>IF($B22="", "-", SUM($K$4:$K22))</f>
        <v>0</v>
      </c>
      <c r="P22" s="41">
        <f t="shared" si="2"/>
        <v>0</v>
      </c>
    </row>
    <row r="23" spans="2:16" ht="14.5" x14ac:dyDescent="0.35">
      <c r="B23" s="52">
        <v>45646</v>
      </c>
      <c r="C23" s="51"/>
      <c r="D23" s="72">
        <f t="shared" si="3"/>
        <v>0</v>
      </c>
      <c r="E23" s="73">
        <f t="shared" si="3"/>
        <v>0</v>
      </c>
      <c r="F23" s="73">
        <f t="shared" si="3"/>
        <v>0</v>
      </c>
      <c r="G23" s="73">
        <f t="shared" si="3"/>
        <v>0</v>
      </c>
      <c r="H23" s="73">
        <f t="shared" si="3"/>
        <v>0</v>
      </c>
      <c r="I23" s="73">
        <f t="shared" si="3"/>
        <v>0</v>
      </c>
      <c r="J23" s="73">
        <f t="shared" si="3"/>
        <v>0</v>
      </c>
      <c r="K23" s="74">
        <f t="shared" si="3"/>
        <v>0</v>
      </c>
      <c r="L23" s="50" t="b">
        <f t="shared" si="1"/>
        <v>1</v>
      </c>
      <c r="M23" s="48">
        <f>IF($B23="", "-", COUNTIF($L$4:$L23, TRUE))</f>
        <v>15</v>
      </c>
      <c r="N23" s="44">
        <f>IF($B23="", "-", SUM($I$4:$J23))</f>
        <v>0</v>
      </c>
      <c r="O23" s="49">
        <f>IF($B23="", "-", SUM($K$4:$K23))</f>
        <v>0</v>
      </c>
      <c r="P23" s="41">
        <f t="shared" si="2"/>
        <v>0</v>
      </c>
    </row>
    <row r="24" spans="2:16" ht="14.5" x14ac:dyDescent="0.35">
      <c r="B24" s="52">
        <v>45647</v>
      </c>
      <c r="C24" s="51" t="s">
        <v>0</v>
      </c>
      <c r="D24" s="72">
        <f t="shared" ref="D24:K34" si="4">IF($B24="", "-", COUNTIF($C24, D$3))</f>
        <v>1</v>
      </c>
      <c r="E24" s="73">
        <f t="shared" si="4"/>
        <v>0</v>
      </c>
      <c r="F24" s="73">
        <f t="shared" si="4"/>
        <v>0</v>
      </c>
      <c r="G24" s="73">
        <f t="shared" si="4"/>
        <v>0</v>
      </c>
      <c r="H24" s="73">
        <f t="shared" si="4"/>
        <v>0</v>
      </c>
      <c r="I24" s="73">
        <f t="shared" si="4"/>
        <v>0</v>
      </c>
      <c r="J24" s="73">
        <f t="shared" si="4"/>
        <v>0</v>
      </c>
      <c r="K24" s="74">
        <f t="shared" si="4"/>
        <v>0</v>
      </c>
      <c r="L24" s="50" t="b">
        <f t="shared" si="1"/>
        <v>0</v>
      </c>
      <c r="M24" s="48">
        <f>IF($B24="", "-", COUNTIF($L$4:$L24, TRUE))</f>
        <v>15</v>
      </c>
      <c r="N24" s="44">
        <f>IF($B24="", "-", SUM($I$4:$J24))</f>
        <v>0</v>
      </c>
      <c r="O24" s="49">
        <f>IF($B24="", "-", SUM($K$4:$K24))</f>
        <v>0</v>
      </c>
      <c r="P24" s="41">
        <f t="shared" si="2"/>
        <v>0</v>
      </c>
    </row>
    <row r="25" spans="2:16" ht="14.5" x14ac:dyDescent="0.35">
      <c r="B25" s="52">
        <v>45648</v>
      </c>
      <c r="C25" s="51" t="s">
        <v>0</v>
      </c>
      <c r="D25" s="72">
        <f t="shared" si="4"/>
        <v>1</v>
      </c>
      <c r="E25" s="73">
        <f t="shared" si="4"/>
        <v>0</v>
      </c>
      <c r="F25" s="73">
        <f t="shared" si="4"/>
        <v>0</v>
      </c>
      <c r="G25" s="73">
        <f t="shared" si="4"/>
        <v>0</v>
      </c>
      <c r="H25" s="73">
        <f t="shared" si="4"/>
        <v>0</v>
      </c>
      <c r="I25" s="73">
        <f t="shared" si="4"/>
        <v>0</v>
      </c>
      <c r="J25" s="73">
        <f t="shared" si="4"/>
        <v>0</v>
      </c>
      <c r="K25" s="74">
        <f t="shared" si="4"/>
        <v>0</v>
      </c>
      <c r="L25" s="50" t="b">
        <f t="shared" si="1"/>
        <v>0</v>
      </c>
      <c r="M25" s="48">
        <f>IF($B25="", "-", COUNTIF($L$4:$L25, TRUE))</f>
        <v>15</v>
      </c>
      <c r="N25" s="44">
        <f>IF($B25="", "-", SUM($I$4:$J25))</f>
        <v>0</v>
      </c>
      <c r="O25" s="49">
        <f>IF($B25="", "-", SUM($K$4:$K25))</f>
        <v>0</v>
      </c>
      <c r="P25" s="41">
        <f t="shared" si="2"/>
        <v>0</v>
      </c>
    </row>
    <row r="26" spans="2:16" ht="14.5" x14ac:dyDescent="0.35">
      <c r="B26" s="52">
        <v>45649</v>
      </c>
      <c r="C26" s="51"/>
      <c r="D26" s="72">
        <f t="shared" si="4"/>
        <v>0</v>
      </c>
      <c r="E26" s="73">
        <f t="shared" si="4"/>
        <v>0</v>
      </c>
      <c r="F26" s="73">
        <f t="shared" si="4"/>
        <v>0</v>
      </c>
      <c r="G26" s="73">
        <f t="shared" si="4"/>
        <v>0</v>
      </c>
      <c r="H26" s="73">
        <f t="shared" si="4"/>
        <v>0</v>
      </c>
      <c r="I26" s="73">
        <f t="shared" si="4"/>
        <v>0</v>
      </c>
      <c r="J26" s="73">
        <f t="shared" si="4"/>
        <v>0</v>
      </c>
      <c r="K26" s="74">
        <f t="shared" si="4"/>
        <v>0</v>
      </c>
      <c r="L26" s="50" t="b">
        <f t="shared" si="1"/>
        <v>1</v>
      </c>
      <c r="M26" s="48">
        <f>IF($B26="", "-", COUNTIF($L$4:$L26, TRUE))</f>
        <v>16</v>
      </c>
      <c r="N26" s="44">
        <f>IF($B26="", "-", SUM($I$4:$J26))</f>
        <v>0</v>
      </c>
      <c r="O26" s="49">
        <f>IF($B26="", "-", SUM($K$4:$K26))</f>
        <v>0</v>
      </c>
      <c r="P26" s="41">
        <f t="shared" si="2"/>
        <v>0</v>
      </c>
    </row>
    <row r="27" spans="2:16" ht="14.5" x14ac:dyDescent="0.35">
      <c r="B27" s="52">
        <v>45650</v>
      </c>
      <c r="C27" s="51"/>
      <c r="D27" s="72">
        <f t="shared" si="4"/>
        <v>0</v>
      </c>
      <c r="E27" s="73">
        <f t="shared" si="4"/>
        <v>0</v>
      </c>
      <c r="F27" s="73">
        <f t="shared" si="4"/>
        <v>0</v>
      </c>
      <c r="G27" s="73">
        <f t="shared" si="4"/>
        <v>0</v>
      </c>
      <c r="H27" s="73">
        <f t="shared" si="4"/>
        <v>0</v>
      </c>
      <c r="I27" s="73">
        <f t="shared" si="4"/>
        <v>0</v>
      </c>
      <c r="J27" s="73">
        <f t="shared" si="4"/>
        <v>0</v>
      </c>
      <c r="K27" s="74">
        <f t="shared" si="4"/>
        <v>0</v>
      </c>
      <c r="L27" s="50" t="b">
        <f t="shared" si="1"/>
        <v>1</v>
      </c>
      <c r="M27" s="48">
        <f>IF($B27="", "-", COUNTIF($L$4:$L27, TRUE))</f>
        <v>17</v>
      </c>
      <c r="N27" s="44">
        <f>IF($B27="", "-", SUM($I$4:$J27))</f>
        <v>0</v>
      </c>
      <c r="O27" s="49">
        <f>IF($B27="", "-", SUM($K$4:$K27))</f>
        <v>0</v>
      </c>
      <c r="P27" s="41">
        <f t="shared" si="2"/>
        <v>0</v>
      </c>
    </row>
    <row r="28" spans="2:16" ht="14.5" x14ac:dyDescent="0.35">
      <c r="B28" s="52">
        <v>45651</v>
      </c>
      <c r="C28" s="51" t="s">
        <v>9</v>
      </c>
      <c r="D28" s="72">
        <f t="shared" si="4"/>
        <v>0</v>
      </c>
      <c r="E28" s="73">
        <f t="shared" si="4"/>
        <v>0</v>
      </c>
      <c r="F28" s="73">
        <f t="shared" si="4"/>
        <v>1</v>
      </c>
      <c r="G28" s="73">
        <f t="shared" si="4"/>
        <v>0</v>
      </c>
      <c r="H28" s="73">
        <f t="shared" si="4"/>
        <v>0</v>
      </c>
      <c r="I28" s="73">
        <f t="shared" si="4"/>
        <v>0</v>
      </c>
      <c r="J28" s="73">
        <f t="shared" si="4"/>
        <v>0</v>
      </c>
      <c r="K28" s="74">
        <f t="shared" si="4"/>
        <v>0</v>
      </c>
      <c r="L28" s="50" t="b">
        <f t="shared" si="1"/>
        <v>0</v>
      </c>
      <c r="M28" s="48">
        <f>IF($B28="", "-", COUNTIF($L$4:$L28, TRUE))</f>
        <v>17</v>
      </c>
      <c r="N28" s="44">
        <f>IF($B28="", "-", SUM($I$4:$J28))</f>
        <v>0</v>
      </c>
      <c r="O28" s="49">
        <f>IF($B28="", "-", SUM($K$4:$K28))</f>
        <v>0</v>
      </c>
      <c r="P28" s="41">
        <f t="shared" si="2"/>
        <v>0</v>
      </c>
    </row>
    <row r="29" spans="2:16" ht="14.5" x14ac:dyDescent="0.35">
      <c r="B29" s="52">
        <v>45652</v>
      </c>
      <c r="C29" s="53" t="s">
        <v>9</v>
      </c>
      <c r="D29" s="72">
        <f t="shared" si="4"/>
        <v>0</v>
      </c>
      <c r="E29" s="73">
        <f t="shared" si="4"/>
        <v>0</v>
      </c>
      <c r="F29" s="73">
        <f t="shared" si="4"/>
        <v>1</v>
      </c>
      <c r="G29" s="73">
        <f t="shared" si="4"/>
        <v>0</v>
      </c>
      <c r="H29" s="73">
        <f t="shared" si="4"/>
        <v>0</v>
      </c>
      <c r="I29" s="73">
        <f t="shared" si="4"/>
        <v>0</v>
      </c>
      <c r="J29" s="73">
        <f t="shared" si="4"/>
        <v>0</v>
      </c>
      <c r="K29" s="74">
        <f t="shared" si="4"/>
        <v>0</v>
      </c>
      <c r="L29" s="50" t="b">
        <f t="shared" si="1"/>
        <v>0</v>
      </c>
      <c r="M29" s="48">
        <f>IF($B29="", "-", COUNTIF($L$4:$L29, TRUE))</f>
        <v>17</v>
      </c>
      <c r="N29" s="44">
        <f>IF($B29="", "-", SUM($I$4:$J29))</f>
        <v>0</v>
      </c>
      <c r="O29" s="49">
        <f>IF($B29="", "-", SUM($K$4:$K29))</f>
        <v>0</v>
      </c>
      <c r="P29" s="41">
        <f t="shared" si="2"/>
        <v>0</v>
      </c>
    </row>
    <row r="30" spans="2:16" ht="14.5" x14ac:dyDescent="0.35">
      <c r="B30" s="52">
        <v>45653</v>
      </c>
      <c r="C30" s="53"/>
      <c r="D30" s="72">
        <f t="shared" si="4"/>
        <v>0</v>
      </c>
      <c r="E30" s="73">
        <f t="shared" si="4"/>
        <v>0</v>
      </c>
      <c r="F30" s="73">
        <f t="shared" si="4"/>
        <v>0</v>
      </c>
      <c r="G30" s="73">
        <f t="shared" si="4"/>
        <v>0</v>
      </c>
      <c r="H30" s="73">
        <f t="shared" si="4"/>
        <v>0</v>
      </c>
      <c r="I30" s="73">
        <f t="shared" si="4"/>
        <v>0</v>
      </c>
      <c r="J30" s="73">
        <f t="shared" si="4"/>
        <v>0</v>
      </c>
      <c r="K30" s="74">
        <f t="shared" si="4"/>
        <v>0</v>
      </c>
      <c r="L30" s="50" t="b">
        <f t="shared" si="1"/>
        <v>1</v>
      </c>
      <c r="M30" s="48">
        <f>IF($B30="", "-", COUNTIF($L$4:$L30, TRUE))</f>
        <v>18</v>
      </c>
      <c r="N30" s="44">
        <f>IF($B30="", "-", SUM($I$4:$J30))</f>
        <v>0</v>
      </c>
      <c r="O30" s="49">
        <f>IF($B30="", "-", SUM($K$4:$K30))</f>
        <v>0</v>
      </c>
      <c r="P30" s="41">
        <f t="shared" si="2"/>
        <v>0</v>
      </c>
    </row>
    <row r="31" spans="2:16" ht="14.5" x14ac:dyDescent="0.35">
      <c r="B31" s="52">
        <v>45654</v>
      </c>
      <c r="C31" s="51" t="s">
        <v>0</v>
      </c>
      <c r="D31" s="72">
        <f t="shared" si="4"/>
        <v>1</v>
      </c>
      <c r="E31" s="73">
        <f t="shared" si="4"/>
        <v>0</v>
      </c>
      <c r="F31" s="73">
        <f t="shared" si="4"/>
        <v>0</v>
      </c>
      <c r="G31" s="73">
        <f t="shared" si="4"/>
        <v>0</v>
      </c>
      <c r="H31" s="73">
        <f t="shared" si="4"/>
        <v>0</v>
      </c>
      <c r="I31" s="73">
        <f t="shared" si="4"/>
        <v>0</v>
      </c>
      <c r="J31" s="73">
        <f t="shared" si="4"/>
        <v>0</v>
      </c>
      <c r="K31" s="74">
        <f t="shared" si="4"/>
        <v>0</v>
      </c>
      <c r="L31" s="50" t="b">
        <f t="shared" si="1"/>
        <v>0</v>
      </c>
      <c r="M31" s="48">
        <f>IF($B31="", "-", COUNTIF($L$4:$L31, TRUE))</f>
        <v>18</v>
      </c>
      <c r="N31" s="44">
        <f>IF($B31="", "-", SUM($I$4:$J31))</f>
        <v>0</v>
      </c>
      <c r="O31" s="49">
        <f>IF($B31="", "-", SUM($K$4:$K31))</f>
        <v>0</v>
      </c>
      <c r="P31" s="41">
        <f t="shared" si="2"/>
        <v>0</v>
      </c>
    </row>
    <row r="32" spans="2:16" ht="14.5" x14ac:dyDescent="0.35">
      <c r="B32" s="52">
        <v>45655</v>
      </c>
      <c r="C32" s="51" t="s">
        <v>0</v>
      </c>
      <c r="D32" s="72">
        <f t="shared" si="4"/>
        <v>1</v>
      </c>
      <c r="E32" s="73">
        <f t="shared" si="4"/>
        <v>0</v>
      </c>
      <c r="F32" s="73">
        <f t="shared" si="4"/>
        <v>0</v>
      </c>
      <c r="G32" s="73">
        <f t="shared" si="4"/>
        <v>0</v>
      </c>
      <c r="H32" s="73">
        <f t="shared" si="4"/>
        <v>0</v>
      </c>
      <c r="I32" s="73">
        <f t="shared" si="4"/>
        <v>0</v>
      </c>
      <c r="J32" s="73">
        <f t="shared" si="4"/>
        <v>0</v>
      </c>
      <c r="K32" s="74">
        <f t="shared" si="4"/>
        <v>0</v>
      </c>
      <c r="L32" s="50" t="b">
        <f t="shared" si="1"/>
        <v>0</v>
      </c>
      <c r="M32" s="48">
        <f>IF($B32="", "-", COUNTIF($L$4:$L32, TRUE))</f>
        <v>18</v>
      </c>
      <c r="N32" s="44">
        <f>IF($B32="", "-", SUM($I$4:$J32))</f>
        <v>0</v>
      </c>
      <c r="O32" s="49">
        <f>IF($B32="", "-", SUM($K$4:$K32))</f>
        <v>0</v>
      </c>
      <c r="P32" s="41">
        <f t="shared" si="2"/>
        <v>0</v>
      </c>
    </row>
    <row r="33" spans="2:16" ht="14.5" x14ac:dyDescent="0.35">
      <c r="B33" s="52">
        <v>45656</v>
      </c>
      <c r="C33" s="53"/>
      <c r="D33" s="72">
        <f t="shared" si="4"/>
        <v>0</v>
      </c>
      <c r="E33" s="73">
        <f t="shared" si="4"/>
        <v>0</v>
      </c>
      <c r="F33" s="73">
        <f t="shared" si="4"/>
        <v>0</v>
      </c>
      <c r="G33" s="73">
        <f t="shared" si="4"/>
        <v>0</v>
      </c>
      <c r="H33" s="73">
        <f t="shared" si="4"/>
        <v>0</v>
      </c>
      <c r="I33" s="73">
        <f t="shared" si="4"/>
        <v>0</v>
      </c>
      <c r="J33" s="73">
        <f t="shared" si="4"/>
        <v>0</v>
      </c>
      <c r="K33" s="74">
        <f t="shared" si="4"/>
        <v>0</v>
      </c>
      <c r="L33" s="50" t="b">
        <f t="shared" si="1"/>
        <v>1</v>
      </c>
      <c r="M33" s="48">
        <f>IF($B33="", "-", COUNTIF($L$4:$L33, TRUE))</f>
        <v>19</v>
      </c>
      <c r="N33" s="44">
        <f>IF($B33="", "-", SUM($I$4:$J33))</f>
        <v>0</v>
      </c>
      <c r="O33" s="49">
        <f>IF($B33="", "-", SUM($K$4:$K33))</f>
        <v>0</v>
      </c>
      <c r="P33" s="41">
        <f t="shared" si="2"/>
        <v>0</v>
      </c>
    </row>
    <row r="34" spans="2:16" ht="14.5" x14ac:dyDescent="0.35">
      <c r="B34" s="52">
        <v>45657</v>
      </c>
      <c r="C34" s="53"/>
      <c r="D34" s="72">
        <f t="shared" si="4"/>
        <v>0</v>
      </c>
      <c r="E34" s="73">
        <f t="shared" si="4"/>
        <v>0</v>
      </c>
      <c r="F34" s="73">
        <f t="shared" si="4"/>
        <v>0</v>
      </c>
      <c r="G34" s="73">
        <f t="shared" si="4"/>
        <v>0</v>
      </c>
      <c r="H34" s="73">
        <f t="shared" si="4"/>
        <v>0</v>
      </c>
      <c r="I34" s="73">
        <f t="shared" si="4"/>
        <v>0</v>
      </c>
      <c r="J34" s="73">
        <f t="shared" si="4"/>
        <v>0</v>
      </c>
      <c r="K34" s="74">
        <f t="shared" si="4"/>
        <v>0</v>
      </c>
      <c r="L34" s="50" t="b">
        <f t="shared" si="1"/>
        <v>1</v>
      </c>
      <c r="M34" s="48">
        <f>IF($B34="", "-", COUNTIF($L$4:$L34, TRUE))</f>
        <v>20</v>
      </c>
      <c r="N34" s="44">
        <f>IF($B34="", "-", SUM($I$4:$J34))</f>
        <v>0</v>
      </c>
      <c r="O34" s="49">
        <f>IF($B34="", "-", SUM($K$4:$K34))</f>
        <v>0</v>
      </c>
      <c r="P34" s="41">
        <f t="shared" si="2"/>
        <v>0</v>
      </c>
    </row>
    <row r="35" spans="2:16" ht="14.5" x14ac:dyDescent="0.35"/>
    <row r="36" spans="2:16" ht="14.5" x14ac:dyDescent="0.35"/>
    <row r="37" spans="2:16" ht="14.5" x14ac:dyDescent="0.35"/>
    <row r="38" spans="2:16" ht="14.5" x14ac:dyDescent="0.35"/>
    <row r="39" spans="2:16" ht="14.5" x14ac:dyDescent="0.35"/>
    <row r="40" spans="2:16" ht="14.5" x14ac:dyDescent="0.35"/>
    <row r="41" spans="2:16" ht="14.5" x14ac:dyDescent="0.35"/>
  </sheetData>
  <mergeCells count="1">
    <mergeCell ref="D2:P2"/>
  </mergeCells>
  <conditionalFormatting sqref="B3:O3 B4:B34 D4:O34">
    <cfRule type="cellIs" dxfId="8" priority="10" operator="equal">
      <formula>0</formula>
    </cfRule>
  </conditionalFormatting>
  <conditionalFormatting sqref="B3:L3 B4:B34 D4:L34">
    <cfRule type="cellIs" dxfId="7" priority="9" operator="equal">
      <formula>1</formula>
    </cfRule>
  </conditionalFormatting>
  <conditionalFormatting sqref="P4:P34">
    <cfRule type="colorScale" priority="8">
      <colorScale>
        <cfvo type="num" val="0.35"/>
        <cfvo type="num" val="0.4"/>
        <cfvo type="num" val="0.5"/>
        <color rgb="FFF8696B"/>
        <color rgb="FFFFEB84"/>
        <color rgb="FF63BE7B"/>
      </colorScale>
    </cfRule>
  </conditionalFormatting>
  <conditionalFormatting sqref="B4:B34">
    <cfRule type="expression" dxfId="6" priority="1">
      <formula>IF(WEEKDAY($B4,2)&gt;5,TRUE,FALSE)</formula>
    </cfRule>
    <cfRule type="cellIs" dxfId="5" priority="7" operator="greaterThan">
      <formula>TODAY()</formula>
    </cfRule>
  </conditionalFormatting>
  <conditionalFormatting sqref="C4:C34">
    <cfRule type="cellIs" dxfId="4" priority="5" operator="equal">
      <formula>0</formula>
    </cfRule>
  </conditionalFormatting>
  <conditionalFormatting sqref="C4:C34">
    <cfRule type="cellIs" dxfId="3" priority="4" operator="equal">
      <formula>1</formula>
    </cfRule>
  </conditionalFormatting>
  <conditionalFormatting sqref="C4:C34">
    <cfRule type="expression" dxfId="2" priority="2">
      <formula>IF(AND($B4&lt;&gt;"", $C4=""), TRUE, FALSE)</formula>
    </cfRule>
    <cfRule type="containsText" dxfId="1" priority="3" operator="containsText" text="N/A">
      <formula>NOT(ISERROR(SEARCH("N/A",C4)))</formula>
    </cfRule>
  </conditionalFormatting>
  <dataValidations count="1">
    <dataValidation type="list" errorStyle="warning" allowBlank="1" showInputMessage="1" showErrorMessage="1" errorTitle="Unrecognised value" error="The value entered does not match a known/recognised value._x000a__x000a_If you continue with this unrecognised value, be aware it may lead to inaccurate calculations (e.g. the number of working days or the % of office days may be wrong)." sqref="C4:C34" xr:uid="{471AACCE-9885-4BE8-BA34-778993C85F02}">
      <formula1>DAY_CATEGORIES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SUMMARY</vt:lpstr>
      <vt:lpstr>OCTOBER-2023</vt:lpstr>
      <vt:lpstr>NOVEMBER-2023</vt:lpstr>
      <vt:lpstr>DECEMBER-2023</vt:lpstr>
      <vt:lpstr>JANUARY-2024</vt:lpstr>
      <vt:lpstr>FEBRUARY-2024</vt:lpstr>
      <vt:lpstr>MARCH-2024</vt:lpstr>
      <vt:lpstr>APRIL-2024</vt:lpstr>
      <vt:lpstr>MAY-2024</vt:lpstr>
      <vt:lpstr>JUNE-2024</vt:lpstr>
      <vt:lpstr>JULY-2024</vt:lpstr>
      <vt:lpstr>AUGUST-2024</vt:lpstr>
      <vt:lpstr>SEPTEMBER-2024</vt:lpstr>
      <vt:lpstr>OCTOBER-2024</vt:lpstr>
      <vt:lpstr>NOVEMBER-2024</vt:lpstr>
      <vt:lpstr>DECEMBER-2024</vt:lpstr>
      <vt:lpstr>DAY_CATEGORIES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HOWELL, Roger</dc:creator>
  <cp:lastModifiedBy>HOWELL, Roger</cp:lastModifiedBy>
  <dcterms:created xsi:type="dcterms:W3CDTF">2023-10-23T11:56:23Z</dcterms:created>
  <dcterms:modified xsi:type="dcterms:W3CDTF">2023-11-28T22:20:20Z</dcterms:modified>
</cp:coreProperties>
</file>